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pekshaa\Downloads\"/>
    </mc:Choice>
  </mc:AlternateContent>
  <xr:revisionPtr revIDLastSave="0" documentId="13_ncr:1_{2DBAD2DE-D134-428E-A833-7A0B3304E559}" xr6:coauthVersionLast="47" xr6:coauthVersionMax="47" xr10:uidLastSave="{00000000-0000-0000-0000-000000000000}"/>
  <bookViews>
    <workbookView xWindow="-110" yWindow="-110" windowWidth="22620" windowHeight="13500" activeTab="8" xr2:uid="{00000000-000D-0000-FFFF-FFFF00000000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</sheets>
  <definedNames>
    <definedName name="_xlchart.v1.0" hidden="1">'2'!$A$3</definedName>
    <definedName name="_xlchart.v1.1" hidden="1">'2'!$A$4:$A$509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9" l="1"/>
  <c r="J8" i="9"/>
  <c r="J10" i="9"/>
  <c r="J11" i="9"/>
  <c r="J12" i="9"/>
  <c r="J13" i="9"/>
  <c r="K13" i="9" s="1"/>
  <c r="J14" i="9"/>
  <c r="J15" i="9"/>
  <c r="J16" i="9"/>
  <c r="J17" i="9"/>
  <c r="J18" i="9"/>
  <c r="J19" i="9"/>
  <c r="J20" i="9"/>
  <c r="J21" i="9"/>
  <c r="J22" i="9"/>
  <c r="J23" i="9"/>
  <c r="J24" i="9"/>
  <c r="K24" i="9" s="1"/>
  <c r="J25" i="9"/>
  <c r="J26" i="9"/>
  <c r="J27" i="9"/>
  <c r="J28" i="9"/>
  <c r="J29" i="9"/>
  <c r="K29" i="9" s="1"/>
  <c r="J30" i="9"/>
  <c r="J31" i="9"/>
  <c r="J32" i="9"/>
  <c r="J33" i="9"/>
  <c r="J34" i="9"/>
  <c r="J35" i="9"/>
  <c r="J36" i="9"/>
  <c r="J37" i="9"/>
  <c r="J38" i="9"/>
  <c r="J39" i="9"/>
  <c r="J40" i="9"/>
  <c r="K40" i="9" s="1"/>
  <c r="J41" i="9"/>
  <c r="J42" i="9"/>
  <c r="J43" i="9"/>
  <c r="J44" i="9"/>
  <c r="J45" i="9"/>
  <c r="K45" i="9" s="1"/>
  <c r="J46" i="9"/>
  <c r="J47" i="9"/>
  <c r="J48" i="9"/>
  <c r="J49" i="9"/>
  <c r="J50" i="9"/>
  <c r="J51" i="9"/>
  <c r="J52" i="9"/>
  <c r="J53" i="9"/>
  <c r="J54" i="9"/>
  <c r="J55" i="9"/>
  <c r="J56" i="9"/>
  <c r="K56" i="9" s="1"/>
  <c r="J57" i="9"/>
  <c r="J58" i="9"/>
  <c r="J59" i="9"/>
  <c r="J60" i="9"/>
  <c r="J61" i="9"/>
  <c r="K61" i="9" s="1"/>
  <c r="J62" i="9"/>
  <c r="J63" i="9"/>
  <c r="J64" i="9"/>
  <c r="J65" i="9"/>
  <c r="J66" i="9"/>
  <c r="J67" i="9"/>
  <c r="J68" i="9"/>
  <c r="J69" i="9"/>
  <c r="J70" i="9"/>
  <c r="J71" i="9"/>
  <c r="J72" i="9"/>
  <c r="K72" i="9" s="1"/>
  <c r="J73" i="9"/>
  <c r="J74" i="9"/>
  <c r="J75" i="9"/>
  <c r="J76" i="9"/>
  <c r="J77" i="9"/>
  <c r="K77" i="9" s="1"/>
  <c r="J78" i="9"/>
  <c r="J79" i="9"/>
  <c r="J80" i="9"/>
  <c r="J81" i="9"/>
  <c r="J82" i="9"/>
  <c r="J83" i="9"/>
  <c r="J84" i="9"/>
  <c r="J85" i="9"/>
  <c r="J86" i="9"/>
  <c r="J87" i="9"/>
  <c r="J88" i="9"/>
  <c r="K88" i="9" s="1"/>
  <c r="J89" i="9"/>
  <c r="J90" i="9"/>
  <c r="J91" i="9"/>
  <c r="J92" i="9"/>
  <c r="J93" i="9"/>
  <c r="K93" i="9" s="1"/>
  <c r="J94" i="9"/>
  <c r="J95" i="9"/>
  <c r="J96" i="9"/>
  <c r="J97" i="9"/>
  <c r="J98" i="9"/>
  <c r="J99" i="9"/>
  <c r="J100" i="9"/>
  <c r="J101" i="9"/>
  <c r="J102" i="9"/>
  <c r="J103" i="9"/>
  <c r="J104" i="9"/>
  <c r="K104" i="9" s="1"/>
  <c r="J105" i="9"/>
  <c r="J106" i="9"/>
  <c r="J107" i="9"/>
  <c r="J108" i="9"/>
  <c r="J109" i="9"/>
  <c r="K109" i="9" s="1"/>
  <c r="J110" i="9"/>
  <c r="J111" i="9"/>
  <c r="J112" i="9"/>
  <c r="J113" i="9"/>
  <c r="J114" i="9"/>
  <c r="J115" i="9"/>
  <c r="J116" i="9"/>
  <c r="J117" i="9"/>
  <c r="J118" i="9"/>
  <c r="J119" i="9"/>
  <c r="J120" i="9"/>
  <c r="K120" i="9" s="1"/>
  <c r="J121" i="9"/>
  <c r="J122" i="9"/>
  <c r="J123" i="9"/>
  <c r="J124" i="9"/>
  <c r="J125" i="9"/>
  <c r="K125" i="9" s="1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K141" i="9" s="1"/>
  <c r="J142" i="9"/>
  <c r="J143" i="9"/>
  <c r="J144" i="9"/>
  <c r="J145" i="9"/>
  <c r="J146" i="9"/>
  <c r="J147" i="9"/>
  <c r="J148" i="9"/>
  <c r="J149" i="9"/>
  <c r="J150" i="9"/>
  <c r="J151" i="9"/>
  <c r="J152" i="9"/>
  <c r="K152" i="9" s="1"/>
  <c r="J153" i="9"/>
  <c r="J154" i="9"/>
  <c r="J155" i="9"/>
  <c r="J156" i="9"/>
  <c r="J157" i="9"/>
  <c r="K157" i="9" s="1"/>
  <c r="J158" i="9"/>
  <c r="J159" i="9"/>
  <c r="J160" i="9"/>
  <c r="J161" i="9"/>
  <c r="J162" i="9"/>
  <c r="J163" i="9"/>
  <c r="J164" i="9"/>
  <c r="J165" i="9"/>
  <c r="J166" i="9"/>
  <c r="J167" i="9"/>
  <c r="J168" i="9"/>
  <c r="K168" i="9" s="1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K184" i="9" s="1"/>
  <c r="J185" i="9"/>
  <c r="J186" i="9"/>
  <c r="J187" i="9"/>
  <c r="J188" i="9"/>
  <c r="J189" i="9"/>
  <c r="K189" i="9" s="1"/>
  <c r="J190" i="9"/>
  <c r="J191" i="9"/>
  <c r="J192" i="9"/>
  <c r="J193" i="9"/>
  <c r="J194" i="9"/>
  <c r="J195" i="9"/>
  <c r="J196" i="9"/>
  <c r="J197" i="9"/>
  <c r="J198" i="9"/>
  <c r="J199" i="9"/>
  <c r="J200" i="9"/>
  <c r="K200" i="9" s="1"/>
  <c r="J201" i="9"/>
  <c r="J202" i="9"/>
  <c r="J203" i="9"/>
  <c r="J204" i="9"/>
  <c r="J205" i="9"/>
  <c r="K205" i="9" s="1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K221" i="9" s="1"/>
  <c r="J222" i="9"/>
  <c r="J223" i="9"/>
  <c r="J224" i="9"/>
  <c r="J225" i="9"/>
  <c r="J226" i="9"/>
  <c r="J227" i="9"/>
  <c r="J228" i="9"/>
  <c r="J229" i="9"/>
  <c r="J230" i="9"/>
  <c r="J231" i="9"/>
  <c r="J232" i="9"/>
  <c r="K232" i="9" s="1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K248" i="9" s="1"/>
  <c r="J249" i="9"/>
  <c r="J250" i="9"/>
  <c r="J251" i="9"/>
  <c r="J252" i="9"/>
  <c r="J253" i="9"/>
  <c r="K253" i="9" s="1"/>
  <c r="J254" i="9"/>
  <c r="J255" i="9"/>
  <c r="J256" i="9"/>
  <c r="J257" i="9"/>
  <c r="J258" i="9"/>
  <c r="J259" i="9"/>
  <c r="J260" i="9"/>
  <c r="J261" i="9"/>
  <c r="J262" i="9"/>
  <c r="J263" i="9"/>
  <c r="J264" i="9"/>
  <c r="K264" i="9" s="1"/>
  <c r="J265" i="9"/>
  <c r="J266" i="9"/>
  <c r="J267" i="9"/>
  <c r="J268" i="9"/>
  <c r="J269" i="9"/>
  <c r="K269" i="9" s="1"/>
  <c r="J270" i="9"/>
  <c r="J271" i="9"/>
  <c r="J272" i="9"/>
  <c r="J273" i="9"/>
  <c r="J274" i="9"/>
  <c r="J275" i="9"/>
  <c r="J276" i="9"/>
  <c r="J277" i="9"/>
  <c r="J278" i="9"/>
  <c r="K278" i="9" s="1"/>
  <c r="J279" i="9"/>
  <c r="J280" i="9"/>
  <c r="K280" i="9" s="1"/>
  <c r="J281" i="9"/>
  <c r="J282" i="9"/>
  <c r="J283" i="9"/>
  <c r="J284" i="9"/>
  <c r="J285" i="9"/>
  <c r="K285" i="9" s="1"/>
  <c r="J286" i="9"/>
  <c r="J287" i="9"/>
  <c r="J288" i="9"/>
  <c r="J289" i="9"/>
  <c r="J290" i="9"/>
  <c r="J291" i="9"/>
  <c r="J292" i="9"/>
  <c r="J293" i="9"/>
  <c r="J294" i="9"/>
  <c r="J295" i="9"/>
  <c r="J296" i="9"/>
  <c r="K296" i="9" s="1"/>
  <c r="J297" i="9"/>
  <c r="J298" i="9"/>
  <c r="J299" i="9"/>
  <c r="J300" i="9"/>
  <c r="J301" i="9"/>
  <c r="K301" i="9" s="1"/>
  <c r="J302" i="9"/>
  <c r="J303" i="9"/>
  <c r="J304" i="9"/>
  <c r="J305" i="9"/>
  <c r="J306" i="9"/>
  <c r="J307" i="9"/>
  <c r="J308" i="9"/>
  <c r="J309" i="9"/>
  <c r="J310" i="9"/>
  <c r="J311" i="9"/>
  <c r="J312" i="9"/>
  <c r="K312" i="9" s="1"/>
  <c r="J313" i="9"/>
  <c r="J314" i="9"/>
  <c r="J315" i="9"/>
  <c r="J316" i="9"/>
  <c r="J317" i="9"/>
  <c r="K317" i="9" s="1"/>
  <c r="J318" i="9"/>
  <c r="J319" i="9"/>
  <c r="J320" i="9"/>
  <c r="J321" i="9"/>
  <c r="J322" i="9"/>
  <c r="J323" i="9"/>
  <c r="J324" i="9"/>
  <c r="J325" i="9"/>
  <c r="J326" i="9"/>
  <c r="J327" i="9"/>
  <c r="K327" i="9" s="1"/>
  <c r="J328" i="9"/>
  <c r="K328" i="9" s="1"/>
  <c r="J329" i="9"/>
  <c r="J330" i="9"/>
  <c r="J331" i="9"/>
  <c r="J332" i="9"/>
  <c r="J333" i="9"/>
  <c r="K333" i="9" s="1"/>
  <c r="J334" i="9"/>
  <c r="J335" i="9"/>
  <c r="J336" i="9"/>
  <c r="J337" i="9"/>
  <c r="J338" i="9"/>
  <c r="J339" i="9"/>
  <c r="J340" i="9"/>
  <c r="J341" i="9"/>
  <c r="J342" i="9"/>
  <c r="J343" i="9"/>
  <c r="K343" i="9" s="1"/>
  <c r="J344" i="9"/>
  <c r="K344" i="9" s="1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K360" i="9" s="1"/>
  <c r="J361" i="9"/>
  <c r="J362" i="9"/>
  <c r="J363" i="9"/>
  <c r="J364" i="9"/>
  <c r="J365" i="9"/>
  <c r="K365" i="9" s="1"/>
  <c r="J366" i="9"/>
  <c r="J367" i="9"/>
  <c r="J368" i="9"/>
  <c r="J369" i="9"/>
  <c r="J370" i="9"/>
  <c r="J371" i="9"/>
  <c r="J372" i="9"/>
  <c r="J373" i="9"/>
  <c r="J374" i="9"/>
  <c r="J375" i="9"/>
  <c r="J376" i="9"/>
  <c r="K376" i="9" s="1"/>
  <c r="J377" i="9"/>
  <c r="J378" i="9"/>
  <c r="J379" i="9"/>
  <c r="J380" i="9"/>
  <c r="J381" i="9"/>
  <c r="K381" i="9" s="1"/>
  <c r="J382" i="9"/>
  <c r="J383" i="9"/>
  <c r="J384" i="9"/>
  <c r="J385" i="9"/>
  <c r="J386" i="9"/>
  <c r="J387" i="9"/>
  <c r="J388" i="9"/>
  <c r="J389" i="9"/>
  <c r="J390" i="9"/>
  <c r="K390" i="9" s="1"/>
  <c r="J391" i="9"/>
  <c r="J392" i="9"/>
  <c r="K392" i="9" s="1"/>
  <c r="J393" i="9"/>
  <c r="J394" i="9"/>
  <c r="J395" i="9"/>
  <c r="J396" i="9"/>
  <c r="J397" i="9"/>
  <c r="K397" i="9" s="1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K424" i="9" s="1"/>
  <c r="J425" i="9"/>
  <c r="J426" i="9"/>
  <c r="J427" i="9"/>
  <c r="J428" i="9"/>
  <c r="J429" i="9"/>
  <c r="K429" i="9" s="1"/>
  <c r="J430" i="9"/>
  <c r="J431" i="9"/>
  <c r="J432" i="9"/>
  <c r="J433" i="9"/>
  <c r="J434" i="9"/>
  <c r="J435" i="9"/>
  <c r="J436" i="9"/>
  <c r="J437" i="9"/>
  <c r="J438" i="9"/>
  <c r="J439" i="9"/>
  <c r="J440" i="9"/>
  <c r="K440" i="9" s="1"/>
  <c r="J441" i="9"/>
  <c r="J442" i="9"/>
  <c r="J443" i="9"/>
  <c r="J444" i="9"/>
  <c r="J445" i="9"/>
  <c r="K445" i="9" s="1"/>
  <c r="J446" i="9"/>
  <c r="J447" i="9"/>
  <c r="J448" i="9"/>
  <c r="J449" i="9"/>
  <c r="J450" i="9"/>
  <c r="J451" i="9"/>
  <c r="J452" i="9"/>
  <c r="J453" i="9"/>
  <c r="J454" i="9"/>
  <c r="J455" i="9"/>
  <c r="J456" i="9"/>
  <c r="K456" i="9" s="1"/>
  <c r="J457" i="9"/>
  <c r="J458" i="9"/>
  <c r="J459" i="9"/>
  <c r="J460" i="9"/>
  <c r="J461" i="9"/>
  <c r="K461" i="9" s="1"/>
  <c r="J462" i="9"/>
  <c r="J463" i="9"/>
  <c r="J464" i="9"/>
  <c r="J465" i="9"/>
  <c r="J466" i="9"/>
  <c r="J467" i="9"/>
  <c r="J468" i="9"/>
  <c r="J469" i="9"/>
  <c r="J470" i="9"/>
  <c r="K470" i="9" s="1"/>
  <c r="J471" i="9"/>
  <c r="K471" i="9" s="1"/>
  <c r="J472" i="9"/>
  <c r="K472" i="9" s="1"/>
  <c r="J473" i="9"/>
  <c r="J474" i="9"/>
  <c r="J475" i="9"/>
  <c r="J476" i="9"/>
  <c r="J477" i="9"/>
  <c r="K477" i="9" s="1"/>
  <c r="J478" i="9"/>
  <c r="J479" i="9"/>
  <c r="J480" i="9"/>
  <c r="J481" i="9"/>
  <c r="J482" i="9"/>
  <c r="J483" i="9"/>
  <c r="J484" i="9"/>
  <c r="J485" i="9"/>
  <c r="J486" i="9"/>
  <c r="K486" i="9" s="1"/>
  <c r="J487" i="9"/>
  <c r="J488" i="9"/>
  <c r="K488" i="9" s="1"/>
  <c r="J489" i="9"/>
  <c r="J490" i="9"/>
  <c r="J491" i="9"/>
  <c r="J492" i="9"/>
  <c r="J493" i="9"/>
  <c r="K493" i="9" s="1"/>
  <c r="J494" i="9"/>
  <c r="J495" i="9"/>
  <c r="J496" i="9"/>
  <c r="J497" i="9"/>
  <c r="J498" i="9"/>
  <c r="J499" i="9"/>
  <c r="J500" i="9"/>
  <c r="J501" i="9"/>
  <c r="J502" i="9"/>
  <c r="K502" i="9" s="1"/>
  <c r="J503" i="9"/>
  <c r="J504" i="9"/>
  <c r="K504" i="9" s="1"/>
  <c r="J505" i="9"/>
  <c r="J506" i="9"/>
  <c r="J507" i="9"/>
  <c r="J508" i="9"/>
  <c r="J509" i="9"/>
  <c r="K509" i="9" s="1"/>
  <c r="J510" i="9"/>
  <c r="J511" i="9"/>
  <c r="J512" i="9"/>
  <c r="J513" i="9"/>
  <c r="K136" i="9"/>
  <c r="K216" i="9"/>
  <c r="K375" i="9"/>
  <c r="K391" i="9"/>
  <c r="K408" i="9"/>
  <c r="K422" i="9"/>
  <c r="K423" i="9"/>
  <c r="K487" i="9"/>
  <c r="K501" i="9"/>
  <c r="K503" i="9"/>
  <c r="K151" i="9"/>
  <c r="K167" i="9"/>
  <c r="K182" i="9"/>
  <c r="K198" i="9"/>
  <c r="K199" i="9"/>
  <c r="K230" i="9"/>
  <c r="K247" i="9"/>
  <c r="K262" i="9"/>
  <c r="K263" i="9"/>
  <c r="K279" i="9"/>
  <c r="K295" i="9"/>
  <c r="K311" i="9"/>
  <c r="K326" i="9"/>
  <c r="K374" i="9"/>
  <c r="K407" i="9"/>
  <c r="K438" i="9"/>
  <c r="K439" i="9"/>
  <c r="K455" i="9"/>
  <c r="K342" i="9"/>
  <c r="K358" i="9"/>
  <c r="K406" i="9"/>
  <c r="K437" i="9"/>
  <c r="K454" i="9"/>
  <c r="K310" i="9"/>
  <c r="K215" i="9"/>
  <c r="K23" i="9"/>
  <c r="K39" i="9"/>
  <c r="K55" i="9"/>
  <c r="K71" i="9"/>
  <c r="K87" i="9"/>
  <c r="K119" i="9"/>
  <c r="K135" i="9"/>
  <c r="K183" i="9"/>
  <c r="K294" i="9"/>
  <c r="K22" i="9"/>
  <c r="K38" i="9"/>
  <c r="K54" i="9"/>
  <c r="K70" i="9"/>
  <c r="K86" i="9"/>
  <c r="K102" i="9"/>
  <c r="K118" i="9"/>
  <c r="K134" i="9"/>
  <c r="K150" i="9"/>
  <c r="K166" i="9"/>
  <c r="K214" i="9"/>
  <c r="K246" i="9"/>
  <c r="K9" i="9"/>
  <c r="K10" i="9"/>
  <c r="K11" i="9"/>
  <c r="K12" i="9"/>
  <c r="K14" i="9"/>
  <c r="K15" i="9"/>
  <c r="K16" i="9"/>
  <c r="K17" i="9"/>
  <c r="K18" i="9"/>
  <c r="K19" i="9"/>
  <c r="K20" i="9"/>
  <c r="K21" i="9"/>
  <c r="K25" i="9"/>
  <c r="K26" i="9"/>
  <c r="K27" i="9"/>
  <c r="K28" i="9"/>
  <c r="K30" i="9"/>
  <c r="K31" i="9"/>
  <c r="K32" i="9"/>
  <c r="K33" i="9"/>
  <c r="K34" i="9"/>
  <c r="K35" i="9"/>
  <c r="K36" i="9"/>
  <c r="K37" i="9"/>
  <c r="K41" i="9"/>
  <c r="K42" i="9"/>
  <c r="K43" i="9"/>
  <c r="K44" i="9"/>
  <c r="K46" i="9"/>
  <c r="K47" i="9"/>
  <c r="K48" i="9"/>
  <c r="K49" i="9"/>
  <c r="K50" i="9"/>
  <c r="K51" i="9"/>
  <c r="K52" i="9"/>
  <c r="K53" i="9"/>
  <c r="K57" i="9"/>
  <c r="K58" i="9"/>
  <c r="K59" i="9"/>
  <c r="K60" i="9"/>
  <c r="K62" i="9"/>
  <c r="K63" i="9"/>
  <c r="K64" i="9"/>
  <c r="K65" i="9"/>
  <c r="K66" i="9"/>
  <c r="K67" i="9"/>
  <c r="K68" i="9"/>
  <c r="K69" i="9"/>
  <c r="K73" i="9"/>
  <c r="K74" i="9"/>
  <c r="K75" i="9"/>
  <c r="K76" i="9"/>
  <c r="K78" i="9"/>
  <c r="K79" i="9"/>
  <c r="K80" i="9"/>
  <c r="K81" i="9"/>
  <c r="K82" i="9"/>
  <c r="K83" i="9"/>
  <c r="K84" i="9"/>
  <c r="K85" i="9"/>
  <c r="K89" i="9"/>
  <c r="K90" i="9"/>
  <c r="K91" i="9"/>
  <c r="K92" i="9"/>
  <c r="K94" i="9"/>
  <c r="K95" i="9"/>
  <c r="K96" i="9"/>
  <c r="K97" i="9"/>
  <c r="K98" i="9"/>
  <c r="K99" i="9"/>
  <c r="K100" i="9"/>
  <c r="K101" i="9"/>
  <c r="K103" i="9"/>
  <c r="K105" i="9"/>
  <c r="K106" i="9"/>
  <c r="K107" i="9"/>
  <c r="K108" i="9"/>
  <c r="K110" i="9"/>
  <c r="K111" i="9"/>
  <c r="K112" i="9"/>
  <c r="K113" i="9"/>
  <c r="K114" i="9"/>
  <c r="K115" i="9"/>
  <c r="K116" i="9"/>
  <c r="K117" i="9"/>
  <c r="K121" i="9"/>
  <c r="K122" i="9"/>
  <c r="K123" i="9"/>
  <c r="K124" i="9"/>
  <c r="K126" i="9"/>
  <c r="K127" i="9"/>
  <c r="K128" i="9"/>
  <c r="K129" i="9"/>
  <c r="K130" i="9"/>
  <c r="K131" i="9"/>
  <c r="K132" i="9"/>
  <c r="K133" i="9"/>
  <c r="K137" i="9"/>
  <c r="K138" i="9"/>
  <c r="K139" i="9"/>
  <c r="K140" i="9"/>
  <c r="K142" i="9"/>
  <c r="K143" i="9"/>
  <c r="K144" i="9"/>
  <c r="K145" i="9"/>
  <c r="K146" i="9"/>
  <c r="K147" i="9"/>
  <c r="K148" i="9"/>
  <c r="K149" i="9"/>
  <c r="K153" i="9"/>
  <c r="K154" i="9"/>
  <c r="K155" i="9"/>
  <c r="K156" i="9"/>
  <c r="K158" i="9"/>
  <c r="K159" i="9"/>
  <c r="K160" i="9"/>
  <c r="K161" i="9"/>
  <c r="K162" i="9"/>
  <c r="K163" i="9"/>
  <c r="K164" i="9"/>
  <c r="K165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5" i="9"/>
  <c r="K186" i="9"/>
  <c r="K187" i="9"/>
  <c r="K188" i="9"/>
  <c r="K190" i="9"/>
  <c r="K191" i="9"/>
  <c r="K192" i="9"/>
  <c r="K193" i="9"/>
  <c r="K194" i="9"/>
  <c r="K195" i="9"/>
  <c r="K196" i="9"/>
  <c r="K197" i="9"/>
  <c r="K201" i="9"/>
  <c r="K202" i="9"/>
  <c r="K203" i="9"/>
  <c r="K204" i="9"/>
  <c r="K206" i="9"/>
  <c r="K207" i="9"/>
  <c r="K208" i="9"/>
  <c r="K209" i="9"/>
  <c r="K210" i="9"/>
  <c r="K211" i="9"/>
  <c r="K212" i="9"/>
  <c r="K213" i="9"/>
  <c r="K217" i="9"/>
  <c r="K218" i="9"/>
  <c r="K219" i="9"/>
  <c r="K220" i="9"/>
  <c r="K222" i="9"/>
  <c r="K223" i="9"/>
  <c r="K224" i="9"/>
  <c r="K225" i="9"/>
  <c r="K226" i="9"/>
  <c r="K227" i="9"/>
  <c r="K228" i="9"/>
  <c r="K229" i="9"/>
  <c r="K231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9" i="9"/>
  <c r="K250" i="9"/>
  <c r="K251" i="9"/>
  <c r="K252" i="9"/>
  <c r="K254" i="9"/>
  <c r="K255" i="9"/>
  <c r="K256" i="9"/>
  <c r="K257" i="9"/>
  <c r="K258" i="9"/>
  <c r="K259" i="9"/>
  <c r="K260" i="9"/>
  <c r="K261" i="9"/>
  <c r="K265" i="9"/>
  <c r="K266" i="9"/>
  <c r="K267" i="9"/>
  <c r="K268" i="9"/>
  <c r="K270" i="9"/>
  <c r="K271" i="9"/>
  <c r="K272" i="9"/>
  <c r="K273" i="9"/>
  <c r="K274" i="9"/>
  <c r="K275" i="9"/>
  <c r="K276" i="9"/>
  <c r="K277" i="9"/>
  <c r="K281" i="9"/>
  <c r="K282" i="9"/>
  <c r="K283" i="9"/>
  <c r="K284" i="9"/>
  <c r="K286" i="9"/>
  <c r="K287" i="9"/>
  <c r="K288" i="9"/>
  <c r="K289" i="9"/>
  <c r="K290" i="9"/>
  <c r="K291" i="9"/>
  <c r="K292" i="9"/>
  <c r="K293" i="9"/>
  <c r="K297" i="9"/>
  <c r="K298" i="9"/>
  <c r="K299" i="9"/>
  <c r="K300" i="9"/>
  <c r="K302" i="9"/>
  <c r="K303" i="9"/>
  <c r="K304" i="9"/>
  <c r="K305" i="9"/>
  <c r="K306" i="9"/>
  <c r="K307" i="9"/>
  <c r="K308" i="9"/>
  <c r="K309" i="9"/>
  <c r="K313" i="9"/>
  <c r="K314" i="9"/>
  <c r="K315" i="9"/>
  <c r="K316" i="9"/>
  <c r="K318" i="9"/>
  <c r="K319" i="9"/>
  <c r="K320" i="9"/>
  <c r="K321" i="9"/>
  <c r="K322" i="9"/>
  <c r="K323" i="9"/>
  <c r="K324" i="9"/>
  <c r="K325" i="9"/>
  <c r="K329" i="9"/>
  <c r="K330" i="9"/>
  <c r="K331" i="9"/>
  <c r="K332" i="9"/>
  <c r="K334" i="9"/>
  <c r="K335" i="9"/>
  <c r="K336" i="9"/>
  <c r="K337" i="9"/>
  <c r="K338" i="9"/>
  <c r="K339" i="9"/>
  <c r="K340" i="9"/>
  <c r="K341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9" i="9"/>
  <c r="K361" i="9"/>
  <c r="K362" i="9"/>
  <c r="K363" i="9"/>
  <c r="K364" i="9"/>
  <c r="K366" i="9"/>
  <c r="K367" i="9"/>
  <c r="K368" i="9"/>
  <c r="K369" i="9"/>
  <c r="K370" i="9"/>
  <c r="K371" i="9"/>
  <c r="K372" i="9"/>
  <c r="K373" i="9"/>
  <c r="K377" i="9"/>
  <c r="K378" i="9"/>
  <c r="K379" i="9"/>
  <c r="K380" i="9"/>
  <c r="K382" i="9"/>
  <c r="K383" i="9"/>
  <c r="K384" i="9"/>
  <c r="K385" i="9"/>
  <c r="K386" i="9"/>
  <c r="K387" i="9"/>
  <c r="K388" i="9"/>
  <c r="K389" i="9"/>
  <c r="K393" i="9"/>
  <c r="K394" i="9"/>
  <c r="K395" i="9"/>
  <c r="K396" i="9"/>
  <c r="K398" i="9"/>
  <c r="K399" i="9"/>
  <c r="K400" i="9"/>
  <c r="K401" i="9"/>
  <c r="K402" i="9"/>
  <c r="K403" i="9"/>
  <c r="K404" i="9"/>
  <c r="K405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5" i="9"/>
  <c r="K426" i="9"/>
  <c r="K427" i="9"/>
  <c r="K428" i="9"/>
  <c r="K430" i="9"/>
  <c r="K431" i="9"/>
  <c r="K432" i="9"/>
  <c r="K433" i="9"/>
  <c r="K434" i="9"/>
  <c r="K435" i="9"/>
  <c r="K436" i="9"/>
  <c r="K441" i="9"/>
  <c r="K442" i="9"/>
  <c r="K443" i="9"/>
  <c r="K444" i="9"/>
  <c r="K446" i="9"/>
  <c r="K447" i="9"/>
  <c r="K448" i="9"/>
  <c r="K449" i="9"/>
  <c r="K450" i="9"/>
  <c r="K451" i="9"/>
  <c r="K452" i="9"/>
  <c r="K453" i="9"/>
  <c r="K457" i="9"/>
  <c r="K458" i="9"/>
  <c r="K459" i="9"/>
  <c r="K460" i="9"/>
  <c r="K462" i="9"/>
  <c r="K463" i="9"/>
  <c r="K464" i="9"/>
  <c r="K465" i="9"/>
  <c r="K466" i="9"/>
  <c r="K467" i="9"/>
  <c r="K468" i="9"/>
  <c r="K469" i="9"/>
  <c r="K473" i="9"/>
  <c r="K474" i="9"/>
  <c r="K475" i="9"/>
  <c r="K476" i="9"/>
  <c r="K478" i="9"/>
  <c r="K479" i="9"/>
  <c r="K480" i="9"/>
  <c r="K481" i="9"/>
  <c r="K482" i="9"/>
  <c r="K483" i="9"/>
  <c r="K484" i="9"/>
  <c r="K485" i="9"/>
  <c r="K489" i="9"/>
  <c r="K490" i="9"/>
  <c r="K491" i="9"/>
  <c r="K492" i="9"/>
  <c r="K494" i="9"/>
  <c r="K495" i="9"/>
  <c r="K496" i="9"/>
  <c r="K497" i="9"/>
  <c r="K498" i="9"/>
  <c r="K499" i="9"/>
  <c r="K500" i="9"/>
  <c r="K505" i="9"/>
  <c r="K506" i="9"/>
  <c r="K507" i="9"/>
  <c r="K508" i="9"/>
  <c r="K510" i="9"/>
  <c r="K511" i="9"/>
  <c r="K512" i="9"/>
  <c r="K513" i="9"/>
  <c r="K8" i="9"/>
  <c r="K5" i="8"/>
  <c r="L5" i="8" s="1"/>
  <c r="K6" i="8"/>
  <c r="L6" i="8" s="1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L26" i="8" s="1"/>
  <c r="K27" i="8"/>
  <c r="L27" i="8" s="1"/>
  <c r="K28" i="8"/>
  <c r="L28" i="8" s="1"/>
  <c r="K29" i="8"/>
  <c r="L29" i="8" s="1"/>
  <c r="K30" i="8"/>
  <c r="L30" i="8" s="1"/>
  <c r="K31" i="8"/>
  <c r="L31" i="8" s="1"/>
  <c r="K32" i="8"/>
  <c r="L32" i="8" s="1"/>
  <c r="K33" i="8"/>
  <c r="L33" i="8" s="1"/>
  <c r="K34" i="8"/>
  <c r="L34" i="8" s="1"/>
  <c r="K35" i="8"/>
  <c r="L35" i="8" s="1"/>
  <c r="K36" i="8"/>
  <c r="L36" i="8" s="1"/>
  <c r="K37" i="8"/>
  <c r="L37" i="8" s="1"/>
  <c r="K38" i="8"/>
  <c r="L38" i="8" s="1"/>
  <c r="K39" i="8"/>
  <c r="L39" i="8" s="1"/>
  <c r="K40" i="8"/>
  <c r="L40" i="8" s="1"/>
  <c r="K41" i="8"/>
  <c r="L41" i="8" s="1"/>
  <c r="K42" i="8"/>
  <c r="L42" i="8" s="1"/>
  <c r="K43" i="8"/>
  <c r="L43" i="8" s="1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L90" i="8" s="1"/>
  <c r="K91" i="8"/>
  <c r="L91" i="8" s="1"/>
  <c r="K92" i="8"/>
  <c r="L92" i="8" s="1"/>
  <c r="K93" i="8"/>
  <c r="L93" i="8" s="1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K100" i="8"/>
  <c r="L100" i="8" s="1"/>
  <c r="K101" i="8"/>
  <c r="L101" i="8" s="1"/>
  <c r="K102" i="8"/>
  <c r="L102" i="8" s="1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L124" i="8" s="1"/>
  <c r="K125" i="8"/>
  <c r="L125" i="8" s="1"/>
  <c r="K126" i="8"/>
  <c r="L126" i="8" s="1"/>
  <c r="K127" i="8"/>
  <c r="L127" i="8" s="1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L139" i="8" s="1"/>
  <c r="K140" i="8"/>
  <c r="L140" i="8" s="1"/>
  <c r="K141" i="8"/>
  <c r="L141" i="8" s="1"/>
  <c r="K142" i="8"/>
  <c r="L142" i="8" s="1"/>
  <c r="K143" i="8"/>
  <c r="L143" i="8" s="1"/>
  <c r="K144" i="8"/>
  <c r="L144" i="8" s="1"/>
  <c r="K145" i="8"/>
  <c r="L145" i="8" s="1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L158" i="8" s="1"/>
  <c r="K159" i="8"/>
  <c r="L159" i="8" s="1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L171" i="8" s="1"/>
  <c r="K172" i="8"/>
  <c r="L172" i="8" s="1"/>
  <c r="K173" i="8"/>
  <c r="L173" i="8" s="1"/>
  <c r="K174" i="8"/>
  <c r="L174" i="8" s="1"/>
  <c r="K175" i="8"/>
  <c r="L175" i="8" s="1"/>
  <c r="K176" i="8"/>
  <c r="L176" i="8" s="1"/>
  <c r="K177" i="8"/>
  <c r="L177" i="8" s="1"/>
  <c r="K178" i="8"/>
  <c r="L178" i="8" s="1"/>
  <c r="K179" i="8"/>
  <c r="L179" i="8" s="1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L205" i="8" s="1"/>
  <c r="K206" i="8"/>
  <c r="L206" i="8" s="1"/>
  <c r="K207" i="8"/>
  <c r="L207" i="8" s="1"/>
  <c r="K208" i="8"/>
  <c r="L208" i="8" s="1"/>
  <c r="K209" i="8"/>
  <c r="L209" i="8" s="1"/>
  <c r="K210" i="8"/>
  <c r="L210" i="8" s="1"/>
  <c r="K211" i="8"/>
  <c r="L211" i="8" s="1"/>
  <c r="K212" i="8"/>
  <c r="L212" i="8" s="1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L219" i="8" s="1"/>
  <c r="K220" i="8"/>
  <c r="L220" i="8" s="1"/>
  <c r="K221" i="8"/>
  <c r="L221" i="8" s="1"/>
  <c r="K222" i="8"/>
  <c r="L222" i="8" s="1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L233" i="8" s="1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L249" i="8" s="1"/>
  <c r="K250" i="8"/>
  <c r="L250" i="8" s="1"/>
  <c r="K251" i="8"/>
  <c r="L251" i="8" s="1"/>
  <c r="K252" i="8"/>
  <c r="L252" i="8" s="1"/>
  <c r="K253" i="8"/>
  <c r="L253" i="8" s="1"/>
  <c r="K254" i="8"/>
  <c r="L254" i="8" s="1"/>
  <c r="K255" i="8"/>
  <c r="L255" i="8" s="1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L265" i="8" s="1"/>
  <c r="K266" i="8"/>
  <c r="L266" i="8" s="1"/>
  <c r="K267" i="8"/>
  <c r="L267" i="8" s="1"/>
  <c r="K268" i="8"/>
  <c r="L268" i="8" s="1"/>
  <c r="K269" i="8"/>
  <c r="L269" i="8" s="1"/>
  <c r="K270" i="8"/>
  <c r="L270" i="8" s="1"/>
  <c r="K271" i="8"/>
  <c r="L271" i="8" s="1"/>
  <c r="K272" i="8"/>
  <c r="L272" i="8" s="1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L297" i="8" s="1"/>
  <c r="K298" i="8"/>
  <c r="L298" i="8" s="1"/>
  <c r="K299" i="8"/>
  <c r="L299" i="8" s="1"/>
  <c r="K300" i="8"/>
  <c r="L300" i="8" s="1"/>
  <c r="K301" i="8"/>
  <c r="L301" i="8" s="1"/>
  <c r="K302" i="8"/>
  <c r="L302" i="8" s="1"/>
  <c r="K303" i="8"/>
  <c r="L303" i="8" s="1"/>
  <c r="K304" i="8"/>
  <c r="L304" i="8" s="1"/>
  <c r="K305" i="8"/>
  <c r="L305" i="8" s="1"/>
  <c r="K306" i="8"/>
  <c r="L306" i="8" s="1"/>
  <c r="K307" i="8"/>
  <c r="L307" i="8" s="1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L313" i="8" s="1"/>
  <c r="K314" i="8"/>
  <c r="L314" i="8" s="1"/>
  <c r="K315" i="8"/>
  <c r="L315" i="8" s="1"/>
  <c r="K316" i="8"/>
  <c r="L316" i="8" s="1"/>
  <c r="K317" i="8"/>
  <c r="L317" i="8" s="1"/>
  <c r="K318" i="8"/>
  <c r="L318" i="8" s="1"/>
  <c r="K319" i="8"/>
  <c r="L319" i="8" s="1"/>
  <c r="K320" i="8"/>
  <c r="L320" i="8" s="1"/>
  <c r="K321" i="8"/>
  <c r="L321" i="8" s="1"/>
  <c r="K322" i="8"/>
  <c r="L322" i="8" s="1"/>
  <c r="K323" i="8"/>
  <c r="L323" i="8" s="1"/>
  <c r="K324" i="8"/>
  <c r="L324" i="8" s="1"/>
  <c r="K325" i="8"/>
  <c r="L325" i="8" s="1"/>
  <c r="K326" i="8"/>
  <c r="L326" i="8" s="1"/>
  <c r="K327" i="8"/>
  <c r="L327" i="8" s="1"/>
  <c r="K328" i="8"/>
  <c r="L328" i="8" s="1"/>
  <c r="K329" i="8"/>
  <c r="L329" i="8" s="1"/>
  <c r="K330" i="8"/>
  <c r="L330" i="8" s="1"/>
  <c r="K331" i="8"/>
  <c r="L331" i="8" s="1"/>
  <c r="K332" i="8"/>
  <c r="L332" i="8" s="1"/>
  <c r="K333" i="8"/>
  <c r="L333" i="8" s="1"/>
  <c r="K334" i="8"/>
  <c r="L334" i="8" s="1"/>
  <c r="K335" i="8"/>
  <c r="L335" i="8" s="1"/>
  <c r="K336" i="8"/>
  <c r="L336" i="8" s="1"/>
  <c r="K337" i="8"/>
  <c r="L337" i="8" s="1"/>
  <c r="K338" i="8"/>
  <c r="L338" i="8" s="1"/>
  <c r="K339" i="8"/>
  <c r="L339" i="8" s="1"/>
  <c r="K340" i="8"/>
  <c r="L340" i="8" s="1"/>
  <c r="K341" i="8"/>
  <c r="L341" i="8" s="1"/>
  <c r="K342" i="8"/>
  <c r="L342" i="8" s="1"/>
  <c r="K343" i="8"/>
  <c r="L343" i="8" s="1"/>
  <c r="K344" i="8"/>
  <c r="L344" i="8" s="1"/>
  <c r="K345" i="8"/>
  <c r="L345" i="8" s="1"/>
  <c r="K346" i="8"/>
  <c r="L346" i="8" s="1"/>
  <c r="K347" i="8"/>
  <c r="L347" i="8" s="1"/>
  <c r="K348" i="8"/>
  <c r="L348" i="8" s="1"/>
  <c r="K349" i="8"/>
  <c r="L349" i="8" s="1"/>
  <c r="K350" i="8"/>
  <c r="L350" i="8" s="1"/>
  <c r="K351" i="8"/>
  <c r="L351" i="8" s="1"/>
  <c r="K352" i="8"/>
  <c r="L352" i="8" s="1"/>
  <c r="K353" i="8"/>
  <c r="L353" i="8" s="1"/>
  <c r="K354" i="8"/>
  <c r="L354" i="8" s="1"/>
  <c r="K355" i="8"/>
  <c r="L355" i="8" s="1"/>
  <c r="K356" i="8"/>
  <c r="L356" i="8" s="1"/>
  <c r="K357" i="8"/>
  <c r="L357" i="8" s="1"/>
  <c r="K358" i="8"/>
  <c r="L358" i="8" s="1"/>
  <c r="K359" i="8"/>
  <c r="L359" i="8" s="1"/>
  <c r="K360" i="8"/>
  <c r="L360" i="8" s="1"/>
  <c r="K361" i="8"/>
  <c r="L361" i="8" s="1"/>
  <c r="K362" i="8"/>
  <c r="L362" i="8" s="1"/>
  <c r="K363" i="8"/>
  <c r="L363" i="8" s="1"/>
  <c r="K364" i="8"/>
  <c r="L364" i="8" s="1"/>
  <c r="K365" i="8"/>
  <c r="L365" i="8" s="1"/>
  <c r="K366" i="8"/>
  <c r="L366" i="8" s="1"/>
  <c r="K367" i="8"/>
  <c r="L367" i="8" s="1"/>
  <c r="K368" i="8"/>
  <c r="L368" i="8" s="1"/>
  <c r="K369" i="8"/>
  <c r="L369" i="8" s="1"/>
  <c r="K370" i="8"/>
  <c r="L370" i="8" s="1"/>
  <c r="K371" i="8"/>
  <c r="L371" i="8" s="1"/>
  <c r="K372" i="8"/>
  <c r="L372" i="8" s="1"/>
  <c r="K373" i="8"/>
  <c r="L373" i="8" s="1"/>
  <c r="K374" i="8"/>
  <c r="L374" i="8" s="1"/>
  <c r="K375" i="8"/>
  <c r="L375" i="8" s="1"/>
  <c r="K376" i="8"/>
  <c r="L376" i="8" s="1"/>
  <c r="K377" i="8"/>
  <c r="L377" i="8" s="1"/>
  <c r="K378" i="8"/>
  <c r="L378" i="8" s="1"/>
  <c r="K379" i="8"/>
  <c r="L379" i="8" s="1"/>
  <c r="K380" i="8"/>
  <c r="L380" i="8" s="1"/>
  <c r="K381" i="8"/>
  <c r="L381" i="8" s="1"/>
  <c r="K382" i="8"/>
  <c r="L382" i="8" s="1"/>
  <c r="K383" i="8"/>
  <c r="L383" i="8" s="1"/>
  <c r="K384" i="8"/>
  <c r="L384" i="8" s="1"/>
  <c r="K385" i="8"/>
  <c r="L385" i="8" s="1"/>
  <c r="K386" i="8"/>
  <c r="L386" i="8" s="1"/>
  <c r="K387" i="8"/>
  <c r="L387" i="8" s="1"/>
  <c r="K388" i="8"/>
  <c r="L388" i="8" s="1"/>
  <c r="K389" i="8"/>
  <c r="L389" i="8" s="1"/>
  <c r="K390" i="8"/>
  <c r="L390" i="8" s="1"/>
  <c r="K391" i="8"/>
  <c r="L391" i="8" s="1"/>
  <c r="K392" i="8"/>
  <c r="L392" i="8" s="1"/>
  <c r="K393" i="8"/>
  <c r="L393" i="8" s="1"/>
  <c r="K394" i="8"/>
  <c r="L394" i="8" s="1"/>
  <c r="K395" i="8"/>
  <c r="L395" i="8" s="1"/>
  <c r="K396" i="8"/>
  <c r="L396" i="8" s="1"/>
  <c r="K397" i="8"/>
  <c r="L397" i="8" s="1"/>
  <c r="K398" i="8"/>
  <c r="L398" i="8" s="1"/>
  <c r="K399" i="8"/>
  <c r="L399" i="8" s="1"/>
  <c r="K400" i="8"/>
  <c r="L400" i="8" s="1"/>
  <c r="K401" i="8"/>
  <c r="L401" i="8" s="1"/>
  <c r="K402" i="8"/>
  <c r="L402" i="8" s="1"/>
  <c r="K403" i="8"/>
  <c r="L403" i="8" s="1"/>
  <c r="K404" i="8"/>
  <c r="L404" i="8" s="1"/>
  <c r="K405" i="8"/>
  <c r="L405" i="8" s="1"/>
  <c r="K406" i="8"/>
  <c r="L406" i="8" s="1"/>
  <c r="K407" i="8"/>
  <c r="L407" i="8" s="1"/>
  <c r="K408" i="8"/>
  <c r="L408" i="8" s="1"/>
  <c r="K409" i="8"/>
  <c r="L409" i="8" s="1"/>
  <c r="K410" i="8"/>
  <c r="L410" i="8" s="1"/>
  <c r="K411" i="8"/>
  <c r="L411" i="8" s="1"/>
  <c r="K412" i="8"/>
  <c r="L412" i="8" s="1"/>
  <c r="K413" i="8"/>
  <c r="L413" i="8" s="1"/>
  <c r="K414" i="8"/>
  <c r="L414" i="8" s="1"/>
  <c r="K415" i="8"/>
  <c r="L415" i="8" s="1"/>
  <c r="K416" i="8"/>
  <c r="L416" i="8" s="1"/>
  <c r="K417" i="8"/>
  <c r="L417" i="8" s="1"/>
  <c r="K418" i="8"/>
  <c r="L418" i="8" s="1"/>
  <c r="K419" i="8"/>
  <c r="L419" i="8" s="1"/>
  <c r="K420" i="8"/>
  <c r="L420" i="8" s="1"/>
  <c r="K421" i="8"/>
  <c r="L421" i="8" s="1"/>
  <c r="K422" i="8"/>
  <c r="L422" i="8" s="1"/>
  <c r="K423" i="8"/>
  <c r="L423" i="8" s="1"/>
  <c r="K424" i="8"/>
  <c r="L424" i="8" s="1"/>
  <c r="K425" i="8"/>
  <c r="L425" i="8" s="1"/>
  <c r="K426" i="8"/>
  <c r="L426" i="8" s="1"/>
  <c r="K427" i="8"/>
  <c r="L427" i="8" s="1"/>
  <c r="K428" i="8"/>
  <c r="L428" i="8" s="1"/>
  <c r="K429" i="8"/>
  <c r="L429" i="8" s="1"/>
  <c r="K430" i="8"/>
  <c r="L430" i="8" s="1"/>
  <c r="K431" i="8"/>
  <c r="L431" i="8" s="1"/>
  <c r="K432" i="8"/>
  <c r="L432" i="8" s="1"/>
  <c r="K433" i="8"/>
  <c r="L433" i="8" s="1"/>
  <c r="K434" i="8"/>
  <c r="L434" i="8" s="1"/>
  <c r="K435" i="8"/>
  <c r="L435" i="8" s="1"/>
  <c r="K436" i="8"/>
  <c r="L436" i="8" s="1"/>
  <c r="K437" i="8"/>
  <c r="L437" i="8" s="1"/>
  <c r="K438" i="8"/>
  <c r="L438" i="8" s="1"/>
  <c r="K439" i="8"/>
  <c r="L439" i="8" s="1"/>
  <c r="K440" i="8"/>
  <c r="L440" i="8" s="1"/>
  <c r="K441" i="8"/>
  <c r="L441" i="8" s="1"/>
  <c r="K442" i="8"/>
  <c r="L442" i="8" s="1"/>
  <c r="K443" i="8"/>
  <c r="L443" i="8" s="1"/>
  <c r="K444" i="8"/>
  <c r="L444" i="8" s="1"/>
  <c r="K445" i="8"/>
  <c r="L445" i="8" s="1"/>
  <c r="K446" i="8"/>
  <c r="L446" i="8" s="1"/>
  <c r="K447" i="8"/>
  <c r="L447" i="8" s="1"/>
  <c r="K448" i="8"/>
  <c r="L448" i="8" s="1"/>
  <c r="K449" i="8"/>
  <c r="L449" i="8" s="1"/>
  <c r="K450" i="8"/>
  <c r="L450" i="8" s="1"/>
  <c r="K451" i="8"/>
  <c r="L451" i="8" s="1"/>
  <c r="K452" i="8"/>
  <c r="L452" i="8" s="1"/>
  <c r="K453" i="8"/>
  <c r="L453" i="8" s="1"/>
  <c r="K454" i="8"/>
  <c r="L454" i="8" s="1"/>
  <c r="K455" i="8"/>
  <c r="L455" i="8" s="1"/>
  <c r="K456" i="8"/>
  <c r="L456" i="8" s="1"/>
  <c r="K457" i="8"/>
  <c r="L457" i="8" s="1"/>
  <c r="K458" i="8"/>
  <c r="L458" i="8" s="1"/>
  <c r="K459" i="8"/>
  <c r="L459" i="8" s="1"/>
  <c r="K460" i="8"/>
  <c r="L460" i="8" s="1"/>
  <c r="K461" i="8"/>
  <c r="L461" i="8" s="1"/>
  <c r="K462" i="8"/>
  <c r="L462" i="8" s="1"/>
  <c r="K463" i="8"/>
  <c r="L463" i="8" s="1"/>
  <c r="K464" i="8"/>
  <c r="L464" i="8" s="1"/>
  <c r="K465" i="8"/>
  <c r="L465" i="8" s="1"/>
  <c r="K466" i="8"/>
  <c r="L466" i="8" s="1"/>
  <c r="K467" i="8"/>
  <c r="L467" i="8" s="1"/>
  <c r="K468" i="8"/>
  <c r="L468" i="8" s="1"/>
  <c r="K469" i="8"/>
  <c r="L469" i="8" s="1"/>
  <c r="K470" i="8"/>
  <c r="L470" i="8" s="1"/>
  <c r="K471" i="8"/>
  <c r="L471" i="8" s="1"/>
  <c r="K472" i="8"/>
  <c r="L472" i="8" s="1"/>
  <c r="K473" i="8"/>
  <c r="L473" i="8" s="1"/>
  <c r="K474" i="8"/>
  <c r="L474" i="8" s="1"/>
  <c r="K475" i="8"/>
  <c r="L475" i="8" s="1"/>
  <c r="K476" i="8"/>
  <c r="L476" i="8" s="1"/>
  <c r="K477" i="8"/>
  <c r="L477" i="8" s="1"/>
  <c r="K478" i="8"/>
  <c r="L478" i="8" s="1"/>
  <c r="K479" i="8"/>
  <c r="L479" i="8" s="1"/>
  <c r="K480" i="8"/>
  <c r="L480" i="8" s="1"/>
  <c r="K481" i="8"/>
  <c r="L481" i="8" s="1"/>
  <c r="K482" i="8"/>
  <c r="L482" i="8" s="1"/>
  <c r="K483" i="8"/>
  <c r="L483" i="8" s="1"/>
  <c r="K484" i="8"/>
  <c r="L484" i="8" s="1"/>
  <c r="K485" i="8"/>
  <c r="L485" i="8" s="1"/>
  <c r="K486" i="8"/>
  <c r="L486" i="8" s="1"/>
  <c r="K487" i="8"/>
  <c r="L487" i="8" s="1"/>
  <c r="K488" i="8"/>
  <c r="L488" i="8" s="1"/>
  <c r="K489" i="8"/>
  <c r="L489" i="8" s="1"/>
  <c r="K490" i="8"/>
  <c r="L490" i="8" s="1"/>
  <c r="K491" i="8"/>
  <c r="L491" i="8" s="1"/>
  <c r="K492" i="8"/>
  <c r="L492" i="8" s="1"/>
  <c r="K493" i="8"/>
  <c r="L493" i="8" s="1"/>
  <c r="K494" i="8"/>
  <c r="L494" i="8" s="1"/>
  <c r="K495" i="8"/>
  <c r="L495" i="8" s="1"/>
  <c r="K496" i="8"/>
  <c r="L496" i="8" s="1"/>
  <c r="K497" i="8"/>
  <c r="L497" i="8" s="1"/>
  <c r="K498" i="8"/>
  <c r="L498" i="8" s="1"/>
  <c r="K499" i="8"/>
  <c r="L499" i="8" s="1"/>
  <c r="K500" i="8"/>
  <c r="L500" i="8" s="1"/>
  <c r="K501" i="8"/>
  <c r="L501" i="8" s="1"/>
  <c r="K502" i="8"/>
  <c r="L502" i="8" s="1"/>
  <c r="K503" i="8"/>
  <c r="L503" i="8" s="1"/>
  <c r="K504" i="8"/>
  <c r="L504" i="8" s="1"/>
  <c r="K505" i="8"/>
  <c r="L505" i="8" s="1"/>
  <c r="K506" i="8"/>
  <c r="L506" i="8" s="1"/>
  <c r="K507" i="8"/>
  <c r="L507" i="8" s="1"/>
  <c r="K508" i="8"/>
  <c r="L508" i="8" s="1"/>
  <c r="K509" i="8"/>
  <c r="L509" i="8" s="1"/>
  <c r="K4" i="8"/>
  <c r="L4" i="8" s="1"/>
  <c r="M7" i="9" l="1"/>
  <c r="M8" i="9" s="1"/>
  <c r="N3" i="8"/>
  <c r="N4" i="8" s="1"/>
  <c r="L10" i="7" l="1"/>
  <c r="L13" i="4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<sst xmlns="http://schemas.openxmlformats.org/spreadsheetml/2006/main" count="436" uniqueCount="117">
  <si>
    <t>AGE</t>
  </si>
  <si>
    <t>INDUS</t>
  </si>
  <si>
    <t>NOX</t>
  </si>
  <si>
    <t>TAX</t>
  </si>
  <si>
    <t>PTRATIO</t>
  </si>
  <si>
    <t>LSTAT</t>
  </si>
  <si>
    <t>DISTANCE</t>
  </si>
  <si>
    <t>1) Generate the summary statistics for each variable in the table. (Use Data analysis tool pack). Write down your observation.</t>
  </si>
  <si>
    <t>2) Plot a histogram of the Avg_Price variable. What do you infer?</t>
  </si>
  <si>
    <t>3) Compute the covariance matrix. Share your observations</t>
  </si>
  <si>
    <t xml:space="preserve">a) Which are the top 3 positively correlated pairs </t>
  </si>
  <si>
    <t>b) Which are the top 3 negatively correlated pairs.</t>
  </si>
  <si>
    <t xml:space="preserve">4) Create a correlation matrix of all the variables </t>
  </si>
  <si>
    <t>5) 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</si>
  <si>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</si>
  <si>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</si>
  <si>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6) Build a new Regression model including LSTAT and AVG_ROOM together as Independent variables and AVG_PRICE as dependent variable.</t>
  </si>
  <si>
    <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</si>
  <si>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>b) Is the performance of this model better than the previous model you built in Question 5? Compare in terms of adjusted R-square and explain.</t>
  </si>
  <si>
    <t>7) Build another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AVG_PRICE.</t>
  </si>
  <si>
    <t>8) Pick out only the significant variables from the previous question. Make another instance of the Regression model using only the significant variables you just picked and answer the questions below: (</t>
  </si>
  <si>
    <t>a) Interpret the output of this model.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</si>
  <si>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</si>
  <si>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</si>
  <si>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</si>
  <si>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>CRIME RATE</t>
  </si>
  <si>
    <t>AVG ROOM</t>
  </si>
  <si>
    <t>AVG PRICE</t>
  </si>
  <si>
    <t>Avg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</si>
  <si>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</si>
  <si>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</si>
  <si>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</si>
  <si>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</si>
  <si>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</si>
  <si>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</si>
  <si>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</si>
  <si>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</si>
  <si>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</si>
  <si>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</si>
  <si>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</si>
  <si>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</si>
  <si>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</si>
  <si>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</si>
  <si>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</si>
  <si>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</si>
  <si>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</si>
  <si>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</si>
  <si>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</si>
  <si>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</si>
  <si>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</si>
  <si>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</si>
  <si>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</si>
  <si>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</si>
  <si>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</si>
  <si>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</si>
  <si>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</si>
  <si>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</si>
  <si>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</si>
  <si>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</si>
  <si>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</si>
  <si>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</si>
  <si>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</si>
  <si>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</si>
  <si>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</si>
  <si>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</si>
  <si>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</si>
  <si>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</si>
  <si>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 Price</t>
  </si>
  <si>
    <t>Residuals</t>
  </si>
  <si>
    <t>Standard Residuals</t>
  </si>
  <si>
    <t>PROBABILITY OUTPUT</t>
  </si>
  <si>
    <t>Percentile</t>
  </si>
  <si>
    <t>AVG_ROOM</t>
  </si>
  <si>
    <t>AVG_PRICE</t>
  </si>
  <si>
    <t>Predicted AVG_PRICE</t>
  </si>
  <si>
    <t>Predicted AVG PRICE</t>
  </si>
  <si>
    <t>1) The standard deviation of TAX is 7.49 which is the highest of all in the given table</t>
  </si>
  <si>
    <t>2)The average of each variable is observed accordingly.</t>
  </si>
  <si>
    <t>3)Kurtosis is Maximum for Avg_room and Minimum for INDUS</t>
  </si>
  <si>
    <t>4)Skewness is maximum for Avg_price and minimum for PT Ratio</t>
  </si>
  <si>
    <t>5) The standard error and standard deviation holds the lowest for NOX</t>
  </si>
  <si>
    <t>From the above histogram it is visually represented that the Avg_Price is distributed more on the left side and it is positive</t>
  </si>
  <si>
    <t>positively co-related with each other</t>
  </si>
  <si>
    <t>According to the above covariance matrix the AGE and the CRIME RATE and co-related, NOX and INDUS are co-related and DISTANCE and NOX are all</t>
  </si>
  <si>
    <t>The LSTAT Vs CRIME RATE, AVG PRICE Vs NOX and AVG Room VS PTRatio are inversely co-related</t>
  </si>
  <si>
    <t>Top 3 +ve</t>
  </si>
  <si>
    <t>Top 3 -ve</t>
  </si>
  <si>
    <t>NOX Vs AGE</t>
  </si>
  <si>
    <t>NOX Vs INDUS</t>
  </si>
  <si>
    <t>DISTANCE Vs TAX</t>
  </si>
  <si>
    <t>AVG PRICE Vs LSTAT</t>
  </si>
  <si>
    <t>LSTAT Vs AVG ROOM</t>
  </si>
  <si>
    <t>AVG PRICE Vs PTRATIO</t>
  </si>
  <si>
    <t xml:space="preserve">1) The slope of LSTAT is -0.95 and intercept with 34.553. The residual plot shows that the </t>
  </si>
  <si>
    <t>2) Yes, LSTAT variable is significant for analysis as they are co-related to each other.</t>
  </si>
  <si>
    <t>LSTAT and the AVG PRICE are inversely proportional.</t>
  </si>
  <si>
    <t>INTERCEPT</t>
  </si>
  <si>
    <t>L-STAT</t>
  </si>
  <si>
    <t>Y =  5.095*X1+( - 0.642)*X2+ (- 1.358)</t>
  </si>
  <si>
    <t>Y=Mx+B</t>
  </si>
  <si>
    <t xml:space="preserve">2)The performace of this model is better than the previos </t>
  </si>
  <si>
    <t>model as the R-square value increase from 0.5 to 0.6</t>
  </si>
  <si>
    <t>1) Based on the observation the company is overcharging.</t>
  </si>
  <si>
    <t xml:space="preserve">2)The avg price and the INDUS are randomly skewed </t>
  </si>
  <si>
    <t>1) The avg price and the Crime rate are unifromly distributed and directly proportional to each other.</t>
  </si>
  <si>
    <t>3) The avg price with Age and NOX are directly proportional to each other.</t>
  </si>
  <si>
    <t>4) The DISTANCE and TAX are randomly disturbted with Avg price</t>
  </si>
  <si>
    <t>5)the PTRATIO, LSTAT and AVG ROOM are all directly proportional with the avg_price.</t>
  </si>
  <si>
    <t>The above all observations are concluded from the residual plots.</t>
  </si>
  <si>
    <t>y hat</t>
  </si>
  <si>
    <t>% Error</t>
  </si>
  <si>
    <t>Error</t>
  </si>
  <si>
    <t>Accuracy</t>
  </si>
  <si>
    <t>c) If NOX is more avg price will decrease</t>
  </si>
  <si>
    <t>b) This model has the greater adjusted R square thus this is a better model.</t>
  </si>
  <si>
    <t xml:space="preserve">a) This model has accuracy than others. </t>
  </si>
  <si>
    <t>d)y=(0.02 X1+0.017 X2+0.03 X3+0.66 X4+0.13 X5+(-0.014 )X6+4.93 X7+(-0.61)X8)+1.88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</si>
</sst>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2" xfId="0" applyFill="1" applyBorder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9" fontId="0" fillId="0" borderId="0" xfId="1" applyFont="1" applyBorder="1"/>
    <xf numFmtId="9" fontId="0" fillId="0" borderId="1" xfId="1" applyFont="1" applyBorder="1"/>
    <xf numFmtId="9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horizontal="centerContinuous"/>
    </xf>
    <xf numFmtId="9" fontId="0" fillId="0" borderId="0" xfId="1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'5'!$B$7:$B$512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'5'!$F$33:$F$538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F-40D9-9B30-8C53F54B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29408"/>
        <c:axId val="218944800"/>
      </c:scatterChart>
      <c:valAx>
        <c:axId val="21892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4800"/>
        <c:crosses val="autoZero"/>
        <c:crossBetween val="midCat"/>
      </c:valAx>
      <c:valAx>
        <c:axId val="21894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2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'7'!$B$4:$B$509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7-41C5-8037-ABF0E75F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4624"/>
        <c:axId val="119426704"/>
      </c:scatterChart>
      <c:valAx>
        <c:axId val="1194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6704"/>
        <c:crosses val="autoZero"/>
        <c:crossBetween val="midCat"/>
      </c:valAx>
      <c:valAx>
        <c:axId val="11942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4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'7'!$C$4:$C$509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2-4DBA-ACC8-B7670ADD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7536"/>
        <c:axId val="119430032"/>
      </c:scatterChart>
      <c:valAx>
        <c:axId val="11942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30032"/>
        <c:crosses val="autoZero"/>
        <c:crossBetween val="midCat"/>
      </c:valAx>
      <c:valAx>
        <c:axId val="11943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'7'!$D$4:$D$509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D-491F-91BA-183A3E3D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112"/>
        <c:axId val="119424624"/>
      </c:scatterChart>
      <c:valAx>
        <c:axId val="1194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4624"/>
        <c:crosses val="autoZero"/>
        <c:crossBetween val="midCat"/>
      </c:valAx>
      <c:valAx>
        <c:axId val="11942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32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'7'!$E$4:$E$509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D-4ACC-9DFB-09104950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7952"/>
        <c:axId val="119429200"/>
      </c:scatterChart>
      <c:valAx>
        <c:axId val="1194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9200"/>
        <c:crosses val="autoZero"/>
        <c:crossBetween val="midCat"/>
      </c:valAx>
      <c:valAx>
        <c:axId val="1194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'7'!$F$4:$F$509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3-4A26-9D77-FDB4447B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8784"/>
        <c:axId val="119427120"/>
      </c:scatterChart>
      <c:valAx>
        <c:axId val="11942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7120"/>
        <c:crosses val="autoZero"/>
        <c:crossBetween val="midCat"/>
      </c:valAx>
      <c:valAx>
        <c:axId val="11942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'7'!$G$4:$G$509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4-43DB-A2D0-393DD572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8784"/>
        <c:axId val="119429616"/>
      </c:scatterChart>
      <c:valAx>
        <c:axId val="11942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9616"/>
        <c:crosses val="autoZero"/>
        <c:crossBetween val="midCat"/>
      </c:valAx>
      <c:valAx>
        <c:axId val="11942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 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'7'!$H$4:$H$509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1-4BB3-8E73-8EC4C8E1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0448"/>
        <c:axId val="119426288"/>
      </c:scatterChart>
      <c:valAx>
        <c:axId val="1194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6288"/>
        <c:crosses val="autoZero"/>
        <c:crossBetween val="midCat"/>
      </c:valAx>
      <c:valAx>
        <c:axId val="11942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3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'7'!$I$4:$I$509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FCA-8F7F-9FE2F2C4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8368"/>
        <c:axId val="119425040"/>
      </c:scatterChart>
      <c:valAx>
        <c:axId val="1194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5040"/>
        <c:crosses val="autoZero"/>
        <c:crossBetween val="midCat"/>
      </c:valAx>
      <c:valAx>
        <c:axId val="11942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'7'!$A$4:$A$509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717-A448-C1F1CC8C1F16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'7'!$A$4:$A$509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717-A448-C1F1CC8C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2864"/>
        <c:axId val="164614944"/>
      </c:scatterChart>
      <c:valAx>
        <c:axId val="1646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14944"/>
        <c:crosses val="autoZero"/>
        <c:crossBetween val="midCat"/>
      </c:valAx>
      <c:valAx>
        <c:axId val="16461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12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'7'!$B$4:$B$509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E-486B-9848-33E266BD71B1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'7'!$B$4:$B$509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E-486B-9848-33E266BD7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2704"/>
        <c:axId val="248270640"/>
      </c:scatterChart>
      <c:valAx>
        <c:axId val="24828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0640"/>
        <c:crosses val="autoZero"/>
        <c:crossBetween val="midCat"/>
      </c:valAx>
      <c:valAx>
        <c:axId val="24827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82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'5'!$B$7:$B$512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'5'!$A$7:$A$512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4-4041-8398-D737AC04E6C5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'5'!$B$7:$B$512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'5'!$E$33:$E$538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4-4041-8398-D737AC04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1888"/>
        <c:axId val="218945216"/>
      </c:scatterChart>
      <c:valAx>
        <c:axId val="2189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5216"/>
        <c:crosses val="autoZero"/>
        <c:crossBetween val="midCat"/>
      </c:valAx>
      <c:valAx>
        <c:axId val="21894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1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'7'!$C$4:$C$509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5-42EF-858A-99A24106AB7E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'7'!$C$4:$C$509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5-42EF-858A-99A24106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4384"/>
        <c:axId val="248271472"/>
      </c:scatterChart>
      <c:valAx>
        <c:axId val="24827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1472"/>
        <c:crosses val="autoZero"/>
        <c:crossBetween val="midCat"/>
      </c:valAx>
      <c:valAx>
        <c:axId val="24827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4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'7'!$D$4:$D$509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C-4E03-ACE2-93EE1E7F8C8A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'7'!$D$4:$D$509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C-4E03-ACE2-93EE1E7F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6048"/>
        <c:axId val="248277712"/>
      </c:scatterChart>
      <c:valAx>
        <c:axId val="24827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7712"/>
        <c:crosses val="autoZero"/>
        <c:crossBetween val="midCat"/>
      </c:valAx>
      <c:valAx>
        <c:axId val="24827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6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'7'!$E$4:$E$509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B-4A06-8876-D1D0AB50AE16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'7'!$E$4:$E$509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B-4A06-8876-D1D0AB50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144"/>
        <c:axId val="248275216"/>
      </c:scatterChart>
      <c:valAx>
        <c:axId val="24826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5216"/>
        <c:crosses val="autoZero"/>
        <c:crossBetween val="midCat"/>
      </c:valAx>
      <c:valAx>
        <c:axId val="24827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68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'7'!$F$4:$F$509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4-4A00-9310-B31C9078B8C7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'7'!$F$4:$F$509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4-4A00-9310-B31C9078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8128"/>
        <c:axId val="248278960"/>
      </c:scatterChart>
      <c:valAx>
        <c:axId val="24827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8960"/>
        <c:crosses val="autoZero"/>
        <c:crossBetween val="midCat"/>
      </c:valAx>
      <c:valAx>
        <c:axId val="24827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8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'7'!$G$4:$G$509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B-4A94-A5F0-DCE3DFC29B71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'7'!$G$4:$G$509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B-4A94-A5F0-DCE3DFC2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1456"/>
        <c:axId val="248278128"/>
      </c:scatterChart>
      <c:valAx>
        <c:axId val="2482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8128"/>
        <c:crosses val="autoZero"/>
        <c:crossBetween val="midCat"/>
      </c:valAx>
      <c:valAx>
        <c:axId val="24827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81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 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'7'!$H$4:$H$509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2-47A7-A4F5-3C2F056240EB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'7'!$H$4:$H$509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2-47A7-A4F5-3C2F0562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9376"/>
        <c:axId val="248271888"/>
      </c:scatterChart>
      <c:valAx>
        <c:axId val="24827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1888"/>
        <c:crosses val="autoZero"/>
        <c:crossBetween val="midCat"/>
      </c:valAx>
      <c:valAx>
        <c:axId val="24827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9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</c:v>
          </c:tx>
          <c:spPr>
            <a:ln w="19050">
              <a:noFill/>
            </a:ln>
          </c:spPr>
          <c:xVal>
            <c:numRef>
              <c:f>'7'!$I$4:$I$509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'7'!$J$4:$J$509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E-4606-83DA-9AE8A0484B02}"/>
            </c:ext>
          </c:extLst>
        </c:ser>
        <c:ser>
          <c:idx val="1"/>
          <c:order val="1"/>
          <c:tx>
            <c:v>Predicted AVG PRICE</c:v>
          </c:tx>
          <c:spPr>
            <a:ln w="19050">
              <a:noFill/>
            </a:ln>
          </c:spPr>
          <c:xVal>
            <c:numRef>
              <c:f>'7'!$I$4:$I$509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'7'!$O$37:$O$542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E-4606-83DA-9AE8A048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7728"/>
        <c:axId val="248274384"/>
      </c:scatterChart>
      <c:valAx>
        <c:axId val="24826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4384"/>
        <c:crosses val="autoZero"/>
        <c:crossBetween val="midCat"/>
      </c:valAx>
      <c:valAx>
        <c:axId val="24827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67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'7'!$S$37:$S$542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'7'!$T$37:$T$542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F-4ED7-B092-6A96D46A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3552"/>
        <c:axId val="248280624"/>
      </c:scatterChart>
      <c:valAx>
        <c:axId val="2482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80624"/>
        <c:crosses val="autoZero"/>
        <c:crossBetween val="midCat"/>
      </c:valAx>
      <c:valAx>
        <c:axId val="24828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7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'8'!$R$42:$R$547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'8'!$S$42:$S$547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6-4777-BEF0-ADDBD937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38991"/>
        <c:axId val="1904238575"/>
      </c:scatterChart>
      <c:valAx>
        <c:axId val="190423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238575"/>
        <c:crosses val="autoZero"/>
        <c:crossBetween val="midCat"/>
      </c:valAx>
      <c:valAx>
        <c:axId val="190423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238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'5'!$I$33:$I$538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'5'!$J$33:$J$538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2-4D3F-9C1A-F10EE193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2320"/>
        <c:axId val="218920256"/>
      </c:scatterChart>
      <c:valAx>
        <c:axId val="2189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20256"/>
        <c:crosses val="autoZero"/>
        <c:crossBetween val="midCat"/>
      </c:valAx>
      <c:valAx>
        <c:axId val="2189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3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'6'!$A$7:$A$512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'6'!$G$34:$G$539</c:f>
              <c:numCache>
                <c:formatCode>General</c:formatCode>
                <c:ptCount val="506"/>
                <c:pt idx="0">
                  <c:v>-4.9410136806025093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-4.1881301886822655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1.6527571534307128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12.842064959829514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-0.37417753269473764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-6.7293386267301081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-2.8290055899492277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-0.38681678125114871</c:v>
                </c:pt>
                <c:pt idx="383">
                  <c:v>1.3113638273726025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7.1686836539478751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-4.713477371559442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0.18705951151845568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-1.2549748923237622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C-45B6-9F8E-7FAB2123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50208"/>
        <c:axId val="218946880"/>
      </c:scatterChart>
      <c:valAx>
        <c:axId val="2189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6880"/>
        <c:crosses val="autoZero"/>
        <c:crossBetween val="midCat"/>
      </c:valAx>
      <c:valAx>
        <c:axId val="2189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5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'6'!$B$7:$B$512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'6'!$G$34:$G$539</c:f>
              <c:numCache>
                <c:formatCode>General</c:formatCode>
                <c:ptCount val="506"/>
                <c:pt idx="0">
                  <c:v>-4.9410136806025093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-4.1881301886822655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1.6527571534307128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12.842064959829514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-0.37417753269473764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-6.7293386267301081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-2.8290055899492277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-0.38681678125114871</c:v>
                </c:pt>
                <c:pt idx="383">
                  <c:v>1.3113638273726025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7.1686836539478751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-4.713477371559442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0.18705951151845568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-1.2549748923237622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A-4D18-8BDA-F51AE5BA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7296"/>
        <c:axId val="218950208"/>
      </c:scatterChart>
      <c:valAx>
        <c:axId val="2189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50208"/>
        <c:crosses val="autoZero"/>
        <c:crossBetween val="midCat"/>
      </c:valAx>
      <c:valAx>
        <c:axId val="21895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'6'!$A$7:$A$512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'6'!$C$7:$C$512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1-48E3-B41F-880F8202C0E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'6'!$A$7:$A$512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'6'!$F$34:$F$539</c:f>
              <c:numCache>
                <c:formatCode>General</c:formatCode>
                <c:ptCount val="506"/>
                <c:pt idx="0">
                  <c:v>28.941013680602509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27.688130188682265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37.157935040170486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29.474177532694739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29.529338626730109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15.929005589949227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11.686816781251149</c:v>
                </c:pt>
                <c:pt idx="383">
                  <c:v>10.988636172627398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4.7313163460521253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13.013477371559443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12.612940488481545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14.554974892323763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1-48E3-B41F-880F8202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06784"/>
        <c:axId val="2133500128"/>
      </c:scatterChart>
      <c:valAx>
        <c:axId val="21335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500128"/>
        <c:crosses val="autoZero"/>
        <c:crossBetween val="midCat"/>
      </c:valAx>
      <c:valAx>
        <c:axId val="213350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506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'6'!$B$7:$B$512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'6'!$C$7:$C$512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4-46C9-B82A-8DC3AA73A24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'6'!$B$7:$B$512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'6'!$F$34:$F$539</c:f>
              <c:numCache>
                <c:formatCode>General</c:formatCode>
                <c:ptCount val="506"/>
                <c:pt idx="0">
                  <c:v>28.941013680602509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27.688130188682265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37.157935040170486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29.474177532694739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29.529338626730109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15.929005589949227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11.686816781251149</c:v>
                </c:pt>
                <c:pt idx="383">
                  <c:v>10.988636172627398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4.7313163460521253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13.013477371559443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12.612940488481545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14.554974892323763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4-46C9-B82A-8DC3AA73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7296"/>
        <c:axId val="218947712"/>
      </c:scatterChart>
      <c:valAx>
        <c:axId val="2189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7712"/>
        <c:crosses val="autoZero"/>
        <c:crossBetween val="midCat"/>
      </c:valAx>
      <c:valAx>
        <c:axId val="2189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47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'6'!$J$34:$J$539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'6'!$K$34:$K$539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F-41DA-A0B8-D082C6BA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4912"/>
        <c:axId val="173920304"/>
      </c:scatterChart>
      <c:valAx>
        <c:axId val="1722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920304"/>
        <c:crosses val="autoZero"/>
        <c:crossBetween val="midCat"/>
      </c:valAx>
      <c:valAx>
        <c:axId val="17392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'7'!$A$4:$A$509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'7'!$P$37:$P$542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F-4C93-B1A6-2960F762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4944"/>
        <c:axId val="164612032"/>
      </c:scatterChart>
      <c:valAx>
        <c:axId val="1646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12032"/>
        <c:crosses val="autoZero"/>
        <c:crossBetween val="midCat"/>
      </c:valAx>
      <c:valAx>
        <c:axId val="16461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14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E700848-5723-4438-AD18-FEA153641EA0}">
          <cx:tx>
            <cx:txData>
              <cx:f>_xlchart.v1.0</cx:f>
              <cx:v>Avg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38100</xdr:rowOff>
    </xdr:from>
    <xdr:to>
      <xdr:col>11</xdr:col>
      <xdr:colOff>95250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AC1C3A-F8FF-4793-9DCD-75AC56C6A8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850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0</xdr:rowOff>
    </xdr:from>
    <xdr:to>
      <xdr:col>19</xdr:col>
      <xdr:colOff>406400</xdr:colOff>
      <xdr:row>10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89AF5-4D59-D03C-AFC1-B8F1E37D4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10</xdr:row>
      <xdr:rowOff>177800</xdr:rowOff>
    </xdr:from>
    <xdr:to>
      <xdr:col>19</xdr:col>
      <xdr:colOff>247650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D4576-92C7-D37C-F4A7-A92A9323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260350</xdr:colOff>
      <xdr:row>21</xdr:row>
      <xdr:rowOff>107950</xdr:rowOff>
    </xdr:from>
    <xdr:to>
      <xdr:col>19</xdr:col>
      <xdr:colOff>260350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4912C-0FF3-FD31-DB5E-E36801C6F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629AC-D7CD-960C-41AF-55CB88C8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A427E-6B31-98CF-7373-11665D93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EED57-DE99-A4D7-FF71-2848502F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E151E6-B704-6949-320B-768034CF9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8EECC-C7B2-0E17-B621-53EEE3A4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2</xdr:row>
      <xdr:rowOff>133350</xdr:rowOff>
    </xdr:from>
    <xdr:to>
      <xdr:col>28</xdr:col>
      <xdr:colOff>254000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6F56E-2778-2314-59F6-817B9BE2B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234950</xdr:colOff>
      <xdr:row>13</xdr:row>
      <xdr:rowOff>76200</xdr:rowOff>
    </xdr:from>
    <xdr:to>
      <xdr:col>28</xdr:col>
      <xdr:colOff>234950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3E75B-A0B5-289C-1745-9549C0D88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23</xdr:row>
      <xdr:rowOff>152400</xdr:rowOff>
    </xdr:from>
    <xdr:to>
      <xdr:col>28</xdr:col>
      <xdr:colOff>190500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55761-C8A9-D0C5-FD93-6CD7B19DC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</xdr:row>
      <xdr:rowOff>114300</xdr:rowOff>
    </xdr:from>
    <xdr:to>
      <xdr:col>35</xdr:col>
      <xdr:colOff>0</xdr:colOff>
      <xdr:row>12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04C60-85A0-F251-BABC-80B9D0AC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</xdr:colOff>
      <xdr:row>13</xdr:row>
      <xdr:rowOff>63500</xdr:rowOff>
    </xdr:from>
    <xdr:to>
      <xdr:col>35</xdr:col>
      <xdr:colOff>19050</xdr:colOff>
      <xdr:row>23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340FB8-F98C-3F60-A873-FDC061C65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596900</xdr:colOff>
      <xdr:row>23</xdr:row>
      <xdr:rowOff>152400</xdr:rowOff>
    </xdr:from>
    <xdr:to>
      <xdr:col>34</xdr:col>
      <xdr:colOff>596900</xdr:colOff>
      <xdr:row>33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BB0B1-B97B-F81F-4BB6-292D5438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190500</xdr:colOff>
      <xdr:row>34</xdr:row>
      <xdr:rowOff>82550</xdr:rowOff>
    </xdr:from>
    <xdr:to>
      <xdr:col>28</xdr:col>
      <xdr:colOff>190500</xdr:colOff>
      <xdr:row>44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B4B3D4-1B19-BB29-FE61-A759B35D9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12700</xdr:colOff>
      <xdr:row>35</xdr:row>
      <xdr:rowOff>0</xdr:rowOff>
    </xdr:from>
    <xdr:to>
      <xdr:col>35</xdr:col>
      <xdr:colOff>12700</xdr:colOff>
      <xdr:row>45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CE1D4C-4C20-8D99-BFD6-3AD09222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228600</xdr:colOff>
      <xdr:row>2</xdr:row>
      <xdr:rowOff>127000</xdr:rowOff>
    </xdr:from>
    <xdr:to>
      <xdr:col>41</xdr:col>
      <xdr:colOff>228600</xdr:colOff>
      <xdr:row>12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AB154-D175-89F6-14F1-0F700D597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260350</xdr:colOff>
      <xdr:row>13</xdr:row>
      <xdr:rowOff>44450</xdr:rowOff>
    </xdr:from>
    <xdr:to>
      <xdr:col>41</xdr:col>
      <xdr:colOff>260350</xdr:colOff>
      <xdr:row>23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8873FF-5E02-631A-DD65-C2B84E95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266700</xdr:colOff>
      <xdr:row>24</xdr:row>
      <xdr:rowOff>19050</xdr:rowOff>
    </xdr:from>
    <xdr:to>
      <xdr:col>41</xdr:col>
      <xdr:colOff>266700</xdr:colOff>
      <xdr:row>34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B41232-5DD7-C2D0-F82D-4C618DAB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196850</xdr:colOff>
      <xdr:row>36</xdr:row>
      <xdr:rowOff>31750</xdr:rowOff>
    </xdr:from>
    <xdr:to>
      <xdr:col>41</xdr:col>
      <xdr:colOff>196850</xdr:colOff>
      <xdr:row>46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259EA2-4562-8BC1-6B25-1B924E94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120650</xdr:colOff>
      <xdr:row>46</xdr:row>
      <xdr:rowOff>38100</xdr:rowOff>
    </xdr:from>
    <xdr:to>
      <xdr:col>28</xdr:col>
      <xdr:colOff>120650</xdr:colOff>
      <xdr:row>56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ABB233-A526-A4E8-98F0-B017CB37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127000</xdr:colOff>
      <xdr:row>46</xdr:row>
      <xdr:rowOff>76200</xdr:rowOff>
    </xdr:from>
    <xdr:to>
      <xdr:col>35</xdr:col>
      <xdr:colOff>127000</xdr:colOff>
      <xdr:row>56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0791E5-056D-0528-52B0-EB308A21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317500</xdr:colOff>
      <xdr:row>47</xdr:row>
      <xdr:rowOff>25400</xdr:rowOff>
    </xdr:from>
    <xdr:to>
      <xdr:col>41</xdr:col>
      <xdr:colOff>317500</xdr:colOff>
      <xdr:row>57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480A6D-5B95-E2CA-9363-3A8874BB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107950</xdr:colOff>
      <xdr:row>56</xdr:row>
      <xdr:rowOff>165100</xdr:rowOff>
    </xdr:from>
    <xdr:to>
      <xdr:col>28</xdr:col>
      <xdr:colOff>107950</xdr:colOff>
      <xdr:row>66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74B2DB-14B0-F37E-D1C7-C0EFC74F0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603250</xdr:colOff>
      <xdr:row>58</xdr:row>
      <xdr:rowOff>44450</xdr:rowOff>
    </xdr:from>
    <xdr:to>
      <xdr:col>34</xdr:col>
      <xdr:colOff>603250</xdr:colOff>
      <xdr:row>68</xdr:row>
      <xdr:rowOff>44450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6B7DB2-EE21-6A97-767D-2223DC39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374650</xdr:colOff>
      <xdr:row>59</xdr:row>
      <xdr:rowOff>82550</xdr:rowOff>
    </xdr:from>
    <xdr:to>
      <xdr:col>41</xdr:col>
      <xdr:colOff>374650</xdr:colOff>
      <xdr:row>69</xdr:row>
      <xdr:rowOff>82550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E9B5CC-8536-F8DB-9563-ECE123A51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342900</xdr:colOff>
      <xdr:row>69</xdr:row>
      <xdr:rowOff>95250</xdr:rowOff>
    </xdr:from>
    <xdr:to>
      <xdr:col>28</xdr:col>
      <xdr:colOff>342900</xdr:colOff>
      <xdr:row>79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458D5E-D071-4F8F-8CB0-43263C886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10</xdr:row>
      <xdr:rowOff>177800</xdr:rowOff>
    </xdr:from>
    <xdr:to>
      <xdr:col>27</xdr:col>
      <xdr:colOff>247650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4D7CB-4910-66C2-7F17-15D3F991A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77" workbookViewId="0">
      <selection activeCell="D2" sqref="D2:D507"/>
    </sheetView>
  </sheetViews>
  <sheetFormatPr defaultRowHeight="14.5" x14ac:dyDescent="0.35"/>
  <sheetData>
    <row r="1" spans="1:10" s="6" customFormat="1" x14ac:dyDescent="0.35">
      <c r="A1" s="4" t="s">
        <v>25</v>
      </c>
      <c r="B1" s="5" t="s">
        <v>0</v>
      </c>
      <c r="C1" s="5" t="s">
        <v>1</v>
      </c>
      <c r="D1" s="4" t="s">
        <v>2</v>
      </c>
      <c r="E1" s="4" t="s">
        <v>6</v>
      </c>
      <c r="F1" s="4" t="s">
        <v>3</v>
      </c>
      <c r="G1" s="4" t="s">
        <v>4</v>
      </c>
      <c r="H1" s="4" t="s">
        <v>26</v>
      </c>
      <c r="I1" s="4" t="s">
        <v>5</v>
      </c>
      <c r="J1" s="4" t="s">
        <v>27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9EC0-29A9-43EC-9079-2887C38D5543}">
  <dimension ref="A1:U27"/>
  <sheetViews>
    <sheetView workbookViewId="0">
      <selection activeCell="C22" sqref="C22:H27"/>
    </sheetView>
  </sheetViews>
  <sheetFormatPr defaultColWidth="11.453125" defaultRowHeight="14.5" x14ac:dyDescent="0.35"/>
  <cols>
    <col min="2" max="2" width="16.81640625" customWidth="1"/>
    <col min="3" max="3" width="12.453125" bestFit="1" customWidth="1"/>
    <col min="4" max="4" width="16.81640625" bestFit="1" customWidth="1"/>
    <col min="5" max="5" width="12.453125" bestFit="1" customWidth="1"/>
    <col min="6" max="6" width="16.81640625" bestFit="1" customWidth="1"/>
    <col min="7" max="7" width="12.453125" bestFit="1" customWidth="1"/>
    <col min="8" max="8" width="16.81640625" bestFit="1" customWidth="1"/>
    <col min="9" max="9" width="12.453125" bestFit="1" customWidth="1"/>
    <col min="10" max="10" width="16.81640625" bestFit="1" customWidth="1"/>
    <col min="11" max="11" width="12.453125" bestFit="1" customWidth="1"/>
    <col min="12" max="12" width="16.81640625" bestFit="1" customWidth="1"/>
    <col min="13" max="13" width="12.453125" bestFit="1" customWidth="1"/>
    <col min="14" max="14" width="16.81640625" bestFit="1" customWidth="1"/>
    <col min="15" max="15" width="12.453125" bestFit="1" customWidth="1"/>
    <col min="16" max="16" width="16.81640625" bestFit="1" customWidth="1"/>
    <col min="17" max="17" width="11.81640625" bestFit="1" customWidth="1"/>
    <col min="18" max="18" width="16.81640625" bestFit="1" customWidth="1"/>
    <col min="19" max="19" width="11.81640625" bestFit="1" customWidth="1"/>
    <col min="20" max="20" width="16.81640625" bestFit="1" customWidth="1"/>
  </cols>
  <sheetData>
    <row r="1" spans="1:21" x14ac:dyDescent="0.35">
      <c r="A1" s="3" t="s">
        <v>7</v>
      </c>
    </row>
    <row r="3" spans="1:21" ht="15" thickBot="1" x14ac:dyDescent="0.4"/>
    <row r="4" spans="1:21" x14ac:dyDescent="0.35">
      <c r="B4" s="9" t="s">
        <v>25</v>
      </c>
      <c r="C4" s="9"/>
      <c r="D4" s="9" t="s">
        <v>0</v>
      </c>
      <c r="E4" s="9"/>
      <c r="F4" s="9" t="s">
        <v>1</v>
      </c>
      <c r="G4" s="9"/>
      <c r="H4" s="9" t="s">
        <v>2</v>
      </c>
      <c r="I4" s="9"/>
      <c r="J4" s="9" t="s">
        <v>6</v>
      </c>
      <c r="K4" s="9"/>
      <c r="L4" s="9" t="s">
        <v>3</v>
      </c>
      <c r="M4" s="9"/>
      <c r="N4" s="9" t="s">
        <v>4</v>
      </c>
      <c r="O4" s="9"/>
      <c r="P4" s="9" t="s">
        <v>26</v>
      </c>
      <c r="Q4" s="9"/>
      <c r="R4" s="9" t="s">
        <v>5</v>
      </c>
      <c r="S4" s="9"/>
      <c r="T4" s="9" t="s">
        <v>27</v>
      </c>
      <c r="U4" s="9"/>
    </row>
    <row r="6" spans="1:21" x14ac:dyDescent="0.35">
      <c r="B6" t="s">
        <v>29</v>
      </c>
      <c r="C6">
        <v>4.8719762845849779</v>
      </c>
      <c r="D6" t="s">
        <v>29</v>
      </c>
      <c r="E6">
        <v>68.574901185770784</v>
      </c>
      <c r="F6" t="s">
        <v>29</v>
      </c>
      <c r="G6">
        <v>11.136778656126504</v>
      </c>
      <c r="H6" t="s">
        <v>29</v>
      </c>
      <c r="I6">
        <v>0.55469505928853724</v>
      </c>
      <c r="J6" t="s">
        <v>29</v>
      </c>
      <c r="K6">
        <v>9.5494071146245059</v>
      </c>
      <c r="L6" t="s">
        <v>29</v>
      </c>
      <c r="M6">
        <v>408.23715415019763</v>
      </c>
      <c r="N6" t="s">
        <v>29</v>
      </c>
      <c r="O6">
        <v>18.455533596837967</v>
      </c>
      <c r="P6" t="s">
        <v>29</v>
      </c>
      <c r="Q6">
        <v>6.2846343873517867</v>
      </c>
      <c r="R6" t="s">
        <v>29</v>
      </c>
      <c r="S6">
        <v>12.653063241106723</v>
      </c>
      <c r="T6" t="s">
        <v>29</v>
      </c>
      <c r="U6">
        <v>22.532806324110698</v>
      </c>
    </row>
    <row r="7" spans="1:21" x14ac:dyDescent="0.35">
      <c r="B7" t="s">
        <v>30</v>
      </c>
      <c r="C7">
        <v>0.12986015229610323</v>
      </c>
      <c r="D7" t="s">
        <v>30</v>
      </c>
      <c r="E7">
        <v>1.2513695252583026</v>
      </c>
      <c r="F7" t="s">
        <v>30</v>
      </c>
      <c r="G7">
        <v>0.30497988812613019</v>
      </c>
      <c r="H7" t="s">
        <v>30</v>
      </c>
      <c r="I7">
        <v>5.1513910240283929E-3</v>
      </c>
      <c r="J7" t="s">
        <v>30</v>
      </c>
      <c r="K7">
        <v>0.38708489428578602</v>
      </c>
      <c r="L7" t="s">
        <v>30</v>
      </c>
      <c r="M7">
        <v>7.4923886922962053</v>
      </c>
      <c r="N7" t="s">
        <v>30</v>
      </c>
      <c r="O7">
        <v>9.6243567832414598E-2</v>
      </c>
      <c r="P7" t="s">
        <v>30</v>
      </c>
      <c r="Q7">
        <v>3.1235141929339023E-2</v>
      </c>
      <c r="R7" t="s">
        <v>30</v>
      </c>
      <c r="S7">
        <v>0.31745890621014489</v>
      </c>
      <c r="T7" t="s">
        <v>30</v>
      </c>
      <c r="U7">
        <v>0.40886114749753183</v>
      </c>
    </row>
    <row r="8" spans="1:21" x14ac:dyDescent="0.35">
      <c r="B8" t="s">
        <v>31</v>
      </c>
      <c r="C8">
        <v>4.82</v>
      </c>
      <c r="D8" t="s">
        <v>31</v>
      </c>
      <c r="E8">
        <v>77.5</v>
      </c>
      <c r="F8" t="s">
        <v>31</v>
      </c>
      <c r="G8">
        <v>9.69</v>
      </c>
      <c r="H8" t="s">
        <v>31</v>
      </c>
      <c r="I8">
        <v>0.53800000000000003</v>
      </c>
      <c r="J8" t="s">
        <v>31</v>
      </c>
      <c r="K8">
        <v>5</v>
      </c>
      <c r="L8" t="s">
        <v>31</v>
      </c>
      <c r="M8">
        <v>330</v>
      </c>
      <c r="N8" t="s">
        <v>31</v>
      </c>
      <c r="O8">
        <v>19.05</v>
      </c>
      <c r="P8" t="s">
        <v>31</v>
      </c>
      <c r="Q8">
        <v>6.2084999999999999</v>
      </c>
      <c r="R8" t="s">
        <v>31</v>
      </c>
      <c r="S8">
        <v>11.36</v>
      </c>
      <c r="T8" t="s">
        <v>31</v>
      </c>
      <c r="U8">
        <v>21.2</v>
      </c>
    </row>
    <row r="9" spans="1:21" x14ac:dyDescent="0.35">
      <c r="B9" t="s">
        <v>32</v>
      </c>
      <c r="C9">
        <v>3.43</v>
      </c>
      <c r="D9" t="s">
        <v>32</v>
      </c>
      <c r="E9">
        <v>100</v>
      </c>
      <c r="F9" t="s">
        <v>32</v>
      </c>
      <c r="G9">
        <v>18.100000000000001</v>
      </c>
      <c r="H9" t="s">
        <v>32</v>
      </c>
      <c r="I9">
        <v>0.53800000000000003</v>
      </c>
      <c r="J9" t="s">
        <v>32</v>
      </c>
      <c r="K9">
        <v>24</v>
      </c>
      <c r="L9" t="s">
        <v>32</v>
      </c>
      <c r="M9">
        <v>666</v>
      </c>
      <c r="N9" t="s">
        <v>32</v>
      </c>
      <c r="O9">
        <v>20.2</v>
      </c>
      <c r="P9" t="s">
        <v>32</v>
      </c>
      <c r="Q9">
        <v>5.7130000000000001</v>
      </c>
      <c r="R9" t="s">
        <v>32</v>
      </c>
      <c r="S9">
        <v>8.0500000000000007</v>
      </c>
      <c r="T9" t="s">
        <v>32</v>
      </c>
      <c r="U9">
        <v>50</v>
      </c>
    </row>
    <row r="10" spans="1:21" x14ac:dyDescent="0.35">
      <c r="B10" t="s">
        <v>33</v>
      </c>
      <c r="C10">
        <v>2.9211318922824701</v>
      </c>
      <c r="D10" t="s">
        <v>33</v>
      </c>
      <c r="E10">
        <v>28.148861406903585</v>
      </c>
      <c r="F10" t="s">
        <v>33</v>
      </c>
      <c r="G10">
        <v>6.8603529408975747</v>
      </c>
      <c r="H10" t="s">
        <v>33</v>
      </c>
      <c r="I10">
        <v>0.11587767566755379</v>
      </c>
      <c r="J10" t="s">
        <v>33</v>
      </c>
      <c r="K10">
        <v>8.7072593842393662</v>
      </c>
      <c r="L10" t="s">
        <v>33</v>
      </c>
      <c r="M10" s="12">
        <v>168.53711605495897</v>
      </c>
      <c r="N10" t="s">
        <v>33</v>
      </c>
      <c r="O10">
        <v>2.1649455237143891</v>
      </c>
      <c r="P10" t="s">
        <v>33</v>
      </c>
      <c r="Q10">
        <v>0.70261714341528281</v>
      </c>
      <c r="R10" t="s">
        <v>33</v>
      </c>
      <c r="S10">
        <v>7.1410615113485498</v>
      </c>
      <c r="T10" t="s">
        <v>33</v>
      </c>
      <c r="U10">
        <v>9.1971040873797456</v>
      </c>
    </row>
    <row r="11" spans="1:21" x14ac:dyDescent="0.35">
      <c r="B11" t="s">
        <v>34</v>
      </c>
      <c r="C11">
        <v>8.5330115321097644</v>
      </c>
      <c r="D11" t="s">
        <v>34</v>
      </c>
      <c r="E11">
        <v>792.35839850506602</v>
      </c>
      <c r="F11" t="s">
        <v>34</v>
      </c>
      <c r="G11">
        <v>47.064442473682007</v>
      </c>
      <c r="H11" t="s">
        <v>34</v>
      </c>
      <c r="I11">
        <v>1.3427635718114788E-2</v>
      </c>
      <c r="J11" t="s">
        <v>34</v>
      </c>
      <c r="K11">
        <v>75.816365984424522</v>
      </c>
      <c r="L11" t="s">
        <v>34</v>
      </c>
      <c r="M11">
        <v>28404.759488122712</v>
      </c>
      <c r="N11" t="s">
        <v>34</v>
      </c>
      <c r="O11">
        <v>4.6869891206509697</v>
      </c>
      <c r="P11" t="s">
        <v>34</v>
      </c>
      <c r="Q11">
        <v>0.49367085022105212</v>
      </c>
      <c r="R11" t="s">
        <v>34</v>
      </c>
      <c r="S11">
        <v>50.994759508863638</v>
      </c>
      <c r="T11" t="s">
        <v>34</v>
      </c>
      <c r="U11">
        <v>84.586723594097208</v>
      </c>
    </row>
    <row r="12" spans="1:21" x14ac:dyDescent="0.35">
      <c r="B12" t="s">
        <v>35</v>
      </c>
      <c r="C12">
        <v>-1.1891224643608609</v>
      </c>
      <c r="D12" t="s">
        <v>35</v>
      </c>
      <c r="E12">
        <v>-0.96771559416269604</v>
      </c>
      <c r="F12" t="s">
        <v>35</v>
      </c>
      <c r="G12">
        <v>-1.233539601149531</v>
      </c>
      <c r="H12" t="s">
        <v>35</v>
      </c>
      <c r="I12">
        <v>-6.4667133365429397E-2</v>
      </c>
      <c r="J12" t="s">
        <v>35</v>
      </c>
      <c r="K12">
        <v>-0.86723199360350334</v>
      </c>
      <c r="L12" t="s">
        <v>35</v>
      </c>
      <c r="M12">
        <v>-1.142407992476824</v>
      </c>
      <c r="N12" t="s">
        <v>35</v>
      </c>
      <c r="O12">
        <v>-0.28509138330541051</v>
      </c>
      <c r="P12" t="s">
        <v>35</v>
      </c>
      <c r="Q12">
        <v>1.8915003664993173</v>
      </c>
      <c r="R12" t="s">
        <v>35</v>
      </c>
      <c r="S12">
        <v>0.49323951739272553</v>
      </c>
      <c r="T12" t="s">
        <v>35</v>
      </c>
      <c r="U12">
        <v>1.495196944165802</v>
      </c>
    </row>
    <row r="13" spans="1:21" x14ac:dyDescent="0.35">
      <c r="B13" t="s">
        <v>36</v>
      </c>
      <c r="C13">
        <v>2.1728079418192266E-2</v>
      </c>
      <c r="D13" t="s">
        <v>36</v>
      </c>
      <c r="E13">
        <v>-0.59896263988129672</v>
      </c>
      <c r="F13" t="s">
        <v>36</v>
      </c>
      <c r="G13">
        <v>0.29502156787350237</v>
      </c>
      <c r="H13" t="s">
        <v>36</v>
      </c>
      <c r="I13">
        <v>0.72930792253488452</v>
      </c>
      <c r="J13" t="s">
        <v>36</v>
      </c>
      <c r="K13">
        <v>1.004814648218201</v>
      </c>
      <c r="L13" t="s">
        <v>36</v>
      </c>
      <c r="M13">
        <v>0.66995594179501428</v>
      </c>
      <c r="N13" t="s">
        <v>36</v>
      </c>
      <c r="O13">
        <v>-0.8023249268537983</v>
      </c>
      <c r="P13" t="s">
        <v>36</v>
      </c>
      <c r="Q13">
        <v>0.40361213328870982</v>
      </c>
      <c r="R13" t="s">
        <v>36</v>
      </c>
      <c r="S13">
        <v>0.90646009359153534</v>
      </c>
      <c r="T13" t="s">
        <v>36</v>
      </c>
      <c r="U13">
        <v>1.108098408254901</v>
      </c>
    </row>
    <row r="14" spans="1:21" x14ac:dyDescent="0.35">
      <c r="B14" t="s">
        <v>37</v>
      </c>
      <c r="C14">
        <v>9.9500000000000011</v>
      </c>
      <c r="D14" t="s">
        <v>37</v>
      </c>
      <c r="E14">
        <v>97.1</v>
      </c>
      <c r="F14" t="s">
        <v>37</v>
      </c>
      <c r="G14">
        <v>27.279999999999998</v>
      </c>
      <c r="H14" t="s">
        <v>37</v>
      </c>
      <c r="I14">
        <v>0.48599999999999999</v>
      </c>
      <c r="J14" t="s">
        <v>37</v>
      </c>
      <c r="K14">
        <v>23</v>
      </c>
      <c r="L14" t="s">
        <v>37</v>
      </c>
      <c r="M14">
        <v>524</v>
      </c>
      <c r="N14" t="s">
        <v>37</v>
      </c>
      <c r="O14">
        <v>9.4</v>
      </c>
      <c r="P14" t="s">
        <v>37</v>
      </c>
      <c r="Q14">
        <v>5.2189999999999994</v>
      </c>
      <c r="R14" t="s">
        <v>37</v>
      </c>
      <c r="S14">
        <v>36.24</v>
      </c>
      <c r="T14" t="s">
        <v>37</v>
      </c>
      <c r="U14">
        <v>45</v>
      </c>
    </row>
    <row r="15" spans="1:21" x14ac:dyDescent="0.35">
      <c r="B15" t="s">
        <v>38</v>
      </c>
      <c r="C15">
        <v>0.04</v>
      </c>
      <c r="D15" t="s">
        <v>38</v>
      </c>
      <c r="E15">
        <v>2.9</v>
      </c>
      <c r="F15" t="s">
        <v>38</v>
      </c>
      <c r="G15">
        <v>0.46</v>
      </c>
      <c r="H15" t="s">
        <v>38</v>
      </c>
      <c r="I15">
        <v>0.38500000000000001</v>
      </c>
      <c r="J15" t="s">
        <v>38</v>
      </c>
      <c r="K15">
        <v>1</v>
      </c>
      <c r="L15" t="s">
        <v>38</v>
      </c>
      <c r="M15">
        <v>187</v>
      </c>
      <c r="N15" t="s">
        <v>38</v>
      </c>
      <c r="O15">
        <v>12.6</v>
      </c>
      <c r="P15" t="s">
        <v>38</v>
      </c>
      <c r="Q15">
        <v>3.5609999999999999</v>
      </c>
      <c r="R15" t="s">
        <v>38</v>
      </c>
      <c r="S15">
        <v>1.73</v>
      </c>
      <c r="T15" t="s">
        <v>38</v>
      </c>
      <c r="U15">
        <v>5</v>
      </c>
    </row>
    <row r="16" spans="1:21" x14ac:dyDescent="0.35">
      <c r="B16" t="s">
        <v>39</v>
      </c>
      <c r="C16">
        <v>9.99</v>
      </c>
      <c r="D16" t="s">
        <v>39</v>
      </c>
      <c r="E16">
        <v>100</v>
      </c>
      <c r="F16" t="s">
        <v>39</v>
      </c>
      <c r="G16">
        <v>27.74</v>
      </c>
      <c r="H16" t="s">
        <v>39</v>
      </c>
      <c r="I16">
        <v>0.871</v>
      </c>
      <c r="J16" t="s">
        <v>39</v>
      </c>
      <c r="K16">
        <v>24</v>
      </c>
      <c r="L16" t="s">
        <v>39</v>
      </c>
      <c r="M16">
        <v>711</v>
      </c>
      <c r="N16" t="s">
        <v>39</v>
      </c>
      <c r="O16">
        <v>22</v>
      </c>
      <c r="P16" t="s">
        <v>39</v>
      </c>
      <c r="Q16">
        <v>8.7799999999999994</v>
      </c>
      <c r="R16" t="s">
        <v>39</v>
      </c>
      <c r="S16">
        <v>37.97</v>
      </c>
      <c r="T16" t="s">
        <v>39</v>
      </c>
      <c r="U16">
        <v>50</v>
      </c>
    </row>
    <row r="17" spans="2:21" x14ac:dyDescent="0.35">
      <c r="B17" t="s">
        <v>40</v>
      </c>
      <c r="C17">
        <v>2465.2199999999989</v>
      </c>
      <c r="D17" t="s">
        <v>40</v>
      </c>
      <c r="E17">
        <v>34698.900000000016</v>
      </c>
      <c r="F17" t="s">
        <v>40</v>
      </c>
      <c r="G17">
        <v>5635.210000000011</v>
      </c>
      <c r="H17" t="s">
        <v>40</v>
      </c>
      <c r="I17">
        <v>280.67569999999984</v>
      </c>
      <c r="J17" t="s">
        <v>40</v>
      </c>
      <c r="K17">
        <v>4832</v>
      </c>
      <c r="L17" t="s">
        <v>40</v>
      </c>
      <c r="M17">
        <v>206568</v>
      </c>
      <c r="N17" t="s">
        <v>40</v>
      </c>
      <c r="O17">
        <v>9338.5000000000109</v>
      </c>
      <c r="P17" t="s">
        <v>40</v>
      </c>
      <c r="Q17">
        <v>3180.0250000000042</v>
      </c>
      <c r="R17" t="s">
        <v>40</v>
      </c>
      <c r="S17">
        <v>6402.4500000000016</v>
      </c>
      <c r="T17" t="s">
        <v>40</v>
      </c>
      <c r="U17">
        <v>11401.600000000013</v>
      </c>
    </row>
    <row r="18" spans="2:21" ht="15" thickBot="1" x14ac:dyDescent="0.4">
      <c r="B18" s="8" t="s">
        <v>41</v>
      </c>
      <c r="C18" s="8">
        <v>506</v>
      </c>
      <c r="D18" s="8" t="s">
        <v>41</v>
      </c>
      <c r="E18" s="8">
        <v>506</v>
      </c>
      <c r="F18" s="8" t="s">
        <v>41</v>
      </c>
      <c r="G18" s="8">
        <v>506</v>
      </c>
      <c r="H18" s="8" t="s">
        <v>41</v>
      </c>
      <c r="I18" s="8">
        <v>506</v>
      </c>
      <c r="J18" s="8" t="s">
        <v>41</v>
      </c>
      <c r="K18" s="8">
        <v>506</v>
      </c>
      <c r="L18" s="8" t="s">
        <v>41</v>
      </c>
      <c r="M18" s="8">
        <v>506</v>
      </c>
      <c r="N18" s="8" t="s">
        <v>41</v>
      </c>
      <c r="O18" s="8">
        <v>506</v>
      </c>
      <c r="P18" s="8" t="s">
        <v>41</v>
      </c>
      <c r="Q18" s="8">
        <v>506</v>
      </c>
      <c r="R18" s="8" t="s">
        <v>41</v>
      </c>
      <c r="S18" s="8">
        <v>506</v>
      </c>
      <c r="T18" s="8" t="s">
        <v>41</v>
      </c>
      <c r="U18" s="8">
        <v>506</v>
      </c>
    </row>
    <row r="22" spans="2:21" x14ac:dyDescent="0.35">
      <c r="C22" s="3" t="s">
        <v>66</v>
      </c>
    </row>
    <row r="23" spans="2:21" x14ac:dyDescent="0.35">
      <c r="C23" t="s">
        <v>76</v>
      </c>
    </row>
    <row r="24" spans="2:21" x14ac:dyDescent="0.35">
      <c r="C24" t="s">
        <v>77</v>
      </c>
    </row>
    <row r="25" spans="2:21" x14ac:dyDescent="0.35">
      <c r="C25" t="s">
        <v>78</v>
      </c>
    </row>
    <row r="26" spans="2:21" x14ac:dyDescent="0.35">
      <c r="C26" t="s">
        <v>79</v>
      </c>
    </row>
    <row r="27" spans="2:21" x14ac:dyDescent="0.35">
      <c r="C27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F735-77F5-4727-8310-0282636E61B5}">
  <dimension ref="A1:E509"/>
  <sheetViews>
    <sheetView workbookViewId="0">
      <selection activeCell="E22" sqref="E22:P23"/>
    </sheetView>
  </sheetViews>
  <sheetFormatPr defaultRowHeight="14.5" x14ac:dyDescent="0.35"/>
  <sheetData>
    <row r="1" spans="1:1" x14ac:dyDescent="0.35">
      <c r="A1" s="3" t="s">
        <v>8</v>
      </c>
    </row>
    <row r="3" spans="1:1" x14ac:dyDescent="0.35">
      <c r="A3" s="4" t="s">
        <v>28</v>
      </c>
    </row>
    <row r="4" spans="1:1" x14ac:dyDescent="0.35">
      <c r="A4" s="7">
        <v>24</v>
      </c>
    </row>
    <row r="5" spans="1:1" x14ac:dyDescent="0.35">
      <c r="A5" s="7">
        <v>21.6</v>
      </c>
    </row>
    <row r="6" spans="1:1" x14ac:dyDescent="0.35">
      <c r="A6" s="7">
        <v>34.700000000000003</v>
      </c>
    </row>
    <row r="7" spans="1:1" x14ac:dyDescent="0.35">
      <c r="A7" s="7">
        <v>33.4</v>
      </c>
    </row>
    <row r="8" spans="1:1" x14ac:dyDescent="0.35">
      <c r="A8" s="7">
        <v>36.200000000000003</v>
      </c>
    </row>
    <row r="9" spans="1:1" x14ac:dyDescent="0.35">
      <c r="A9" s="7">
        <v>28.7</v>
      </c>
    </row>
    <row r="10" spans="1:1" x14ac:dyDescent="0.35">
      <c r="A10" s="7">
        <v>22.9</v>
      </c>
    </row>
    <row r="11" spans="1:1" x14ac:dyDescent="0.35">
      <c r="A11" s="7">
        <v>27.1</v>
      </c>
    </row>
    <row r="12" spans="1:1" x14ac:dyDescent="0.35">
      <c r="A12" s="7">
        <v>16.5</v>
      </c>
    </row>
    <row r="13" spans="1:1" x14ac:dyDescent="0.35">
      <c r="A13" s="7">
        <v>18.899999999999999</v>
      </c>
    </row>
    <row r="14" spans="1:1" x14ac:dyDescent="0.35">
      <c r="A14" s="7">
        <v>15</v>
      </c>
    </row>
    <row r="15" spans="1:1" x14ac:dyDescent="0.35">
      <c r="A15" s="7">
        <v>18.899999999999999</v>
      </c>
    </row>
    <row r="16" spans="1:1" x14ac:dyDescent="0.35">
      <c r="A16" s="7">
        <v>21.7</v>
      </c>
    </row>
    <row r="17" spans="1:5" x14ac:dyDescent="0.35">
      <c r="A17" s="7">
        <v>20.399999999999999</v>
      </c>
    </row>
    <row r="18" spans="1:5" x14ac:dyDescent="0.35">
      <c r="A18" s="7">
        <v>18.2</v>
      </c>
    </row>
    <row r="19" spans="1:5" x14ac:dyDescent="0.35">
      <c r="A19" s="7">
        <v>19.899999999999999</v>
      </c>
    </row>
    <row r="20" spans="1:5" x14ac:dyDescent="0.35">
      <c r="A20" s="7">
        <v>23.1</v>
      </c>
    </row>
    <row r="21" spans="1:5" x14ac:dyDescent="0.35">
      <c r="A21" s="7">
        <v>17.5</v>
      </c>
      <c r="E21" s="3" t="s">
        <v>66</v>
      </c>
    </row>
    <row r="22" spans="1:5" x14ac:dyDescent="0.35">
      <c r="A22" s="7">
        <v>20.2</v>
      </c>
      <c r="E22" t="s">
        <v>81</v>
      </c>
    </row>
    <row r="23" spans="1:5" x14ac:dyDescent="0.35">
      <c r="A23" s="7">
        <v>18.2</v>
      </c>
    </row>
    <row r="24" spans="1:5" x14ac:dyDescent="0.35">
      <c r="A24" s="7">
        <v>13.6</v>
      </c>
    </row>
    <row r="25" spans="1:5" x14ac:dyDescent="0.35">
      <c r="A25" s="7">
        <v>19.600000000000001</v>
      </c>
    </row>
    <row r="26" spans="1:5" x14ac:dyDescent="0.35">
      <c r="A26" s="7">
        <v>15.2</v>
      </c>
    </row>
    <row r="27" spans="1:5" x14ac:dyDescent="0.35">
      <c r="A27" s="7">
        <v>14.5</v>
      </c>
    </row>
    <row r="28" spans="1:5" x14ac:dyDescent="0.35">
      <c r="A28" s="7">
        <v>15.6</v>
      </c>
    </row>
    <row r="29" spans="1:5" x14ac:dyDescent="0.35">
      <c r="A29" s="7">
        <v>13.9</v>
      </c>
    </row>
    <row r="30" spans="1:5" x14ac:dyDescent="0.35">
      <c r="A30" s="7">
        <v>16.600000000000001</v>
      </c>
    </row>
    <row r="31" spans="1:5" x14ac:dyDescent="0.35">
      <c r="A31" s="7">
        <v>14.8</v>
      </c>
    </row>
    <row r="32" spans="1:5" x14ac:dyDescent="0.35">
      <c r="A32" s="7">
        <v>18.399999999999999</v>
      </c>
    </row>
    <row r="33" spans="1:1" x14ac:dyDescent="0.35">
      <c r="A33" s="7">
        <v>21</v>
      </c>
    </row>
    <row r="34" spans="1:1" x14ac:dyDescent="0.35">
      <c r="A34" s="7">
        <v>12.7</v>
      </c>
    </row>
    <row r="35" spans="1:1" x14ac:dyDescent="0.35">
      <c r="A35" s="7">
        <v>14.5</v>
      </c>
    </row>
    <row r="36" spans="1:1" x14ac:dyDescent="0.35">
      <c r="A36" s="7">
        <v>13.2</v>
      </c>
    </row>
    <row r="37" spans="1:1" x14ac:dyDescent="0.35">
      <c r="A37" s="7">
        <v>13.1</v>
      </c>
    </row>
    <row r="38" spans="1:1" x14ac:dyDescent="0.35">
      <c r="A38" s="7">
        <v>13.5</v>
      </c>
    </row>
    <row r="39" spans="1:1" x14ac:dyDescent="0.35">
      <c r="A39" s="7">
        <v>18.899999999999999</v>
      </c>
    </row>
    <row r="40" spans="1:1" x14ac:dyDescent="0.35">
      <c r="A40" s="7">
        <v>20</v>
      </c>
    </row>
    <row r="41" spans="1:1" x14ac:dyDescent="0.35">
      <c r="A41" s="7">
        <v>21</v>
      </c>
    </row>
    <row r="42" spans="1:1" x14ac:dyDescent="0.35">
      <c r="A42" s="7">
        <v>24.7</v>
      </c>
    </row>
    <row r="43" spans="1:1" x14ac:dyDescent="0.35">
      <c r="A43" s="7">
        <v>30.8</v>
      </c>
    </row>
    <row r="44" spans="1:1" x14ac:dyDescent="0.35">
      <c r="A44" s="7">
        <v>34.9</v>
      </c>
    </row>
    <row r="45" spans="1:1" x14ac:dyDescent="0.35">
      <c r="A45" s="7">
        <v>26.6</v>
      </c>
    </row>
    <row r="46" spans="1:1" x14ac:dyDescent="0.35">
      <c r="A46" s="7">
        <v>25.3</v>
      </c>
    </row>
    <row r="47" spans="1:1" x14ac:dyDescent="0.35">
      <c r="A47" s="7">
        <v>24.7</v>
      </c>
    </row>
    <row r="48" spans="1:1" x14ac:dyDescent="0.35">
      <c r="A48" s="7">
        <v>21.2</v>
      </c>
    </row>
    <row r="49" spans="1:1" x14ac:dyDescent="0.35">
      <c r="A49" s="7">
        <v>19.3</v>
      </c>
    </row>
    <row r="50" spans="1:1" x14ac:dyDescent="0.35">
      <c r="A50" s="7">
        <v>20</v>
      </c>
    </row>
    <row r="51" spans="1:1" x14ac:dyDescent="0.35">
      <c r="A51" s="7">
        <v>16.600000000000001</v>
      </c>
    </row>
    <row r="52" spans="1:1" x14ac:dyDescent="0.35">
      <c r="A52" s="7">
        <v>14.4</v>
      </c>
    </row>
    <row r="53" spans="1:1" x14ac:dyDescent="0.35">
      <c r="A53" s="7">
        <v>19.399999999999999</v>
      </c>
    </row>
    <row r="54" spans="1:1" x14ac:dyDescent="0.35">
      <c r="A54" s="7">
        <v>19.7</v>
      </c>
    </row>
    <row r="55" spans="1:1" x14ac:dyDescent="0.35">
      <c r="A55" s="7">
        <v>20.5</v>
      </c>
    </row>
    <row r="56" spans="1:1" x14ac:dyDescent="0.35">
      <c r="A56" s="7">
        <v>25</v>
      </c>
    </row>
    <row r="57" spans="1:1" x14ac:dyDescent="0.35">
      <c r="A57" s="7">
        <v>23.4</v>
      </c>
    </row>
    <row r="58" spans="1:1" x14ac:dyDescent="0.35">
      <c r="A58" s="7">
        <v>18.899999999999999</v>
      </c>
    </row>
    <row r="59" spans="1:1" x14ac:dyDescent="0.35">
      <c r="A59" s="7">
        <v>35.4</v>
      </c>
    </row>
    <row r="60" spans="1:1" x14ac:dyDescent="0.35">
      <c r="A60" s="7">
        <v>24.7</v>
      </c>
    </row>
    <row r="61" spans="1:1" x14ac:dyDescent="0.35">
      <c r="A61" s="7">
        <v>31.6</v>
      </c>
    </row>
    <row r="62" spans="1:1" x14ac:dyDescent="0.35">
      <c r="A62" s="7">
        <v>23.3</v>
      </c>
    </row>
    <row r="63" spans="1:1" x14ac:dyDescent="0.35">
      <c r="A63" s="7">
        <v>19.600000000000001</v>
      </c>
    </row>
    <row r="64" spans="1:1" x14ac:dyDescent="0.35">
      <c r="A64" s="7">
        <v>18.7</v>
      </c>
    </row>
    <row r="65" spans="1:1" x14ac:dyDescent="0.35">
      <c r="A65" s="7">
        <v>16</v>
      </c>
    </row>
    <row r="66" spans="1:1" x14ac:dyDescent="0.35">
      <c r="A66" s="7">
        <v>22.2</v>
      </c>
    </row>
    <row r="67" spans="1:1" x14ac:dyDescent="0.35">
      <c r="A67" s="7">
        <v>25</v>
      </c>
    </row>
    <row r="68" spans="1:1" x14ac:dyDescent="0.35">
      <c r="A68" s="7">
        <v>33</v>
      </c>
    </row>
    <row r="69" spans="1:1" x14ac:dyDescent="0.35">
      <c r="A69" s="7">
        <v>23.5</v>
      </c>
    </row>
    <row r="70" spans="1:1" x14ac:dyDescent="0.35">
      <c r="A70" s="7">
        <v>19.399999999999999</v>
      </c>
    </row>
    <row r="71" spans="1:1" x14ac:dyDescent="0.35">
      <c r="A71" s="7">
        <v>22</v>
      </c>
    </row>
    <row r="72" spans="1:1" x14ac:dyDescent="0.35">
      <c r="A72" s="7">
        <v>17.399999999999999</v>
      </c>
    </row>
    <row r="73" spans="1:1" x14ac:dyDescent="0.35">
      <c r="A73" s="7">
        <v>20.9</v>
      </c>
    </row>
    <row r="74" spans="1:1" x14ac:dyDescent="0.35">
      <c r="A74" s="7">
        <v>24.2</v>
      </c>
    </row>
    <row r="75" spans="1:1" x14ac:dyDescent="0.35">
      <c r="A75" s="7">
        <v>21.7</v>
      </c>
    </row>
    <row r="76" spans="1:1" x14ac:dyDescent="0.35">
      <c r="A76" s="7">
        <v>22.8</v>
      </c>
    </row>
    <row r="77" spans="1:1" x14ac:dyDescent="0.35">
      <c r="A77" s="7">
        <v>23.4</v>
      </c>
    </row>
    <row r="78" spans="1:1" x14ac:dyDescent="0.35">
      <c r="A78" s="7">
        <v>24.1</v>
      </c>
    </row>
    <row r="79" spans="1:1" x14ac:dyDescent="0.35">
      <c r="A79" s="7">
        <v>21.4</v>
      </c>
    </row>
    <row r="80" spans="1:1" x14ac:dyDescent="0.35">
      <c r="A80" s="7">
        <v>20</v>
      </c>
    </row>
    <row r="81" spans="1:1" x14ac:dyDescent="0.35">
      <c r="A81" s="7">
        <v>20.8</v>
      </c>
    </row>
    <row r="82" spans="1:1" x14ac:dyDescent="0.35">
      <c r="A82" s="7">
        <v>21.2</v>
      </c>
    </row>
    <row r="83" spans="1:1" x14ac:dyDescent="0.35">
      <c r="A83" s="7">
        <v>20.3</v>
      </c>
    </row>
    <row r="84" spans="1:1" x14ac:dyDescent="0.35">
      <c r="A84" s="7">
        <v>28</v>
      </c>
    </row>
    <row r="85" spans="1:1" x14ac:dyDescent="0.35">
      <c r="A85" s="7">
        <v>23.9</v>
      </c>
    </row>
    <row r="86" spans="1:1" x14ac:dyDescent="0.35">
      <c r="A86" s="7">
        <v>24.8</v>
      </c>
    </row>
    <row r="87" spans="1:1" x14ac:dyDescent="0.35">
      <c r="A87" s="7">
        <v>22.9</v>
      </c>
    </row>
    <row r="88" spans="1:1" x14ac:dyDescent="0.35">
      <c r="A88" s="7">
        <v>23.9</v>
      </c>
    </row>
    <row r="89" spans="1:1" x14ac:dyDescent="0.35">
      <c r="A89" s="7">
        <v>26.6</v>
      </c>
    </row>
    <row r="90" spans="1:1" x14ac:dyDescent="0.35">
      <c r="A90" s="7">
        <v>22.5</v>
      </c>
    </row>
    <row r="91" spans="1:1" x14ac:dyDescent="0.35">
      <c r="A91" s="7">
        <v>22.2</v>
      </c>
    </row>
    <row r="92" spans="1:1" x14ac:dyDescent="0.35">
      <c r="A92" s="7">
        <v>23.6</v>
      </c>
    </row>
    <row r="93" spans="1:1" x14ac:dyDescent="0.35">
      <c r="A93" s="7">
        <v>28.7</v>
      </c>
    </row>
    <row r="94" spans="1:1" x14ac:dyDescent="0.35">
      <c r="A94" s="7">
        <v>22.6</v>
      </c>
    </row>
    <row r="95" spans="1:1" x14ac:dyDescent="0.35">
      <c r="A95" s="7">
        <v>22</v>
      </c>
    </row>
    <row r="96" spans="1:1" x14ac:dyDescent="0.35">
      <c r="A96" s="7">
        <v>22.9</v>
      </c>
    </row>
    <row r="97" spans="1:1" x14ac:dyDescent="0.35">
      <c r="A97" s="7">
        <v>25</v>
      </c>
    </row>
    <row r="98" spans="1:1" x14ac:dyDescent="0.35">
      <c r="A98" s="7">
        <v>20.6</v>
      </c>
    </row>
    <row r="99" spans="1:1" x14ac:dyDescent="0.35">
      <c r="A99" s="7">
        <v>28.4</v>
      </c>
    </row>
    <row r="100" spans="1:1" x14ac:dyDescent="0.35">
      <c r="A100" s="7">
        <v>21.4</v>
      </c>
    </row>
    <row r="101" spans="1:1" x14ac:dyDescent="0.35">
      <c r="A101" s="7">
        <v>38.700000000000003</v>
      </c>
    </row>
    <row r="102" spans="1:1" x14ac:dyDescent="0.35">
      <c r="A102" s="7">
        <v>43.8</v>
      </c>
    </row>
    <row r="103" spans="1:1" x14ac:dyDescent="0.35">
      <c r="A103" s="7">
        <v>33.200000000000003</v>
      </c>
    </row>
    <row r="104" spans="1:1" x14ac:dyDescent="0.35">
      <c r="A104" s="7">
        <v>27.5</v>
      </c>
    </row>
    <row r="105" spans="1:1" x14ac:dyDescent="0.35">
      <c r="A105" s="7">
        <v>26.5</v>
      </c>
    </row>
    <row r="106" spans="1:1" x14ac:dyDescent="0.35">
      <c r="A106" s="7">
        <v>18.600000000000001</v>
      </c>
    </row>
    <row r="107" spans="1:1" x14ac:dyDescent="0.35">
      <c r="A107" s="7">
        <v>19.3</v>
      </c>
    </row>
    <row r="108" spans="1:1" x14ac:dyDescent="0.35">
      <c r="A108" s="7">
        <v>20.100000000000001</v>
      </c>
    </row>
    <row r="109" spans="1:1" x14ac:dyDescent="0.35">
      <c r="A109" s="7">
        <v>19.5</v>
      </c>
    </row>
    <row r="110" spans="1:1" x14ac:dyDescent="0.35">
      <c r="A110" s="7">
        <v>19.5</v>
      </c>
    </row>
    <row r="111" spans="1:1" x14ac:dyDescent="0.35">
      <c r="A111" s="7">
        <v>20.399999999999999</v>
      </c>
    </row>
    <row r="112" spans="1:1" x14ac:dyDescent="0.35">
      <c r="A112" s="7">
        <v>19.8</v>
      </c>
    </row>
    <row r="113" spans="1:1" x14ac:dyDescent="0.35">
      <c r="A113" s="7">
        <v>19.399999999999999</v>
      </c>
    </row>
    <row r="114" spans="1:1" x14ac:dyDescent="0.35">
      <c r="A114" s="7">
        <v>21.7</v>
      </c>
    </row>
    <row r="115" spans="1:1" x14ac:dyDescent="0.35">
      <c r="A115" s="7">
        <v>22.8</v>
      </c>
    </row>
    <row r="116" spans="1:1" x14ac:dyDescent="0.35">
      <c r="A116" s="7">
        <v>18.8</v>
      </c>
    </row>
    <row r="117" spans="1:1" x14ac:dyDescent="0.35">
      <c r="A117" s="7">
        <v>18.7</v>
      </c>
    </row>
    <row r="118" spans="1:1" x14ac:dyDescent="0.35">
      <c r="A118" s="7">
        <v>18.5</v>
      </c>
    </row>
    <row r="119" spans="1:1" x14ac:dyDescent="0.35">
      <c r="A119" s="7">
        <v>18.3</v>
      </c>
    </row>
    <row r="120" spans="1:1" x14ac:dyDescent="0.35">
      <c r="A120" s="7">
        <v>21.2</v>
      </c>
    </row>
    <row r="121" spans="1:1" x14ac:dyDescent="0.35">
      <c r="A121" s="7">
        <v>19.2</v>
      </c>
    </row>
    <row r="122" spans="1:1" x14ac:dyDescent="0.35">
      <c r="A122" s="7">
        <v>20.399999999999999</v>
      </c>
    </row>
    <row r="123" spans="1:1" x14ac:dyDescent="0.35">
      <c r="A123" s="7">
        <v>19.3</v>
      </c>
    </row>
    <row r="124" spans="1:1" x14ac:dyDescent="0.35">
      <c r="A124" s="7">
        <v>22</v>
      </c>
    </row>
    <row r="125" spans="1:1" x14ac:dyDescent="0.35">
      <c r="A125" s="7">
        <v>20.3</v>
      </c>
    </row>
    <row r="126" spans="1:1" x14ac:dyDescent="0.35">
      <c r="A126" s="7">
        <v>20.5</v>
      </c>
    </row>
    <row r="127" spans="1:1" x14ac:dyDescent="0.35">
      <c r="A127" s="7">
        <v>17.3</v>
      </c>
    </row>
    <row r="128" spans="1:1" x14ac:dyDescent="0.35">
      <c r="A128" s="7">
        <v>18.8</v>
      </c>
    </row>
    <row r="129" spans="1:1" x14ac:dyDescent="0.35">
      <c r="A129" s="7">
        <v>21.4</v>
      </c>
    </row>
    <row r="130" spans="1:1" x14ac:dyDescent="0.35">
      <c r="A130" s="7">
        <v>15.7</v>
      </c>
    </row>
    <row r="131" spans="1:1" x14ac:dyDescent="0.35">
      <c r="A131" s="7">
        <v>16.2</v>
      </c>
    </row>
    <row r="132" spans="1:1" x14ac:dyDescent="0.35">
      <c r="A132" s="7">
        <v>18</v>
      </c>
    </row>
    <row r="133" spans="1:1" x14ac:dyDescent="0.35">
      <c r="A133" s="7">
        <v>14.3</v>
      </c>
    </row>
    <row r="134" spans="1:1" x14ac:dyDescent="0.35">
      <c r="A134" s="7">
        <v>19.2</v>
      </c>
    </row>
    <row r="135" spans="1:1" x14ac:dyDescent="0.35">
      <c r="A135" s="7">
        <v>19.600000000000001</v>
      </c>
    </row>
    <row r="136" spans="1:1" x14ac:dyDescent="0.35">
      <c r="A136" s="7">
        <v>23</v>
      </c>
    </row>
    <row r="137" spans="1:1" x14ac:dyDescent="0.35">
      <c r="A137" s="7">
        <v>18.399999999999999</v>
      </c>
    </row>
    <row r="138" spans="1:1" x14ac:dyDescent="0.35">
      <c r="A138" s="7">
        <v>15.6</v>
      </c>
    </row>
    <row r="139" spans="1:1" x14ac:dyDescent="0.35">
      <c r="A139" s="7">
        <v>18.100000000000001</v>
      </c>
    </row>
    <row r="140" spans="1:1" x14ac:dyDescent="0.35">
      <c r="A140" s="7">
        <v>17.399999999999999</v>
      </c>
    </row>
    <row r="141" spans="1:1" x14ac:dyDescent="0.35">
      <c r="A141" s="7">
        <v>17.100000000000001</v>
      </c>
    </row>
    <row r="142" spans="1:1" x14ac:dyDescent="0.35">
      <c r="A142" s="7">
        <v>13.3</v>
      </c>
    </row>
    <row r="143" spans="1:1" x14ac:dyDescent="0.35">
      <c r="A143" s="7">
        <v>17.8</v>
      </c>
    </row>
    <row r="144" spans="1:1" x14ac:dyDescent="0.35">
      <c r="A144" s="7">
        <v>14</v>
      </c>
    </row>
    <row r="145" spans="1:1" x14ac:dyDescent="0.35">
      <c r="A145" s="7">
        <v>14.4</v>
      </c>
    </row>
    <row r="146" spans="1:1" x14ac:dyDescent="0.35">
      <c r="A146" s="7">
        <v>13.4</v>
      </c>
    </row>
    <row r="147" spans="1:1" x14ac:dyDescent="0.35">
      <c r="A147" s="7">
        <v>15.6</v>
      </c>
    </row>
    <row r="148" spans="1:1" x14ac:dyDescent="0.35">
      <c r="A148" s="7">
        <v>11.8</v>
      </c>
    </row>
    <row r="149" spans="1:1" x14ac:dyDescent="0.35">
      <c r="A149" s="7">
        <v>13.8</v>
      </c>
    </row>
    <row r="150" spans="1:1" x14ac:dyDescent="0.35">
      <c r="A150" s="7">
        <v>15.6</v>
      </c>
    </row>
    <row r="151" spans="1:1" x14ac:dyDescent="0.35">
      <c r="A151" s="7">
        <v>14.6</v>
      </c>
    </row>
    <row r="152" spans="1:1" x14ac:dyDescent="0.35">
      <c r="A152" s="7">
        <v>17.8</v>
      </c>
    </row>
    <row r="153" spans="1:1" x14ac:dyDescent="0.35">
      <c r="A153" s="7">
        <v>15.4</v>
      </c>
    </row>
    <row r="154" spans="1:1" x14ac:dyDescent="0.35">
      <c r="A154" s="7">
        <v>21.5</v>
      </c>
    </row>
    <row r="155" spans="1:1" x14ac:dyDescent="0.35">
      <c r="A155" s="7">
        <v>19.600000000000001</v>
      </c>
    </row>
    <row r="156" spans="1:1" x14ac:dyDescent="0.35">
      <c r="A156" s="7">
        <v>15.3</v>
      </c>
    </row>
    <row r="157" spans="1:1" x14ac:dyDescent="0.35">
      <c r="A157" s="7">
        <v>19.399999999999999</v>
      </c>
    </row>
    <row r="158" spans="1:1" x14ac:dyDescent="0.35">
      <c r="A158" s="7">
        <v>17</v>
      </c>
    </row>
    <row r="159" spans="1:1" x14ac:dyDescent="0.35">
      <c r="A159" s="7">
        <v>15.6</v>
      </c>
    </row>
    <row r="160" spans="1:1" x14ac:dyDescent="0.35">
      <c r="A160" s="7">
        <v>13.1</v>
      </c>
    </row>
    <row r="161" spans="1:1" x14ac:dyDescent="0.35">
      <c r="A161" s="7">
        <v>41.3</v>
      </c>
    </row>
    <row r="162" spans="1:1" x14ac:dyDescent="0.35">
      <c r="A162" s="7">
        <v>24.3</v>
      </c>
    </row>
    <row r="163" spans="1:1" x14ac:dyDescent="0.35">
      <c r="A163" s="7">
        <v>23.3</v>
      </c>
    </row>
    <row r="164" spans="1:1" x14ac:dyDescent="0.35">
      <c r="A164" s="7">
        <v>27</v>
      </c>
    </row>
    <row r="165" spans="1:1" x14ac:dyDescent="0.35">
      <c r="A165" s="7">
        <v>50</v>
      </c>
    </row>
    <row r="166" spans="1:1" x14ac:dyDescent="0.35">
      <c r="A166" s="7">
        <v>50</v>
      </c>
    </row>
    <row r="167" spans="1:1" x14ac:dyDescent="0.35">
      <c r="A167" s="7">
        <v>50</v>
      </c>
    </row>
    <row r="168" spans="1:1" x14ac:dyDescent="0.35">
      <c r="A168" s="7">
        <v>22.7</v>
      </c>
    </row>
    <row r="169" spans="1:1" x14ac:dyDescent="0.35">
      <c r="A169" s="7">
        <v>25</v>
      </c>
    </row>
    <row r="170" spans="1:1" x14ac:dyDescent="0.35">
      <c r="A170" s="7">
        <v>50</v>
      </c>
    </row>
    <row r="171" spans="1:1" x14ac:dyDescent="0.35">
      <c r="A171" s="7">
        <v>23.8</v>
      </c>
    </row>
    <row r="172" spans="1:1" x14ac:dyDescent="0.35">
      <c r="A172" s="7">
        <v>23.8</v>
      </c>
    </row>
    <row r="173" spans="1:1" x14ac:dyDescent="0.35">
      <c r="A173" s="7">
        <v>22.3</v>
      </c>
    </row>
    <row r="174" spans="1:1" x14ac:dyDescent="0.35">
      <c r="A174" s="7">
        <v>17.399999999999999</v>
      </c>
    </row>
    <row r="175" spans="1:1" x14ac:dyDescent="0.35">
      <c r="A175" s="7">
        <v>19.100000000000001</v>
      </c>
    </row>
    <row r="176" spans="1:1" x14ac:dyDescent="0.35">
      <c r="A176" s="7">
        <v>23.1</v>
      </c>
    </row>
    <row r="177" spans="1:1" x14ac:dyDescent="0.35">
      <c r="A177" s="7">
        <v>23.6</v>
      </c>
    </row>
    <row r="178" spans="1:1" x14ac:dyDescent="0.35">
      <c r="A178" s="7">
        <v>22.6</v>
      </c>
    </row>
    <row r="179" spans="1:1" x14ac:dyDescent="0.35">
      <c r="A179" s="7">
        <v>29.4</v>
      </c>
    </row>
    <row r="180" spans="1:1" x14ac:dyDescent="0.35">
      <c r="A180" s="7">
        <v>23.2</v>
      </c>
    </row>
    <row r="181" spans="1:1" x14ac:dyDescent="0.35">
      <c r="A181" s="7">
        <v>24.6</v>
      </c>
    </row>
    <row r="182" spans="1:1" x14ac:dyDescent="0.35">
      <c r="A182" s="7">
        <v>29.9</v>
      </c>
    </row>
    <row r="183" spans="1:1" x14ac:dyDescent="0.35">
      <c r="A183" s="7">
        <v>37.200000000000003</v>
      </c>
    </row>
    <row r="184" spans="1:1" x14ac:dyDescent="0.35">
      <c r="A184" s="7">
        <v>39.799999999999997</v>
      </c>
    </row>
    <row r="185" spans="1:1" x14ac:dyDescent="0.35">
      <c r="A185" s="7">
        <v>36.200000000000003</v>
      </c>
    </row>
    <row r="186" spans="1:1" x14ac:dyDescent="0.35">
      <c r="A186" s="7">
        <v>37.9</v>
      </c>
    </row>
    <row r="187" spans="1:1" x14ac:dyDescent="0.35">
      <c r="A187" s="7">
        <v>32.5</v>
      </c>
    </row>
    <row r="188" spans="1:1" x14ac:dyDescent="0.35">
      <c r="A188" s="7">
        <v>26.4</v>
      </c>
    </row>
    <row r="189" spans="1:1" x14ac:dyDescent="0.35">
      <c r="A189" s="7">
        <v>29.6</v>
      </c>
    </row>
    <row r="190" spans="1:1" x14ac:dyDescent="0.35">
      <c r="A190" s="7">
        <v>50</v>
      </c>
    </row>
    <row r="191" spans="1:1" x14ac:dyDescent="0.35">
      <c r="A191" s="7">
        <v>32</v>
      </c>
    </row>
    <row r="192" spans="1:1" x14ac:dyDescent="0.35">
      <c r="A192" s="7">
        <v>29.8</v>
      </c>
    </row>
    <row r="193" spans="1:1" x14ac:dyDescent="0.35">
      <c r="A193" s="7">
        <v>34.9</v>
      </c>
    </row>
    <row r="194" spans="1:1" x14ac:dyDescent="0.35">
      <c r="A194" s="7">
        <v>37</v>
      </c>
    </row>
    <row r="195" spans="1:1" x14ac:dyDescent="0.35">
      <c r="A195" s="7">
        <v>30.5</v>
      </c>
    </row>
    <row r="196" spans="1:1" x14ac:dyDescent="0.35">
      <c r="A196" s="7">
        <v>36.4</v>
      </c>
    </row>
    <row r="197" spans="1:1" x14ac:dyDescent="0.35">
      <c r="A197" s="7">
        <v>31.1</v>
      </c>
    </row>
    <row r="198" spans="1:1" x14ac:dyDescent="0.35">
      <c r="A198" s="7">
        <v>29.1</v>
      </c>
    </row>
    <row r="199" spans="1:1" x14ac:dyDescent="0.35">
      <c r="A199" s="7">
        <v>50</v>
      </c>
    </row>
    <row r="200" spans="1:1" x14ac:dyDescent="0.35">
      <c r="A200" s="7">
        <v>33.299999999999997</v>
      </c>
    </row>
    <row r="201" spans="1:1" x14ac:dyDescent="0.35">
      <c r="A201" s="7">
        <v>30.3</v>
      </c>
    </row>
    <row r="202" spans="1:1" x14ac:dyDescent="0.35">
      <c r="A202" s="7">
        <v>34.6</v>
      </c>
    </row>
    <row r="203" spans="1:1" x14ac:dyDescent="0.35">
      <c r="A203" s="7">
        <v>34.9</v>
      </c>
    </row>
    <row r="204" spans="1:1" x14ac:dyDescent="0.35">
      <c r="A204" s="7">
        <v>32.9</v>
      </c>
    </row>
    <row r="205" spans="1:1" x14ac:dyDescent="0.35">
      <c r="A205" s="7">
        <v>24.1</v>
      </c>
    </row>
    <row r="206" spans="1:1" x14ac:dyDescent="0.35">
      <c r="A206" s="7">
        <v>42.3</v>
      </c>
    </row>
    <row r="207" spans="1:1" x14ac:dyDescent="0.35">
      <c r="A207" s="7">
        <v>48.5</v>
      </c>
    </row>
    <row r="208" spans="1:1" x14ac:dyDescent="0.35">
      <c r="A208" s="7">
        <v>50</v>
      </c>
    </row>
    <row r="209" spans="1:1" x14ac:dyDescent="0.35">
      <c r="A209" s="7">
        <v>22.6</v>
      </c>
    </row>
    <row r="210" spans="1:1" x14ac:dyDescent="0.35">
      <c r="A210" s="7">
        <v>24.4</v>
      </c>
    </row>
    <row r="211" spans="1:1" x14ac:dyDescent="0.35">
      <c r="A211" s="7">
        <v>22.5</v>
      </c>
    </row>
    <row r="212" spans="1:1" x14ac:dyDescent="0.35">
      <c r="A212" s="7">
        <v>24.4</v>
      </c>
    </row>
    <row r="213" spans="1:1" x14ac:dyDescent="0.35">
      <c r="A213" s="7">
        <v>20</v>
      </c>
    </row>
    <row r="214" spans="1:1" x14ac:dyDescent="0.35">
      <c r="A214" s="7">
        <v>21.7</v>
      </c>
    </row>
    <row r="215" spans="1:1" x14ac:dyDescent="0.35">
      <c r="A215" s="7">
        <v>19.3</v>
      </c>
    </row>
    <row r="216" spans="1:1" x14ac:dyDescent="0.35">
      <c r="A216" s="7">
        <v>22.4</v>
      </c>
    </row>
    <row r="217" spans="1:1" x14ac:dyDescent="0.35">
      <c r="A217" s="7">
        <v>28.1</v>
      </c>
    </row>
    <row r="218" spans="1:1" x14ac:dyDescent="0.35">
      <c r="A218" s="7">
        <v>23.7</v>
      </c>
    </row>
    <row r="219" spans="1:1" x14ac:dyDescent="0.35">
      <c r="A219" s="7">
        <v>25</v>
      </c>
    </row>
    <row r="220" spans="1:1" x14ac:dyDescent="0.35">
      <c r="A220" s="7">
        <v>23.3</v>
      </c>
    </row>
    <row r="221" spans="1:1" x14ac:dyDescent="0.35">
      <c r="A221" s="7">
        <v>28.7</v>
      </c>
    </row>
    <row r="222" spans="1:1" x14ac:dyDescent="0.35">
      <c r="A222" s="7">
        <v>21.5</v>
      </c>
    </row>
    <row r="223" spans="1:1" x14ac:dyDescent="0.35">
      <c r="A223" s="7">
        <v>23</v>
      </c>
    </row>
    <row r="224" spans="1:1" x14ac:dyDescent="0.35">
      <c r="A224" s="7">
        <v>26.7</v>
      </c>
    </row>
    <row r="225" spans="1:1" x14ac:dyDescent="0.35">
      <c r="A225" s="7">
        <v>21.7</v>
      </c>
    </row>
    <row r="226" spans="1:1" x14ac:dyDescent="0.35">
      <c r="A226" s="7">
        <v>27.5</v>
      </c>
    </row>
    <row r="227" spans="1:1" x14ac:dyDescent="0.35">
      <c r="A227" s="7">
        <v>30.1</v>
      </c>
    </row>
    <row r="228" spans="1:1" x14ac:dyDescent="0.35">
      <c r="A228" s="7">
        <v>44.8</v>
      </c>
    </row>
    <row r="229" spans="1:1" x14ac:dyDescent="0.35">
      <c r="A229" s="7">
        <v>50</v>
      </c>
    </row>
    <row r="230" spans="1:1" x14ac:dyDescent="0.35">
      <c r="A230" s="7">
        <v>37.6</v>
      </c>
    </row>
    <row r="231" spans="1:1" x14ac:dyDescent="0.35">
      <c r="A231" s="7">
        <v>31.6</v>
      </c>
    </row>
    <row r="232" spans="1:1" x14ac:dyDescent="0.35">
      <c r="A232" s="7">
        <v>46.7</v>
      </c>
    </row>
    <row r="233" spans="1:1" x14ac:dyDescent="0.35">
      <c r="A233" s="7">
        <v>31.5</v>
      </c>
    </row>
    <row r="234" spans="1:1" x14ac:dyDescent="0.35">
      <c r="A234" s="7">
        <v>24.3</v>
      </c>
    </row>
    <row r="235" spans="1:1" x14ac:dyDescent="0.35">
      <c r="A235" s="7">
        <v>31.7</v>
      </c>
    </row>
    <row r="236" spans="1:1" x14ac:dyDescent="0.35">
      <c r="A236" s="7">
        <v>41.7</v>
      </c>
    </row>
    <row r="237" spans="1:1" x14ac:dyDescent="0.35">
      <c r="A237" s="7">
        <v>48.3</v>
      </c>
    </row>
    <row r="238" spans="1:1" x14ac:dyDescent="0.35">
      <c r="A238" s="7">
        <v>29</v>
      </c>
    </row>
    <row r="239" spans="1:1" x14ac:dyDescent="0.35">
      <c r="A239" s="7">
        <v>24</v>
      </c>
    </row>
    <row r="240" spans="1:1" x14ac:dyDescent="0.35">
      <c r="A240" s="7">
        <v>25.1</v>
      </c>
    </row>
    <row r="241" spans="1:1" x14ac:dyDescent="0.35">
      <c r="A241" s="7">
        <v>31.5</v>
      </c>
    </row>
    <row r="242" spans="1:1" x14ac:dyDescent="0.35">
      <c r="A242" s="7">
        <v>23.7</v>
      </c>
    </row>
    <row r="243" spans="1:1" x14ac:dyDescent="0.35">
      <c r="A243" s="7">
        <v>23.3</v>
      </c>
    </row>
    <row r="244" spans="1:1" x14ac:dyDescent="0.35">
      <c r="A244" s="7">
        <v>22</v>
      </c>
    </row>
    <row r="245" spans="1:1" x14ac:dyDescent="0.35">
      <c r="A245" s="7">
        <v>20.100000000000001</v>
      </c>
    </row>
    <row r="246" spans="1:1" x14ac:dyDescent="0.35">
      <c r="A246" s="7">
        <v>22.2</v>
      </c>
    </row>
    <row r="247" spans="1:1" x14ac:dyDescent="0.35">
      <c r="A247" s="7">
        <v>23.7</v>
      </c>
    </row>
    <row r="248" spans="1:1" x14ac:dyDescent="0.35">
      <c r="A248" s="7">
        <v>17.600000000000001</v>
      </c>
    </row>
    <row r="249" spans="1:1" x14ac:dyDescent="0.35">
      <c r="A249" s="7">
        <v>18.5</v>
      </c>
    </row>
    <row r="250" spans="1:1" x14ac:dyDescent="0.35">
      <c r="A250" s="7">
        <v>24.3</v>
      </c>
    </row>
    <row r="251" spans="1:1" x14ac:dyDescent="0.35">
      <c r="A251" s="7">
        <v>20.5</v>
      </c>
    </row>
    <row r="252" spans="1:1" x14ac:dyDescent="0.35">
      <c r="A252" s="7">
        <v>24.5</v>
      </c>
    </row>
    <row r="253" spans="1:1" x14ac:dyDescent="0.35">
      <c r="A253" s="7">
        <v>26.2</v>
      </c>
    </row>
    <row r="254" spans="1:1" x14ac:dyDescent="0.35">
      <c r="A254" s="7">
        <v>24.4</v>
      </c>
    </row>
    <row r="255" spans="1:1" x14ac:dyDescent="0.35">
      <c r="A255" s="7">
        <v>24.8</v>
      </c>
    </row>
    <row r="256" spans="1:1" x14ac:dyDescent="0.35">
      <c r="A256" s="7">
        <v>29.6</v>
      </c>
    </row>
    <row r="257" spans="1:1" x14ac:dyDescent="0.35">
      <c r="A257" s="7">
        <v>42.8</v>
      </c>
    </row>
    <row r="258" spans="1:1" x14ac:dyDescent="0.35">
      <c r="A258" s="7">
        <v>21.9</v>
      </c>
    </row>
    <row r="259" spans="1:1" x14ac:dyDescent="0.35">
      <c r="A259" s="7">
        <v>20.9</v>
      </c>
    </row>
    <row r="260" spans="1:1" x14ac:dyDescent="0.35">
      <c r="A260" s="7">
        <v>44</v>
      </c>
    </row>
    <row r="261" spans="1:1" x14ac:dyDescent="0.35">
      <c r="A261" s="7">
        <v>50</v>
      </c>
    </row>
    <row r="262" spans="1:1" x14ac:dyDescent="0.35">
      <c r="A262" s="7">
        <v>36</v>
      </c>
    </row>
    <row r="263" spans="1:1" x14ac:dyDescent="0.35">
      <c r="A263" s="7">
        <v>30.1</v>
      </c>
    </row>
    <row r="264" spans="1:1" x14ac:dyDescent="0.35">
      <c r="A264" s="7">
        <v>33.799999999999997</v>
      </c>
    </row>
    <row r="265" spans="1:1" x14ac:dyDescent="0.35">
      <c r="A265" s="7">
        <v>43.1</v>
      </c>
    </row>
    <row r="266" spans="1:1" x14ac:dyDescent="0.35">
      <c r="A266" s="7">
        <v>48.8</v>
      </c>
    </row>
    <row r="267" spans="1:1" x14ac:dyDescent="0.35">
      <c r="A267" s="7">
        <v>31</v>
      </c>
    </row>
    <row r="268" spans="1:1" x14ac:dyDescent="0.35">
      <c r="A268" s="7">
        <v>36.5</v>
      </c>
    </row>
    <row r="269" spans="1:1" x14ac:dyDescent="0.35">
      <c r="A269" s="7">
        <v>22.8</v>
      </c>
    </row>
    <row r="270" spans="1:1" x14ac:dyDescent="0.35">
      <c r="A270" s="7">
        <v>30.7</v>
      </c>
    </row>
    <row r="271" spans="1:1" x14ac:dyDescent="0.35">
      <c r="A271" s="7">
        <v>50</v>
      </c>
    </row>
    <row r="272" spans="1:1" x14ac:dyDescent="0.35">
      <c r="A272" s="7">
        <v>43.5</v>
      </c>
    </row>
    <row r="273" spans="1:1" x14ac:dyDescent="0.35">
      <c r="A273" s="7">
        <v>20.7</v>
      </c>
    </row>
    <row r="274" spans="1:1" x14ac:dyDescent="0.35">
      <c r="A274" s="7">
        <v>21.1</v>
      </c>
    </row>
    <row r="275" spans="1:1" x14ac:dyDescent="0.35">
      <c r="A275" s="7">
        <v>25.2</v>
      </c>
    </row>
    <row r="276" spans="1:1" x14ac:dyDescent="0.35">
      <c r="A276" s="7">
        <v>24.4</v>
      </c>
    </row>
    <row r="277" spans="1:1" x14ac:dyDescent="0.35">
      <c r="A277" s="7">
        <v>35.200000000000003</v>
      </c>
    </row>
    <row r="278" spans="1:1" x14ac:dyDescent="0.35">
      <c r="A278" s="7">
        <v>32.4</v>
      </c>
    </row>
    <row r="279" spans="1:1" x14ac:dyDescent="0.35">
      <c r="A279" s="7">
        <v>32</v>
      </c>
    </row>
    <row r="280" spans="1:1" x14ac:dyDescent="0.35">
      <c r="A280" s="7">
        <v>33.200000000000003</v>
      </c>
    </row>
    <row r="281" spans="1:1" x14ac:dyDescent="0.35">
      <c r="A281" s="7">
        <v>33.1</v>
      </c>
    </row>
    <row r="282" spans="1:1" x14ac:dyDescent="0.35">
      <c r="A282" s="7">
        <v>29.1</v>
      </c>
    </row>
    <row r="283" spans="1:1" x14ac:dyDescent="0.35">
      <c r="A283" s="7">
        <v>35.1</v>
      </c>
    </row>
    <row r="284" spans="1:1" x14ac:dyDescent="0.35">
      <c r="A284" s="7">
        <v>45.4</v>
      </c>
    </row>
    <row r="285" spans="1:1" x14ac:dyDescent="0.35">
      <c r="A285" s="7">
        <v>35.4</v>
      </c>
    </row>
    <row r="286" spans="1:1" x14ac:dyDescent="0.35">
      <c r="A286" s="7">
        <v>46</v>
      </c>
    </row>
    <row r="287" spans="1:1" x14ac:dyDescent="0.35">
      <c r="A287" s="7">
        <v>50</v>
      </c>
    </row>
    <row r="288" spans="1:1" x14ac:dyDescent="0.35">
      <c r="A288" s="7">
        <v>32.200000000000003</v>
      </c>
    </row>
    <row r="289" spans="1:1" x14ac:dyDescent="0.35">
      <c r="A289" s="7">
        <v>22</v>
      </c>
    </row>
    <row r="290" spans="1:1" x14ac:dyDescent="0.35">
      <c r="A290" s="7">
        <v>20.100000000000001</v>
      </c>
    </row>
    <row r="291" spans="1:1" x14ac:dyDescent="0.35">
      <c r="A291" s="7">
        <v>23.2</v>
      </c>
    </row>
    <row r="292" spans="1:1" x14ac:dyDescent="0.35">
      <c r="A292" s="7">
        <v>22.3</v>
      </c>
    </row>
    <row r="293" spans="1:1" x14ac:dyDescent="0.35">
      <c r="A293" s="7">
        <v>24.8</v>
      </c>
    </row>
    <row r="294" spans="1:1" x14ac:dyDescent="0.35">
      <c r="A294" s="7">
        <v>28.5</v>
      </c>
    </row>
    <row r="295" spans="1:1" x14ac:dyDescent="0.35">
      <c r="A295" s="7">
        <v>37.299999999999997</v>
      </c>
    </row>
    <row r="296" spans="1:1" x14ac:dyDescent="0.35">
      <c r="A296" s="7">
        <v>27.9</v>
      </c>
    </row>
    <row r="297" spans="1:1" x14ac:dyDescent="0.35">
      <c r="A297" s="7">
        <v>23.9</v>
      </c>
    </row>
    <row r="298" spans="1:1" x14ac:dyDescent="0.35">
      <c r="A298" s="7">
        <v>21.7</v>
      </c>
    </row>
    <row r="299" spans="1:1" x14ac:dyDescent="0.35">
      <c r="A299" s="7">
        <v>28.6</v>
      </c>
    </row>
    <row r="300" spans="1:1" x14ac:dyDescent="0.35">
      <c r="A300" s="7">
        <v>27.1</v>
      </c>
    </row>
    <row r="301" spans="1:1" x14ac:dyDescent="0.35">
      <c r="A301" s="7">
        <v>20.3</v>
      </c>
    </row>
    <row r="302" spans="1:1" x14ac:dyDescent="0.35">
      <c r="A302" s="7">
        <v>22.5</v>
      </c>
    </row>
    <row r="303" spans="1:1" x14ac:dyDescent="0.35">
      <c r="A303" s="7">
        <v>29</v>
      </c>
    </row>
    <row r="304" spans="1:1" x14ac:dyDescent="0.35">
      <c r="A304" s="7">
        <v>24.8</v>
      </c>
    </row>
    <row r="305" spans="1:1" x14ac:dyDescent="0.35">
      <c r="A305" s="7">
        <v>22</v>
      </c>
    </row>
    <row r="306" spans="1:1" x14ac:dyDescent="0.35">
      <c r="A306" s="7">
        <v>26.4</v>
      </c>
    </row>
    <row r="307" spans="1:1" x14ac:dyDescent="0.35">
      <c r="A307" s="7">
        <v>33.1</v>
      </c>
    </row>
    <row r="308" spans="1:1" x14ac:dyDescent="0.35">
      <c r="A308" s="7">
        <v>36.1</v>
      </c>
    </row>
    <row r="309" spans="1:1" x14ac:dyDescent="0.35">
      <c r="A309" s="7">
        <v>28.4</v>
      </c>
    </row>
    <row r="310" spans="1:1" x14ac:dyDescent="0.35">
      <c r="A310" s="7">
        <v>33.4</v>
      </c>
    </row>
    <row r="311" spans="1:1" x14ac:dyDescent="0.35">
      <c r="A311" s="7">
        <v>28.2</v>
      </c>
    </row>
    <row r="312" spans="1:1" x14ac:dyDescent="0.35">
      <c r="A312" s="7">
        <v>22.8</v>
      </c>
    </row>
    <row r="313" spans="1:1" x14ac:dyDescent="0.35">
      <c r="A313" s="7">
        <v>20.3</v>
      </c>
    </row>
    <row r="314" spans="1:1" x14ac:dyDescent="0.35">
      <c r="A314" s="7">
        <v>16.100000000000001</v>
      </c>
    </row>
    <row r="315" spans="1:1" x14ac:dyDescent="0.35">
      <c r="A315" s="7">
        <v>22.1</v>
      </c>
    </row>
    <row r="316" spans="1:1" x14ac:dyDescent="0.35">
      <c r="A316" s="7">
        <v>19.399999999999999</v>
      </c>
    </row>
    <row r="317" spans="1:1" x14ac:dyDescent="0.35">
      <c r="A317" s="7">
        <v>21.6</v>
      </c>
    </row>
    <row r="318" spans="1:1" x14ac:dyDescent="0.35">
      <c r="A318" s="7">
        <v>23.8</v>
      </c>
    </row>
    <row r="319" spans="1:1" x14ac:dyDescent="0.35">
      <c r="A319" s="7">
        <v>16.2</v>
      </c>
    </row>
    <row r="320" spans="1:1" x14ac:dyDescent="0.35">
      <c r="A320" s="7">
        <v>17.8</v>
      </c>
    </row>
    <row r="321" spans="1:1" x14ac:dyDescent="0.35">
      <c r="A321" s="7">
        <v>19.8</v>
      </c>
    </row>
    <row r="322" spans="1:1" x14ac:dyDescent="0.35">
      <c r="A322" s="7">
        <v>23.1</v>
      </c>
    </row>
    <row r="323" spans="1:1" x14ac:dyDescent="0.35">
      <c r="A323" s="7">
        <v>21</v>
      </c>
    </row>
    <row r="324" spans="1:1" x14ac:dyDescent="0.35">
      <c r="A324" s="7">
        <v>23.8</v>
      </c>
    </row>
    <row r="325" spans="1:1" x14ac:dyDescent="0.35">
      <c r="A325" s="7">
        <v>23.1</v>
      </c>
    </row>
    <row r="326" spans="1:1" x14ac:dyDescent="0.35">
      <c r="A326" s="7">
        <v>20.399999999999999</v>
      </c>
    </row>
    <row r="327" spans="1:1" x14ac:dyDescent="0.35">
      <c r="A327" s="7">
        <v>18.5</v>
      </c>
    </row>
    <row r="328" spans="1:1" x14ac:dyDescent="0.35">
      <c r="A328" s="7">
        <v>25</v>
      </c>
    </row>
    <row r="329" spans="1:1" x14ac:dyDescent="0.35">
      <c r="A329" s="7">
        <v>24.6</v>
      </c>
    </row>
    <row r="330" spans="1:1" x14ac:dyDescent="0.35">
      <c r="A330" s="7">
        <v>23</v>
      </c>
    </row>
    <row r="331" spans="1:1" x14ac:dyDescent="0.35">
      <c r="A331" s="7">
        <v>22.2</v>
      </c>
    </row>
    <row r="332" spans="1:1" x14ac:dyDescent="0.35">
      <c r="A332" s="7">
        <v>19.3</v>
      </c>
    </row>
    <row r="333" spans="1:1" x14ac:dyDescent="0.35">
      <c r="A333" s="7">
        <v>22.6</v>
      </c>
    </row>
    <row r="334" spans="1:1" x14ac:dyDescent="0.35">
      <c r="A334" s="7">
        <v>19.8</v>
      </c>
    </row>
    <row r="335" spans="1:1" x14ac:dyDescent="0.35">
      <c r="A335" s="7">
        <v>17.100000000000001</v>
      </c>
    </row>
    <row r="336" spans="1:1" x14ac:dyDescent="0.35">
      <c r="A336" s="7">
        <v>19.399999999999999</v>
      </c>
    </row>
    <row r="337" spans="1:1" x14ac:dyDescent="0.35">
      <c r="A337" s="7">
        <v>22.2</v>
      </c>
    </row>
    <row r="338" spans="1:1" x14ac:dyDescent="0.35">
      <c r="A338" s="7">
        <v>20.7</v>
      </c>
    </row>
    <row r="339" spans="1:1" x14ac:dyDescent="0.35">
      <c r="A339" s="7">
        <v>21.1</v>
      </c>
    </row>
    <row r="340" spans="1:1" x14ac:dyDescent="0.35">
      <c r="A340" s="7">
        <v>19.5</v>
      </c>
    </row>
    <row r="341" spans="1:1" x14ac:dyDescent="0.35">
      <c r="A341" s="7">
        <v>18.5</v>
      </c>
    </row>
    <row r="342" spans="1:1" x14ac:dyDescent="0.35">
      <c r="A342" s="7">
        <v>20.6</v>
      </c>
    </row>
    <row r="343" spans="1:1" x14ac:dyDescent="0.35">
      <c r="A343" s="7">
        <v>19</v>
      </c>
    </row>
    <row r="344" spans="1:1" x14ac:dyDescent="0.35">
      <c r="A344" s="7">
        <v>18.7</v>
      </c>
    </row>
    <row r="345" spans="1:1" x14ac:dyDescent="0.35">
      <c r="A345" s="7">
        <v>32.700000000000003</v>
      </c>
    </row>
    <row r="346" spans="1:1" x14ac:dyDescent="0.35">
      <c r="A346" s="7">
        <v>16.5</v>
      </c>
    </row>
    <row r="347" spans="1:1" x14ac:dyDescent="0.35">
      <c r="A347" s="7">
        <v>23.9</v>
      </c>
    </row>
    <row r="348" spans="1:1" x14ac:dyDescent="0.35">
      <c r="A348" s="7">
        <v>31.2</v>
      </c>
    </row>
    <row r="349" spans="1:1" x14ac:dyDescent="0.35">
      <c r="A349" s="7">
        <v>17.5</v>
      </c>
    </row>
    <row r="350" spans="1:1" x14ac:dyDescent="0.35">
      <c r="A350" s="7">
        <v>17.2</v>
      </c>
    </row>
    <row r="351" spans="1:1" x14ac:dyDescent="0.35">
      <c r="A351" s="7">
        <v>23.1</v>
      </c>
    </row>
    <row r="352" spans="1:1" x14ac:dyDescent="0.35">
      <c r="A352" s="7">
        <v>24.5</v>
      </c>
    </row>
    <row r="353" spans="1:1" x14ac:dyDescent="0.35">
      <c r="A353" s="7">
        <v>26.6</v>
      </c>
    </row>
    <row r="354" spans="1:1" x14ac:dyDescent="0.35">
      <c r="A354" s="7">
        <v>22.9</v>
      </c>
    </row>
    <row r="355" spans="1:1" x14ac:dyDescent="0.35">
      <c r="A355" s="7">
        <v>24.1</v>
      </c>
    </row>
    <row r="356" spans="1:1" x14ac:dyDescent="0.35">
      <c r="A356" s="7">
        <v>18.600000000000001</v>
      </c>
    </row>
    <row r="357" spans="1:1" x14ac:dyDescent="0.35">
      <c r="A357" s="7">
        <v>30.1</v>
      </c>
    </row>
    <row r="358" spans="1:1" x14ac:dyDescent="0.35">
      <c r="A358" s="7">
        <v>18.2</v>
      </c>
    </row>
    <row r="359" spans="1:1" x14ac:dyDescent="0.35">
      <c r="A359" s="7">
        <v>20.6</v>
      </c>
    </row>
    <row r="360" spans="1:1" x14ac:dyDescent="0.35">
      <c r="A360" s="7">
        <v>17.8</v>
      </c>
    </row>
    <row r="361" spans="1:1" x14ac:dyDescent="0.35">
      <c r="A361" s="7">
        <v>21.7</v>
      </c>
    </row>
    <row r="362" spans="1:1" x14ac:dyDescent="0.35">
      <c r="A362" s="7">
        <v>22.7</v>
      </c>
    </row>
    <row r="363" spans="1:1" x14ac:dyDescent="0.35">
      <c r="A363" s="7">
        <v>22.6</v>
      </c>
    </row>
    <row r="364" spans="1:1" x14ac:dyDescent="0.35">
      <c r="A364" s="7">
        <v>25</v>
      </c>
    </row>
    <row r="365" spans="1:1" x14ac:dyDescent="0.35">
      <c r="A365" s="7">
        <v>19.899999999999999</v>
      </c>
    </row>
    <row r="366" spans="1:1" x14ac:dyDescent="0.35">
      <c r="A366" s="7">
        <v>20.8</v>
      </c>
    </row>
    <row r="367" spans="1:1" x14ac:dyDescent="0.35">
      <c r="A367" s="7">
        <v>16.8</v>
      </c>
    </row>
    <row r="368" spans="1:1" x14ac:dyDescent="0.35">
      <c r="A368" s="7">
        <v>21.9</v>
      </c>
    </row>
    <row r="369" spans="1:1" x14ac:dyDescent="0.35">
      <c r="A369" s="7">
        <v>27.5</v>
      </c>
    </row>
    <row r="370" spans="1:1" x14ac:dyDescent="0.35">
      <c r="A370" s="7">
        <v>21.9</v>
      </c>
    </row>
    <row r="371" spans="1:1" x14ac:dyDescent="0.35">
      <c r="A371" s="7">
        <v>23.1</v>
      </c>
    </row>
    <row r="372" spans="1:1" x14ac:dyDescent="0.35">
      <c r="A372" s="7">
        <v>50</v>
      </c>
    </row>
    <row r="373" spans="1:1" x14ac:dyDescent="0.35">
      <c r="A373" s="7">
        <v>50</v>
      </c>
    </row>
    <row r="374" spans="1:1" x14ac:dyDescent="0.35">
      <c r="A374" s="7">
        <v>50</v>
      </c>
    </row>
    <row r="375" spans="1:1" x14ac:dyDescent="0.35">
      <c r="A375" s="7">
        <v>50</v>
      </c>
    </row>
    <row r="376" spans="1:1" x14ac:dyDescent="0.35">
      <c r="A376" s="7">
        <v>50</v>
      </c>
    </row>
    <row r="377" spans="1:1" x14ac:dyDescent="0.35">
      <c r="A377" s="7">
        <v>13.8</v>
      </c>
    </row>
    <row r="378" spans="1:1" x14ac:dyDescent="0.35">
      <c r="A378" s="7">
        <v>13.8</v>
      </c>
    </row>
    <row r="379" spans="1:1" x14ac:dyDescent="0.35">
      <c r="A379" s="7">
        <v>15</v>
      </c>
    </row>
    <row r="380" spans="1:1" x14ac:dyDescent="0.35">
      <c r="A380" s="7">
        <v>13.9</v>
      </c>
    </row>
    <row r="381" spans="1:1" x14ac:dyDescent="0.35">
      <c r="A381" s="7">
        <v>13.3</v>
      </c>
    </row>
    <row r="382" spans="1:1" x14ac:dyDescent="0.35">
      <c r="A382" s="7">
        <v>13.1</v>
      </c>
    </row>
    <row r="383" spans="1:1" x14ac:dyDescent="0.35">
      <c r="A383" s="7">
        <v>10.199999999999999</v>
      </c>
    </row>
    <row r="384" spans="1:1" x14ac:dyDescent="0.35">
      <c r="A384" s="7">
        <v>10.4</v>
      </c>
    </row>
    <row r="385" spans="1:1" x14ac:dyDescent="0.35">
      <c r="A385" s="7">
        <v>10.9</v>
      </c>
    </row>
    <row r="386" spans="1:1" x14ac:dyDescent="0.35">
      <c r="A386" s="7">
        <v>11.3</v>
      </c>
    </row>
    <row r="387" spans="1:1" x14ac:dyDescent="0.35">
      <c r="A387" s="7">
        <v>12.3</v>
      </c>
    </row>
    <row r="388" spans="1:1" x14ac:dyDescent="0.35">
      <c r="A388" s="7">
        <v>8.8000000000000007</v>
      </c>
    </row>
    <row r="389" spans="1:1" x14ac:dyDescent="0.35">
      <c r="A389" s="7">
        <v>7.2</v>
      </c>
    </row>
    <row r="390" spans="1:1" x14ac:dyDescent="0.35">
      <c r="A390" s="7">
        <v>10.5</v>
      </c>
    </row>
    <row r="391" spans="1:1" x14ac:dyDescent="0.35">
      <c r="A391" s="7">
        <v>7.4</v>
      </c>
    </row>
    <row r="392" spans="1:1" x14ac:dyDescent="0.35">
      <c r="A392" s="7">
        <v>10.199999999999999</v>
      </c>
    </row>
    <row r="393" spans="1:1" x14ac:dyDescent="0.35">
      <c r="A393" s="7">
        <v>11.5</v>
      </c>
    </row>
    <row r="394" spans="1:1" x14ac:dyDescent="0.35">
      <c r="A394" s="7">
        <v>15.1</v>
      </c>
    </row>
    <row r="395" spans="1:1" x14ac:dyDescent="0.35">
      <c r="A395" s="7">
        <v>23.2</v>
      </c>
    </row>
    <row r="396" spans="1:1" x14ac:dyDescent="0.35">
      <c r="A396" s="7">
        <v>9.6999999999999993</v>
      </c>
    </row>
    <row r="397" spans="1:1" x14ac:dyDescent="0.35">
      <c r="A397" s="7">
        <v>13.8</v>
      </c>
    </row>
    <row r="398" spans="1:1" x14ac:dyDescent="0.35">
      <c r="A398" s="7">
        <v>12.7</v>
      </c>
    </row>
    <row r="399" spans="1:1" x14ac:dyDescent="0.35">
      <c r="A399" s="7">
        <v>13.1</v>
      </c>
    </row>
    <row r="400" spans="1:1" x14ac:dyDescent="0.35">
      <c r="A400" s="7">
        <v>12.5</v>
      </c>
    </row>
    <row r="401" spans="1:1" x14ac:dyDescent="0.35">
      <c r="A401" s="7">
        <v>8.5</v>
      </c>
    </row>
    <row r="402" spans="1:1" x14ac:dyDescent="0.35">
      <c r="A402" s="7">
        <v>5</v>
      </c>
    </row>
    <row r="403" spans="1:1" x14ac:dyDescent="0.35">
      <c r="A403" s="7">
        <v>6.3</v>
      </c>
    </row>
    <row r="404" spans="1:1" x14ac:dyDescent="0.35">
      <c r="A404" s="7">
        <v>5.6</v>
      </c>
    </row>
    <row r="405" spans="1:1" x14ac:dyDescent="0.35">
      <c r="A405" s="7">
        <v>7.2</v>
      </c>
    </row>
    <row r="406" spans="1:1" x14ac:dyDescent="0.35">
      <c r="A406" s="7">
        <v>12.1</v>
      </c>
    </row>
    <row r="407" spans="1:1" x14ac:dyDescent="0.35">
      <c r="A407" s="7">
        <v>8.3000000000000007</v>
      </c>
    </row>
    <row r="408" spans="1:1" x14ac:dyDescent="0.35">
      <c r="A408" s="7">
        <v>8.5</v>
      </c>
    </row>
    <row r="409" spans="1:1" x14ac:dyDescent="0.35">
      <c r="A409" s="7">
        <v>5</v>
      </c>
    </row>
    <row r="410" spans="1:1" x14ac:dyDescent="0.35">
      <c r="A410" s="7">
        <v>11.9</v>
      </c>
    </row>
    <row r="411" spans="1:1" x14ac:dyDescent="0.35">
      <c r="A411" s="7">
        <v>27.9</v>
      </c>
    </row>
    <row r="412" spans="1:1" x14ac:dyDescent="0.35">
      <c r="A412" s="7">
        <v>17.2</v>
      </c>
    </row>
    <row r="413" spans="1:1" x14ac:dyDescent="0.35">
      <c r="A413" s="7">
        <v>27.5</v>
      </c>
    </row>
    <row r="414" spans="1:1" x14ac:dyDescent="0.35">
      <c r="A414" s="7">
        <v>15</v>
      </c>
    </row>
    <row r="415" spans="1:1" x14ac:dyDescent="0.35">
      <c r="A415" s="7">
        <v>17.2</v>
      </c>
    </row>
    <row r="416" spans="1:1" x14ac:dyDescent="0.35">
      <c r="A416" s="7">
        <v>17.899999999999999</v>
      </c>
    </row>
    <row r="417" spans="1:1" x14ac:dyDescent="0.35">
      <c r="A417" s="7">
        <v>16.3</v>
      </c>
    </row>
    <row r="418" spans="1:1" x14ac:dyDescent="0.35">
      <c r="A418" s="7">
        <v>7</v>
      </c>
    </row>
    <row r="419" spans="1:1" x14ac:dyDescent="0.35">
      <c r="A419" s="7">
        <v>7.2</v>
      </c>
    </row>
    <row r="420" spans="1:1" x14ac:dyDescent="0.35">
      <c r="A420" s="7">
        <v>7.5</v>
      </c>
    </row>
    <row r="421" spans="1:1" x14ac:dyDescent="0.35">
      <c r="A421" s="7">
        <v>10.4</v>
      </c>
    </row>
    <row r="422" spans="1:1" x14ac:dyDescent="0.35">
      <c r="A422" s="7">
        <v>8.8000000000000007</v>
      </c>
    </row>
    <row r="423" spans="1:1" x14ac:dyDescent="0.35">
      <c r="A423" s="7">
        <v>8.4</v>
      </c>
    </row>
    <row r="424" spans="1:1" x14ac:dyDescent="0.35">
      <c r="A424" s="7">
        <v>16.7</v>
      </c>
    </row>
    <row r="425" spans="1:1" x14ac:dyDescent="0.35">
      <c r="A425" s="7">
        <v>14.2</v>
      </c>
    </row>
    <row r="426" spans="1:1" x14ac:dyDescent="0.35">
      <c r="A426" s="7">
        <v>20.8</v>
      </c>
    </row>
    <row r="427" spans="1:1" x14ac:dyDescent="0.35">
      <c r="A427" s="7">
        <v>13.4</v>
      </c>
    </row>
    <row r="428" spans="1:1" x14ac:dyDescent="0.35">
      <c r="A428" s="7">
        <v>11.7</v>
      </c>
    </row>
    <row r="429" spans="1:1" x14ac:dyDescent="0.35">
      <c r="A429" s="7">
        <v>8.3000000000000007</v>
      </c>
    </row>
    <row r="430" spans="1:1" x14ac:dyDescent="0.35">
      <c r="A430" s="7">
        <v>10.199999999999999</v>
      </c>
    </row>
    <row r="431" spans="1:1" x14ac:dyDescent="0.35">
      <c r="A431" s="7">
        <v>10.9</v>
      </c>
    </row>
    <row r="432" spans="1:1" x14ac:dyDescent="0.35">
      <c r="A432" s="7">
        <v>11</v>
      </c>
    </row>
    <row r="433" spans="1:1" x14ac:dyDescent="0.35">
      <c r="A433" s="7">
        <v>9.5</v>
      </c>
    </row>
    <row r="434" spans="1:1" x14ac:dyDescent="0.35">
      <c r="A434" s="7">
        <v>14.5</v>
      </c>
    </row>
    <row r="435" spans="1:1" x14ac:dyDescent="0.35">
      <c r="A435" s="7">
        <v>14.1</v>
      </c>
    </row>
    <row r="436" spans="1:1" x14ac:dyDescent="0.35">
      <c r="A436" s="7">
        <v>16.100000000000001</v>
      </c>
    </row>
    <row r="437" spans="1:1" x14ac:dyDescent="0.35">
      <c r="A437" s="7">
        <v>14.3</v>
      </c>
    </row>
    <row r="438" spans="1:1" x14ac:dyDescent="0.35">
      <c r="A438" s="7">
        <v>11.7</v>
      </c>
    </row>
    <row r="439" spans="1:1" x14ac:dyDescent="0.35">
      <c r="A439" s="7">
        <v>13.4</v>
      </c>
    </row>
    <row r="440" spans="1:1" x14ac:dyDescent="0.35">
      <c r="A440" s="7">
        <v>9.6</v>
      </c>
    </row>
    <row r="441" spans="1:1" x14ac:dyDescent="0.35">
      <c r="A441" s="7">
        <v>8.6999999999999993</v>
      </c>
    </row>
    <row r="442" spans="1:1" x14ac:dyDescent="0.35">
      <c r="A442" s="7">
        <v>8.4</v>
      </c>
    </row>
    <row r="443" spans="1:1" x14ac:dyDescent="0.35">
      <c r="A443" s="7">
        <v>12.8</v>
      </c>
    </row>
    <row r="444" spans="1:1" x14ac:dyDescent="0.35">
      <c r="A444" s="7">
        <v>10.5</v>
      </c>
    </row>
    <row r="445" spans="1:1" x14ac:dyDescent="0.35">
      <c r="A445" s="7">
        <v>17.100000000000001</v>
      </c>
    </row>
    <row r="446" spans="1:1" x14ac:dyDescent="0.35">
      <c r="A446" s="7">
        <v>18.399999999999999</v>
      </c>
    </row>
    <row r="447" spans="1:1" x14ac:dyDescent="0.35">
      <c r="A447" s="7">
        <v>15.4</v>
      </c>
    </row>
    <row r="448" spans="1:1" x14ac:dyDescent="0.35">
      <c r="A448" s="7">
        <v>10.8</v>
      </c>
    </row>
    <row r="449" spans="1:1" x14ac:dyDescent="0.35">
      <c r="A449" s="7">
        <v>11.8</v>
      </c>
    </row>
    <row r="450" spans="1:1" x14ac:dyDescent="0.35">
      <c r="A450" s="7">
        <v>14.9</v>
      </c>
    </row>
    <row r="451" spans="1:1" x14ac:dyDescent="0.35">
      <c r="A451" s="7">
        <v>12.6</v>
      </c>
    </row>
    <row r="452" spans="1:1" x14ac:dyDescent="0.35">
      <c r="A452" s="7">
        <v>14.1</v>
      </c>
    </row>
    <row r="453" spans="1:1" x14ac:dyDescent="0.35">
      <c r="A453" s="7">
        <v>13</v>
      </c>
    </row>
    <row r="454" spans="1:1" x14ac:dyDescent="0.35">
      <c r="A454" s="7">
        <v>13.4</v>
      </c>
    </row>
    <row r="455" spans="1:1" x14ac:dyDescent="0.35">
      <c r="A455" s="7">
        <v>15.2</v>
      </c>
    </row>
    <row r="456" spans="1:1" x14ac:dyDescent="0.35">
      <c r="A456" s="7">
        <v>16.100000000000001</v>
      </c>
    </row>
    <row r="457" spans="1:1" x14ac:dyDescent="0.35">
      <c r="A457" s="7">
        <v>17.8</v>
      </c>
    </row>
    <row r="458" spans="1:1" x14ac:dyDescent="0.35">
      <c r="A458" s="7">
        <v>14.9</v>
      </c>
    </row>
    <row r="459" spans="1:1" x14ac:dyDescent="0.35">
      <c r="A459" s="7">
        <v>14.1</v>
      </c>
    </row>
    <row r="460" spans="1:1" x14ac:dyDescent="0.35">
      <c r="A460" s="7">
        <v>12.7</v>
      </c>
    </row>
    <row r="461" spans="1:1" x14ac:dyDescent="0.35">
      <c r="A461" s="7">
        <v>13.5</v>
      </c>
    </row>
    <row r="462" spans="1:1" x14ac:dyDescent="0.35">
      <c r="A462" s="7">
        <v>14.9</v>
      </c>
    </row>
    <row r="463" spans="1:1" x14ac:dyDescent="0.35">
      <c r="A463" s="7">
        <v>20</v>
      </c>
    </row>
    <row r="464" spans="1:1" x14ac:dyDescent="0.35">
      <c r="A464" s="7">
        <v>16.399999999999999</v>
      </c>
    </row>
    <row r="465" spans="1:1" x14ac:dyDescent="0.35">
      <c r="A465" s="7">
        <v>17.7</v>
      </c>
    </row>
    <row r="466" spans="1:1" x14ac:dyDescent="0.35">
      <c r="A466" s="7">
        <v>19.5</v>
      </c>
    </row>
    <row r="467" spans="1:1" x14ac:dyDescent="0.35">
      <c r="A467" s="7">
        <v>20.2</v>
      </c>
    </row>
    <row r="468" spans="1:1" x14ac:dyDescent="0.35">
      <c r="A468" s="7">
        <v>21.4</v>
      </c>
    </row>
    <row r="469" spans="1:1" x14ac:dyDescent="0.35">
      <c r="A469" s="7">
        <v>19.899999999999999</v>
      </c>
    </row>
    <row r="470" spans="1:1" x14ac:dyDescent="0.35">
      <c r="A470" s="7">
        <v>19</v>
      </c>
    </row>
    <row r="471" spans="1:1" x14ac:dyDescent="0.35">
      <c r="A471" s="7">
        <v>19.100000000000001</v>
      </c>
    </row>
    <row r="472" spans="1:1" x14ac:dyDescent="0.35">
      <c r="A472" s="7">
        <v>19.100000000000001</v>
      </c>
    </row>
    <row r="473" spans="1:1" x14ac:dyDescent="0.35">
      <c r="A473" s="7">
        <v>20.100000000000001</v>
      </c>
    </row>
    <row r="474" spans="1:1" x14ac:dyDescent="0.35">
      <c r="A474" s="7">
        <v>19.899999999999999</v>
      </c>
    </row>
    <row r="475" spans="1:1" x14ac:dyDescent="0.35">
      <c r="A475" s="7">
        <v>19.600000000000001</v>
      </c>
    </row>
    <row r="476" spans="1:1" x14ac:dyDescent="0.35">
      <c r="A476" s="7">
        <v>23.2</v>
      </c>
    </row>
    <row r="477" spans="1:1" x14ac:dyDescent="0.35">
      <c r="A477" s="7">
        <v>29.8</v>
      </c>
    </row>
    <row r="478" spans="1:1" x14ac:dyDescent="0.35">
      <c r="A478" s="7">
        <v>13.8</v>
      </c>
    </row>
    <row r="479" spans="1:1" x14ac:dyDescent="0.35">
      <c r="A479" s="7">
        <v>13.3</v>
      </c>
    </row>
    <row r="480" spans="1:1" x14ac:dyDescent="0.35">
      <c r="A480" s="7">
        <v>16.7</v>
      </c>
    </row>
    <row r="481" spans="1:1" x14ac:dyDescent="0.35">
      <c r="A481" s="7">
        <v>12</v>
      </c>
    </row>
    <row r="482" spans="1:1" x14ac:dyDescent="0.35">
      <c r="A482" s="7">
        <v>14.6</v>
      </c>
    </row>
    <row r="483" spans="1:1" x14ac:dyDescent="0.35">
      <c r="A483" s="7">
        <v>21.4</v>
      </c>
    </row>
    <row r="484" spans="1:1" x14ac:dyDescent="0.35">
      <c r="A484" s="7">
        <v>23</v>
      </c>
    </row>
    <row r="485" spans="1:1" x14ac:dyDescent="0.35">
      <c r="A485" s="7">
        <v>23.7</v>
      </c>
    </row>
    <row r="486" spans="1:1" x14ac:dyDescent="0.35">
      <c r="A486" s="7">
        <v>25</v>
      </c>
    </row>
    <row r="487" spans="1:1" x14ac:dyDescent="0.35">
      <c r="A487" s="7">
        <v>21.8</v>
      </c>
    </row>
    <row r="488" spans="1:1" x14ac:dyDescent="0.35">
      <c r="A488" s="7">
        <v>20.6</v>
      </c>
    </row>
    <row r="489" spans="1:1" x14ac:dyDescent="0.35">
      <c r="A489" s="7">
        <v>21.2</v>
      </c>
    </row>
    <row r="490" spans="1:1" x14ac:dyDescent="0.35">
      <c r="A490" s="7">
        <v>19.100000000000001</v>
      </c>
    </row>
    <row r="491" spans="1:1" x14ac:dyDescent="0.35">
      <c r="A491" s="7">
        <v>20.6</v>
      </c>
    </row>
    <row r="492" spans="1:1" x14ac:dyDescent="0.35">
      <c r="A492" s="7">
        <v>15.2</v>
      </c>
    </row>
    <row r="493" spans="1:1" x14ac:dyDescent="0.35">
      <c r="A493" s="7">
        <v>7</v>
      </c>
    </row>
    <row r="494" spans="1:1" x14ac:dyDescent="0.35">
      <c r="A494" s="7">
        <v>8.1</v>
      </c>
    </row>
    <row r="495" spans="1:1" x14ac:dyDescent="0.35">
      <c r="A495" s="7">
        <v>13.6</v>
      </c>
    </row>
    <row r="496" spans="1:1" x14ac:dyDescent="0.35">
      <c r="A496" s="7">
        <v>20.100000000000001</v>
      </c>
    </row>
    <row r="497" spans="1:1" x14ac:dyDescent="0.35">
      <c r="A497" s="7">
        <v>21.8</v>
      </c>
    </row>
    <row r="498" spans="1:1" x14ac:dyDescent="0.35">
      <c r="A498" s="7">
        <v>24.5</v>
      </c>
    </row>
    <row r="499" spans="1:1" x14ac:dyDescent="0.35">
      <c r="A499" s="7">
        <v>23.1</v>
      </c>
    </row>
    <row r="500" spans="1:1" x14ac:dyDescent="0.35">
      <c r="A500" s="7">
        <v>19.7</v>
      </c>
    </row>
    <row r="501" spans="1:1" x14ac:dyDescent="0.35">
      <c r="A501" s="7">
        <v>18.3</v>
      </c>
    </row>
    <row r="502" spans="1:1" x14ac:dyDescent="0.35">
      <c r="A502" s="7">
        <v>21.2</v>
      </c>
    </row>
    <row r="503" spans="1:1" x14ac:dyDescent="0.35">
      <c r="A503" s="7">
        <v>17.5</v>
      </c>
    </row>
    <row r="504" spans="1:1" x14ac:dyDescent="0.35">
      <c r="A504" s="7">
        <v>16.8</v>
      </c>
    </row>
    <row r="505" spans="1:1" x14ac:dyDescent="0.35">
      <c r="A505" s="7">
        <v>22.4</v>
      </c>
    </row>
    <row r="506" spans="1:1" x14ac:dyDescent="0.35">
      <c r="A506" s="7">
        <v>20.6</v>
      </c>
    </row>
    <row r="507" spans="1:1" x14ac:dyDescent="0.35">
      <c r="A507" s="7">
        <v>23.9</v>
      </c>
    </row>
    <row r="508" spans="1:1" x14ac:dyDescent="0.35">
      <c r="A508" s="7">
        <v>22</v>
      </c>
    </row>
    <row r="509" spans="1:1" x14ac:dyDescent="0.35">
      <c r="A509" s="7">
        <v>11.9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0B6E-ECD8-4F99-B374-BD6C4840CFAA}">
  <dimension ref="A1:L20"/>
  <sheetViews>
    <sheetView topLeftCell="A3" workbookViewId="0">
      <selection activeCell="C16" sqref="C16:L20"/>
    </sheetView>
  </sheetViews>
  <sheetFormatPr defaultRowHeight="14.5" x14ac:dyDescent="0.35"/>
  <cols>
    <col min="2" max="2" width="11" bestFit="1" customWidth="1"/>
    <col min="3" max="11" width="12.453125" bestFit="1" customWidth="1"/>
    <col min="12" max="12" width="11.81640625" bestFit="1" customWidth="1"/>
  </cols>
  <sheetData>
    <row r="1" spans="1:12" x14ac:dyDescent="0.35">
      <c r="A1" s="3" t="s">
        <v>9</v>
      </c>
    </row>
    <row r="2" spans="1:12" ht="15" thickBot="1" x14ac:dyDescent="0.4"/>
    <row r="3" spans="1:12" x14ac:dyDescent="0.35">
      <c r="B3" s="9"/>
      <c r="C3" s="9" t="s">
        <v>25</v>
      </c>
      <c r="D3" s="9" t="s">
        <v>0</v>
      </c>
      <c r="E3" s="9" t="s">
        <v>1</v>
      </c>
      <c r="F3" s="9" t="s">
        <v>2</v>
      </c>
      <c r="G3" s="9" t="s">
        <v>6</v>
      </c>
      <c r="H3" s="9" t="s">
        <v>3</v>
      </c>
      <c r="I3" s="9" t="s">
        <v>4</v>
      </c>
      <c r="J3" s="9" t="s">
        <v>26</v>
      </c>
      <c r="K3" s="9" t="s">
        <v>5</v>
      </c>
      <c r="L3" s="9" t="s">
        <v>27</v>
      </c>
    </row>
    <row r="4" spans="1:12" x14ac:dyDescent="0.35">
      <c r="B4" t="s">
        <v>25</v>
      </c>
      <c r="C4">
        <f>VARP(Sheet1!$A$2:$A$507)</f>
        <v>8.5161478729553952</v>
      </c>
    </row>
    <row r="5" spans="1:12" x14ac:dyDescent="0.35">
      <c r="B5" t="s">
        <v>0</v>
      </c>
      <c r="C5" s="12">
        <v>0.56291521504788367</v>
      </c>
      <c r="D5">
        <f>VARP(Sheet1!$B$2:$B$507)</f>
        <v>790.79247281632058</v>
      </c>
    </row>
    <row r="6" spans="1:12" x14ac:dyDescent="0.35">
      <c r="B6" t="s">
        <v>1</v>
      </c>
      <c r="C6">
        <v>-0.11021517520973631</v>
      </c>
      <c r="D6">
        <v>124.26782823899758</v>
      </c>
      <c r="E6">
        <f>VARP(Sheet1!$C$2:$C$507)</f>
        <v>46.971429741520595</v>
      </c>
    </row>
    <row r="7" spans="1:12" x14ac:dyDescent="0.35">
      <c r="B7" t="s">
        <v>2</v>
      </c>
      <c r="C7">
        <v>6.2530818322423449E-4</v>
      </c>
      <c r="D7">
        <v>2.3812119313299718</v>
      </c>
      <c r="E7" s="12">
        <v>0.60587394258229343</v>
      </c>
      <c r="F7">
        <f>VARP(Sheet1!$D$2:$D$507)</f>
        <v>1.3401098888632343E-2</v>
      </c>
    </row>
    <row r="8" spans="1:12" x14ac:dyDescent="0.35">
      <c r="B8" t="s">
        <v>6</v>
      </c>
      <c r="C8">
        <v>-0.22986048836882322</v>
      </c>
      <c r="D8">
        <v>111.54995547501125</v>
      </c>
      <c r="E8">
        <v>35.479714493274436</v>
      </c>
      <c r="F8" s="12">
        <v>0.61571022434345091</v>
      </c>
      <c r="G8">
        <f>VARP(Sheet1!$E$2:$E$507)</f>
        <v>75.666531269040291</v>
      </c>
    </row>
    <row r="9" spans="1:12" x14ac:dyDescent="0.35">
      <c r="B9" t="s">
        <v>3</v>
      </c>
      <c r="C9">
        <v>-8.2293224390320105</v>
      </c>
      <c r="D9">
        <v>2397.941723038949</v>
      </c>
      <c r="E9">
        <v>831.71333312503305</v>
      </c>
      <c r="F9">
        <v>13.020502357480964</v>
      </c>
      <c r="G9">
        <v>1333.1167413957373</v>
      </c>
      <c r="H9">
        <f>VARP(Sheet1!$F$2:$F$507)</f>
        <v>28348.623599806277</v>
      </c>
    </row>
    <row r="10" spans="1:12" x14ac:dyDescent="0.35">
      <c r="B10" t="s">
        <v>4</v>
      </c>
      <c r="C10" s="13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VARP(Sheet1!$G$2:$G$507)</f>
        <v>4.6777262963018424</v>
      </c>
    </row>
    <row r="11" spans="1:12" x14ac:dyDescent="0.35">
      <c r="B11" t="s">
        <v>26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 s="14">
        <v>-0.53969451834898297</v>
      </c>
      <c r="J11">
        <f>VARP(Sheet1!$H$2:$H$507)</f>
        <v>0.49269521612970291</v>
      </c>
    </row>
    <row r="12" spans="1:12" x14ac:dyDescent="0.35">
      <c r="B12" t="s">
        <v>5</v>
      </c>
      <c r="C12" s="14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VARP(Sheet1!$I$2:$I$507)</f>
        <v>50.893979351731517</v>
      </c>
    </row>
    <row r="13" spans="1:12" ht="15" thickBot="1" x14ac:dyDescent="0.4">
      <c r="B13" s="8" t="s">
        <v>27</v>
      </c>
      <c r="C13" s="8">
        <v>1.1620122404661843</v>
      </c>
      <c r="D13" s="8">
        <v>-97.396152884750578</v>
      </c>
      <c r="E13" s="8">
        <v>-30.460504991485585</v>
      </c>
      <c r="F13" s="15">
        <v>-0.45451240708337864</v>
      </c>
      <c r="G13" s="8">
        <v>-30.500830351981755</v>
      </c>
      <c r="H13" s="8">
        <v>-724.82042837725965</v>
      </c>
      <c r="I13" s="8">
        <v>-10.090675608117616</v>
      </c>
      <c r="J13" s="8">
        <v>4.4845655517192906</v>
      </c>
      <c r="K13" s="8">
        <v>-48.351792193285306</v>
      </c>
      <c r="L13" s="8">
        <f>VARP(Sheet1!$J$2:$J$507)</f>
        <v>84.419556156164219</v>
      </c>
    </row>
    <row r="16" spans="1:12" x14ac:dyDescent="0.35">
      <c r="C16" s="3" t="s">
        <v>66</v>
      </c>
    </row>
    <row r="17" spans="3:3" x14ac:dyDescent="0.35">
      <c r="C17" t="s">
        <v>83</v>
      </c>
    </row>
    <row r="18" spans="3:3" x14ac:dyDescent="0.35">
      <c r="C18" t="s">
        <v>82</v>
      </c>
    </row>
    <row r="20" spans="3:3" x14ac:dyDescent="0.35">
      <c r="C20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91A6-710C-4E9F-ABF2-ACF16317DFF4}">
  <dimension ref="A1:L23"/>
  <sheetViews>
    <sheetView workbookViewId="0">
      <selection activeCell="E22" sqref="E22"/>
    </sheetView>
  </sheetViews>
  <sheetFormatPr defaultRowHeight="14.5" x14ac:dyDescent="0.35"/>
  <cols>
    <col min="2" max="2" width="11" bestFit="1" customWidth="1"/>
    <col min="3" max="3" width="15.1796875" bestFit="1" customWidth="1"/>
    <col min="4" max="4" width="19.7265625" bestFit="1" customWidth="1"/>
    <col min="5" max="11" width="12.453125" bestFit="1" customWidth="1"/>
    <col min="12" max="12" width="10.26953125" bestFit="1" customWidth="1"/>
  </cols>
  <sheetData>
    <row r="1" spans="1:12" x14ac:dyDescent="0.35">
      <c r="A1" s="3" t="s">
        <v>12</v>
      </c>
    </row>
    <row r="2" spans="1:12" x14ac:dyDescent="0.35">
      <c r="A2" s="3" t="s">
        <v>10</v>
      </c>
    </row>
    <row r="3" spans="1:12" x14ac:dyDescent="0.35">
      <c r="A3" s="3" t="s">
        <v>11</v>
      </c>
    </row>
    <row r="5" spans="1:12" ht="15" thickBot="1" x14ac:dyDescent="0.4"/>
    <row r="6" spans="1:12" x14ac:dyDescent="0.35">
      <c r="B6" s="9"/>
      <c r="C6" s="9" t="s">
        <v>25</v>
      </c>
      <c r="D6" s="9" t="s">
        <v>0</v>
      </c>
      <c r="E6" s="9" t="s">
        <v>1</v>
      </c>
      <c r="F6" s="9" t="s">
        <v>2</v>
      </c>
      <c r="G6" s="9" t="s">
        <v>6</v>
      </c>
      <c r="H6" s="9" t="s">
        <v>3</v>
      </c>
      <c r="I6" s="9" t="s">
        <v>4</v>
      </c>
      <c r="J6" s="9" t="s">
        <v>26</v>
      </c>
      <c r="K6" s="9" t="s">
        <v>5</v>
      </c>
      <c r="L6" s="9" t="s">
        <v>27</v>
      </c>
    </row>
    <row r="7" spans="1:12" x14ac:dyDescent="0.35">
      <c r="B7" t="s">
        <v>25</v>
      </c>
      <c r="C7">
        <v>1</v>
      </c>
    </row>
    <row r="8" spans="1:12" x14ac:dyDescent="0.35">
      <c r="B8" t="s">
        <v>0</v>
      </c>
      <c r="C8">
        <v>6.8594631451170916E-3</v>
      </c>
      <c r="D8">
        <v>1</v>
      </c>
    </row>
    <row r="9" spans="1:12" x14ac:dyDescent="0.35">
      <c r="B9" t="s">
        <v>1</v>
      </c>
      <c r="C9">
        <v>-5.510651018097835E-3</v>
      </c>
      <c r="D9">
        <v>0.64477851135525488</v>
      </c>
      <c r="E9">
        <v>1</v>
      </c>
    </row>
    <row r="10" spans="1:12" x14ac:dyDescent="0.35">
      <c r="B10" t="s">
        <v>2</v>
      </c>
      <c r="C10">
        <v>1.8509824853121615E-3</v>
      </c>
      <c r="D10">
        <v>0.731470103785958</v>
      </c>
      <c r="E10">
        <v>0.76365144692091447</v>
      </c>
      <c r="F10">
        <v>1</v>
      </c>
    </row>
    <row r="11" spans="1:12" x14ac:dyDescent="0.35">
      <c r="B11" t="s">
        <v>6</v>
      </c>
      <c r="C11">
        <v>-9.0550492233347733E-3</v>
      </c>
      <c r="D11">
        <v>0.45602245175161338</v>
      </c>
      <c r="E11">
        <v>0.59512927460384857</v>
      </c>
      <c r="F11">
        <v>0.61144056348557552</v>
      </c>
      <c r="G11">
        <v>1</v>
      </c>
    </row>
    <row r="12" spans="1:12" x14ac:dyDescent="0.35">
      <c r="B12" t="s">
        <v>3</v>
      </c>
      <c r="C12">
        <v>-1.6748522203743222E-2</v>
      </c>
      <c r="D12">
        <v>0.50645559355070491</v>
      </c>
      <c r="E12">
        <v>0.72076017995154407</v>
      </c>
      <c r="F12">
        <v>0.66802320040301999</v>
      </c>
      <c r="G12">
        <v>0.91022818853318221</v>
      </c>
      <c r="H12">
        <v>1</v>
      </c>
    </row>
    <row r="13" spans="1:12" x14ac:dyDescent="0.35">
      <c r="B13" t="s">
        <v>4</v>
      </c>
      <c r="C13">
        <v>1.0800586106705168E-2</v>
      </c>
      <c r="D13">
        <v>0.26151501167195718</v>
      </c>
      <c r="E13">
        <v>0.38324755642888669</v>
      </c>
      <c r="F13">
        <v>0.18893267711276665</v>
      </c>
      <c r="G13">
        <v>0.4647411785030543</v>
      </c>
      <c r="H13">
        <v>0.46085303506566561</v>
      </c>
      <c r="I13">
        <v>1</v>
      </c>
    </row>
    <row r="14" spans="1:12" x14ac:dyDescent="0.35">
      <c r="B14" t="s">
        <v>26</v>
      </c>
      <c r="C14">
        <v>2.7396160141602868E-2</v>
      </c>
      <c r="D14">
        <v>-0.24026493104775123</v>
      </c>
      <c r="E14">
        <v>-0.39167585265684346</v>
      </c>
      <c r="F14">
        <v>-0.30218818784959328</v>
      </c>
      <c r="G14">
        <v>-0.20984666776610875</v>
      </c>
      <c r="H14">
        <v>-0.29204783262321909</v>
      </c>
      <c r="I14">
        <v>-0.35550149455908486</v>
      </c>
      <c r="J14">
        <v>1</v>
      </c>
    </row>
    <row r="15" spans="1:12" x14ac:dyDescent="0.35">
      <c r="B15" t="s">
        <v>5</v>
      </c>
      <c r="C15">
        <v>-4.2398321425172351E-2</v>
      </c>
      <c r="D15">
        <v>0.60233852872623994</v>
      </c>
      <c r="E15">
        <v>0.60379971647662123</v>
      </c>
      <c r="F15">
        <v>0.59087892088084493</v>
      </c>
      <c r="G15">
        <v>0.48867633497506641</v>
      </c>
      <c r="H15">
        <v>0.54399341200156903</v>
      </c>
      <c r="I15">
        <v>0.37404431671467536</v>
      </c>
      <c r="J15">
        <v>-0.61380827186639575</v>
      </c>
      <c r="K15">
        <v>1</v>
      </c>
    </row>
    <row r="16" spans="1:12" ht="15" thickBot="1" x14ac:dyDescent="0.4">
      <c r="B16" s="8" t="s">
        <v>27</v>
      </c>
      <c r="C16" s="8">
        <v>4.3337871118629183E-2</v>
      </c>
      <c r="D16" s="8">
        <v>-0.3769545650045959</v>
      </c>
      <c r="E16" s="8">
        <v>-0.48372516002837296</v>
      </c>
      <c r="F16" s="8">
        <v>-0.42732077237328164</v>
      </c>
      <c r="G16" s="8">
        <v>-0.38162623063977752</v>
      </c>
      <c r="H16" s="8">
        <v>-0.46853593356776635</v>
      </c>
      <c r="I16" s="8">
        <v>-0.50778668553756101</v>
      </c>
      <c r="J16" s="8">
        <v>0.69535994707153892</v>
      </c>
      <c r="K16" s="8">
        <v>-0.7376627261740144</v>
      </c>
      <c r="L16" s="8">
        <v>1</v>
      </c>
    </row>
    <row r="20" spans="3:4" x14ac:dyDescent="0.35">
      <c r="C20" s="6" t="s">
        <v>85</v>
      </c>
      <c r="D20" s="6" t="s">
        <v>86</v>
      </c>
    </row>
    <row r="21" spans="3:4" x14ac:dyDescent="0.35">
      <c r="C21" t="s">
        <v>89</v>
      </c>
      <c r="D21" t="s">
        <v>90</v>
      </c>
    </row>
    <row r="22" spans="3:4" x14ac:dyDescent="0.35">
      <c r="C22" t="s">
        <v>88</v>
      </c>
      <c r="D22" t="s">
        <v>91</v>
      </c>
    </row>
    <row r="23" spans="3:4" x14ac:dyDescent="0.35">
      <c r="C23" t="s">
        <v>87</v>
      </c>
      <c r="D2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8A8D-205E-4A1E-9BBC-D204D7676911}">
  <dimension ref="A1:L538"/>
  <sheetViews>
    <sheetView topLeftCell="B1" workbookViewId="0">
      <selection activeCell="D11" sqref="D11:E16"/>
    </sheetView>
  </sheetViews>
  <sheetFormatPr defaultRowHeight="14.5" x14ac:dyDescent="0.35"/>
  <cols>
    <col min="4" max="4" width="17.26953125" bestFit="1" customWidth="1"/>
    <col min="5" max="5" width="17.36328125" bestFit="1" customWidth="1"/>
    <col min="6" max="6" width="13.54296875" bestFit="1" customWidth="1"/>
    <col min="7" max="7" width="17" bestFit="1" customWidth="1"/>
    <col min="8" max="8" width="11.81640625" bestFit="1" customWidth="1"/>
    <col min="9" max="9" width="19.08984375" bestFit="1" customWidth="1"/>
    <col min="10" max="10" width="12.453125" bestFit="1" customWidth="1"/>
    <col min="11" max="11" width="12" bestFit="1" customWidth="1"/>
    <col min="12" max="12" width="12.453125" bestFit="1" customWidth="1"/>
  </cols>
  <sheetData>
    <row r="1" spans="1:7" x14ac:dyDescent="0.35">
      <c r="A1" s="3" t="s">
        <v>13</v>
      </c>
    </row>
    <row r="2" spans="1:7" x14ac:dyDescent="0.35">
      <c r="A2" s="3" t="s">
        <v>14</v>
      </c>
    </row>
    <row r="3" spans="1:7" x14ac:dyDescent="0.35">
      <c r="A3" s="3" t="s">
        <v>15</v>
      </c>
    </row>
    <row r="4" spans="1:7" x14ac:dyDescent="0.35">
      <c r="G4" s="3" t="s">
        <v>66</v>
      </c>
    </row>
    <row r="5" spans="1:7" x14ac:dyDescent="0.35">
      <c r="G5" t="s">
        <v>93</v>
      </c>
    </row>
    <row r="6" spans="1:7" x14ac:dyDescent="0.35">
      <c r="A6" s="4" t="s">
        <v>28</v>
      </c>
      <c r="B6" s="4" t="s">
        <v>5</v>
      </c>
      <c r="G6" t="s">
        <v>95</v>
      </c>
    </row>
    <row r="7" spans="1:7" x14ac:dyDescent="0.35">
      <c r="A7" s="7">
        <v>24</v>
      </c>
      <c r="B7" s="7">
        <v>4.9800000000000004</v>
      </c>
      <c r="G7" t="s">
        <v>94</v>
      </c>
    </row>
    <row r="8" spans="1:7" x14ac:dyDescent="0.35">
      <c r="A8" s="7">
        <v>21.6</v>
      </c>
      <c r="B8" s="7">
        <v>9.14</v>
      </c>
    </row>
    <row r="9" spans="1:7" x14ac:dyDescent="0.35">
      <c r="A9" s="7">
        <v>34.700000000000003</v>
      </c>
      <c r="B9" s="7">
        <v>4.03</v>
      </c>
      <c r="D9" t="s">
        <v>42</v>
      </c>
    </row>
    <row r="10" spans="1:7" x14ac:dyDescent="0.35">
      <c r="A10" s="7">
        <v>33.4</v>
      </c>
      <c r="B10" s="7">
        <v>2.94</v>
      </c>
    </row>
    <row r="11" spans="1:7" x14ac:dyDescent="0.35">
      <c r="A11" s="7">
        <v>36.200000000000003</v>
      </c>
      <c r="B11" s="7">
        <v>5.33</v>
      </c>
      <c r="D11" s="25" t="s">
        <v>43</v>
      </c>
      <c r="E11" s="25"/>
    </row>
    <row r="12" spans="1:7" x14ac:dyDescent="0.35">
      <c r="A12" s="7">
        <v>28.7</v>
      </c>
      <c r="B12" s="7">
        <v>5.21</v>
      </c>
      <c r="D12" s="1" t="s">
        <v>44</v>
      </c>
      <c r="E12" s="1">
        <v>0.73766272617401496</v>
      </c>
    </row>
    <row r="13" spans="1:7" x14ac:dyDescent="0.35">
      <c r="A13" s="7">
        <v>22.9</v>
      </c>
      <c r="B13" s="7">
        <v>12.43</v>
      </c>
      <c r="D13" s="1" t="s">
        <v>45</v>
      </c>
      <c r="E13" s="1">
        <v>0.54414629758647981</v>
      </c>
    </row>
    <row r="14" spans="1:7" x14ac:dyDescent="0.35">
      <c r="A14" s="7">
        <v>27.1</v>
      </c>
      <c r="B14" s="7">
        <v>19.149999999999999</v>
      </c>
      <c r="D14" s="1" t="s">
        <v>46</v>
      </c>
      <c r="E14" s="1">
        <v>0.54324182595470694</v>
      </c>
    </row>
    <row r="15" spans="1:7" x14ac:dyDescent="0.35">
      <c r="A15" s="7">
        <v>16.5</v>
      </c>
      <c r="B15" s="7">
        <v>29.93</v>
      </c>
      <c r="D15" s="1" t="s">
        <v>30</v>
      </c>
      <c r="E15" s="1">
        <v>6.2157604053980702</v>
      </c>
    </row>
    <row r="16" spans="1:7" x14ac:dyDescent="0.35">
      <c r="A16" s="7">
        <v>18.899999999999999</v>
      </c>
      <c r="B16" s="7">
        <v>17.100000000000001</v>
      </c>
      <c r="D16" s="1" t="s">
        <v>47</v>
      </c>
      <c r="E16" s="1">
        <v>506</v>
      </c>
    </row>
    <row r="17" spans="1:12" x14ac:dyDescent="0.35">
      <c r="A17" s="7">
        <v>15</v>
      </c>
      <c r="B17" s="7">
        <v>20.45</v>
      </c>
    </row>
    <row r="18" spans="1:12" ht="15" thickBot="1" x14ac:dyDescent="0.4">
      <c r="A18" s="7">
        <v>18.899999999999999</v>
      </c>
      <c r="B18" s="7">
        <v>13.27</v>
      </c>
      <c r="D18" t="s">
        <v>48</v>
      </c>
    </row>
    <row r="19" spans="1:12" x14ac:dyDescent="0.35">
      <c r="A19" s="7">
        <v>21.7</v>
      </c>
      <c r="B19" s="7">
        <v>15.71</v>
      </c>
      <c r="D19" s="9"/>
      <c r="E19" s="9" t="s">
        <v>53</v>
      </c>
      <c r="F19" s="9" t="s">
        <v>54</v>
      </c>
      <c r="G19" s="9" t="s">
        <v>55</v>
      </c>
      <c r="H19" s="9" t="s">
        <v>56</v>
      </c>
      <c r="I19" s="9" t="s">
        <v>57</v>
      </c>
    </row>
    <row r="20" spans="1:12" x14ac:dyDescent="0.35">
      <c r="A20" s="7">
        <v>20.399999999999999</v>
      </c>
      <c r="B20" s="7">
        <v>8.26</v>
      </c>
      <c r="D20" t="s">
        <v>49</v>
      </c>
      <c r="E20">
        <v>1</v>
      </c>
      <c r="F20">
        <v>23243.913996693344</v>
      </c>
      <c r="G20">
        <v>23243.913996693344</v>
      </c>
      <c r="H20">
        <v>601.61787110989542</v>
      </c>
      <c r="I20">
        <v>5.0811033943872703E-88</v>
      </c>
    </row>
    <row r="21" spans="1:12" x14ac:dyDescent="0.35">
      <c r="A21" s="7">
        <v>18.2</v>
      </c>
      <c r="B21" s="7">
        <v>10.26</v>
      </c>
      <c r="D21" t="s">
        <v>50</v>
      </c>
      <c r="E21">
        <v>504</v>
      </c>
      <c r="F21">
        <v>19472.381418326448</v>
      </c>
      <c r="G21">
        <v>38.635677417314383</v>
      </c>
    </row>
    <row r="22" spans="1:12" ht="15" thickBot="1" x14ac:dyDescent="0.4">
      <c r="A22" s="7">
        <v>19.899999999999999</v>
      </c>
      <c r="B22" s="7">
        <v>8.4700000000000006</v>
      </c>
      <c r="D22" s="8" t="s">
        <v>51</v>
      </c>
      <c r="E22" s="8">
        <v>505</v>
      </c>
      <c r="F22" s="8">
        <v>42716.295415019791</v>
      </c>
      <c r="G22" s="8"/>
      <c r="H22" s="8"/>
      <c r="I22" s="8"/>
    </row>
    <row r="23" spans="1:12" ht="15" thickBot="1" x14ac:dyDescent="0.4">
      <c r="A23" s="7">
        <v>23.1</v>
      </c>
      <c r="B23" s="7">
        <v>6.58</v>
      </c>
    </row>
    <row r="24" spans="1:12" x14ac:dyDescent="0.35">
      <c r="A24" s="7">
        <v>17.5</v>
      </c>
      <c r="B24" s="7">
        <v>14.67</v>
      </c>
      <c r="D24" s="9"/>
      <c r="E24" s="9" t="s">
        <v>58</v>
      </c>
      <c r="F24" s="9" t="s">
        <v>30</v>
      </c>
      <c r="G24" s="9" t="s">
        <v>59</v>
      </c>
      <c r="H24" s="9" t="s">
        <v>60</v>
      </c>
      <c r="I24" s="9" t="s">
        <v>61</v>
      </c>
      <c r="J24" s="9" t="s">
        <v>62</v>
      </c>
      <c r="K24" s="9" t="s">
        <v>63</v>
      </c>
      <c r="L24" s="9" t="s">
        <v>64</v>
      </c>
    </row>
    <row r="25" spans="1:12" x14ac:dyDescent="0.35">
      <c r="A25" s="7">
        <v>20.2</v>
      </c>
      <c r="B25" s="7">
        <v>11.69</v>
      </c>
      <c r="D25" t="s">
        <v>52</v>
      </c>
      <c r="E25">
        <v>34.553840879383131</v>
      </c>
      <c r="F25">
        <v>0.56262735498843308</v>
      </c>
      <c r="G25">
        <v>61.415145518641758</v>
      </c>
      <c r="H25">
        <v>3.7430809409266101E-236</v>
      </c>
      <c r="I25">
        <v>33.448457040422674</v>
      </c>
      <c r="J25">
        <v>35.659224718343587</v>
      </c>
      <c r="K25">
        <v>33.448457040422674</v>
      </c>
      <c r="L25">
        <v>35.659224718343587</v>
      </c>
    </row>
    <row r="26" spans="1:12" ht="15" thickBot="1" x14ac:dyDescent="0.4">
      <c r="A26" s="7">
        <v>18.2</v>
      </c>
      <c r="B26" s="7">
        <v>11.28</v>
      </c>
      <c r="D26" s="8" t="s">
        <v>5</v>
      </c>
      <c r="E26" s="8">
        <v>-0.95004935375799116</v>
      </c>
      <c r="F26" s="8">
        <v>3.8733416212639427E-2</v>
      </c>
      <c r="G26" s="8">
        <v>-24.527899851187733</v>
      </c>
      <c r="H26" s="8">
        <v>5.0811033943878496E-88</v>
      </c>
      <c r="I26" s="8">
        <v>-1.026148199520762</v>
      </c>
      <c r="J26" s="8">
        <v>-0.87395050799522034</v>
      </c>
      <c r="K26" s="8">
        <v>-1.026148199520762</v>
      </c>
      <c r="L26" s="8">
        <v>-0.87395050799522034</v>
      </c>
    </row>
    <row r="27" spans="1:12" x14ac:dyDescent="0.35">
      <c r="A27" s="7">
        <v>13.6</v>
      </c>
      <c r="B27" s="7">
        <v>21.02</v>
      </c>
    </row>
    <row r="28" spans="1:12" x14ac:dyDescent="0.35">
      <c r="A28" s="7">
        <v>19.600000000000001</v>
      </c>
      <c r="B28" s="7">
        <v>13.83</v>
      </c>
    </row>
    <row r="29" spans="1:12" x14ac:dyDescent="0.35">
      <c r="A29" s="7">
        <v>15.2</v>
      </c>
      <c r="B29" s="7">
        <v>18.72</v>
      </c>
    </row>
    <row r="30" spans="1:12" x14ac:dyDescent="0.35">
      <c r="A30" s="7">
        <v>14.5</v>
      </c>
      <c r="B30" s="7">
        <v>19.88</v>
      </c>
      <c r="D30" t="s">
        <v>65</v>
      </c>
      <c r="I30" t="s">
        <v>70</v>
      </c>
    </row>
    <row r="31" spans="1:12" ht="15" thickBot="1" x14ac:dyDescent="0.4">
      <c r="A31" s="7">
        <v>15.6</v>
      </c>
      <c r="B31" s="7">
        <v>16.3</v>
      </c>
    </row>
    <row r="32" spans="1:12" x14ac:dyDescent="0.35">
      <c r="A32" s="7">
        <v>13.9</v>
      </c>
      <c r="B32" s="7">
        <v>16.510000000000002</v>
      </c>
      <c r="D32" s="9" t="s">
        <v>66</v>
      </c>
      <c r="E32" s="9" t="s">
        <v>67</v>
      </c>
      <c r="F32" s="9" t="s">
        <v>68</v>
      </c>
      <c r="G32" s="9" t="s">
        <v>69</v>
      </c>
      <c r="I32" s="9" t="s">
        <v>71</v>
      </c>
      <c r="J32" s="9" t="s">
        <v>28</v>
      </c>
    </row>
    <row r="33" spans="1:10" x14ac:dyDescent="0.35">
      <c r="A33" s="7">
        <v>16.600000000000001</v>
      </c>
      <c r="B33" s="7">
        <v>14.81</v>
      </c>
      <c r="D33">
        <v>1</v>
      </c>
      <c r="E33">
        <v>29.822595097668334</v>
      </c>
      <c r="F33">
        <v>-5.8225950976683336</v>
      </c>
      <c r="G33">
        <v>-0.937675881811872</v>
      </c>
      <c r="I33">
        <v>9.8814229249011856E-2</v>
      </c>
      <c r="J33">
        <v>5</v>
      </c>
    </row>
    <row r="34" spans="1:10" x14ac:dyDescent="0.35">
      <c r="A34" s="7">
        <v>14.8</v>
      </c>
      <c r="B34" s="7">
        <v>17.28</v>
      </c>
      <c r="D34">
        <v>2</v>
      </c>
      <c r="E34">
        <v>25.870389786035091</v>
      </c>
      <c r="F34">
        <v>-4.2703897860350892</v>
      </c>
      <c r="G34">
        <v>-0.68770736091616047</v>
      </c>
      <c r="I34">
        <v>0.29644268774703558</v>
      </c>
      <c r="J34">
        <v>5</v>
      </c>
    </row>
    <row r="35" spans="1:10" x14ac:dyDescent="0.35">
      <c r="A35" s="7">
        <v>18.399999999999999</v>
      </c>
      <c r="B35" s="7">
        <v>12.8</v>
      </c>
      <c r="D35">
        <v>3</v>
      </c>
      <c r="E35">
        <v>30.725141983738425</v>
      </c>
      <c r="F35">
        <v>3.9748580162615781</v>
      </c>
      <c r="G35">
        <v>0.64011466244108184</v>
      </c>
      <c r="I35">
        <v>0.49407114624505927</v>
      </c>
      <c r="J35">
        <v>5.6</v>
      </c>
    </row>
    <row r="36" spans="1:10" x14ac:dyDescent="0.35">
      <c r="A36" s="7">
        <v>21</v>
      </c>
      <c r="B36" s="7">
        <v>11.98</v>
      </c>
      <c r="D36">
        <v>4</v>
      </c>
      <c r="E36">
        <v>31.760695779334636</v>
      </c>
      <c r="F36">
        <v>1.6393042206653625</v>
      </c>
      <c r="G36">
        <v>0.26399500650248986</v>
      </c>
      <c r="I36">
        <v>0.69169960474308301</v>
      </c>
      <c r="J36">
        <v>6.3</v>
      </c>
    </row>
    <row r="37" spans="1:10" x14ac:dyDescent="0.35">
      <c r="A37" s="7">
        <v>12.7</v>
      </c>
      <c r="B37" s="7">
        <v>22.6</v>
      </c>
      <c r="D37">
        <v>5</v>
      </c>
      <c r="E37">
        <v>29.490077823853039</v>
      </c>
      <c r="F37">
        <v>6.7099221761469643</v>
      </c>
      <c r="G37">
        <v>1.0805718219917391</v>
      </c>
      <c r="I37">
        <v>0.88932806324110669</v>
      </c>
      <c r="J37">
        <v>7</v>
      </c>
    </row>
    <row r="38" spans="1:10" x14ac:dyDescent="0.35">
      <c r="A38" s="7">
        <v>14.5</v>
      </c>
      <c r="B38" s="7">
        <v>13.04</v>
      </c>
      <c r="D38">
        <v>6</v>
      </c>
      <c r="E38">
        <v>29.604083746303999</v>
      </c>
      <c r="F38">
        <v>-0.9040837463039999</v>
      </c>
      <c r="G38">
        <v>-0.14559444883723094</v>
      </c>
      <c r="I38">
        <v>1.0869565217391304</v>
      </c>
      <c r="J38">
        <v>7</v>
      </c>
    </row>
    <row r="39" spans="1:10" x14ac:dyDescent="0.35">
      <c r="A39" s="7">
        <v>13.2</v>
      </c>
      <c r="B39" s="7">
        <v>27.71</v>
      </c>
      <c r="D39">
        <v>7</v>
      </c>
      <c r="E39">
        <v>22.744727412171301</v>
      </c>
      <c r="F39">
        <v>0.15527258782869779</v>
      </c>
      <c r="G39">
        <v>2.500523534116075E-2</v>
      </c>
      <c r="I39">
        <v>1.2845849802371543</v>
      </c>
      <c r="J39">
        <v>7.2</v>
      </c>
    </row>
    <row r="40" spans="1:10" x14ac:dyDescent="0.35">
      <c r="A40" s="7">
        <v>13.1</v>
      </c>
      <c r="B40" s="7">
        <v>18.350000000000001</v>
      </c>
      <c r="D40">
        <v>8</v>
      </c>
      <c r="E40">
        <v>16.360395754917601</v>
      </c>
      <c r="F40">
        <v>10.739604245082401</v>
      </c>
      <c r="G40">
        <v>1.7295153985292258</v>
      </c>
      <c r="I40">
        <v>1.482213438735178</v>
      </c>
      <c r="J40">
        <v>7.2</v>
      </c>
    </row>
    <row r="41" spans="1:10" x14ac:dyDescent="0.35">
      <c r="A41" s="7">
        <v>13.5</v>
      </c>
      <c r="B41" s="7">
        <v>20.34</v>
      </c>
      <c r="D41">
        <v>9</v>
      </c>
      <c r="E41">
        <v>6.1188637214064556</v>
      </c>
      <c r="F41">
        <v>10.381136278593544</v>
      </c>
      <c r="G41">
        <v>1.6717873990821495</v>
      </c>
      <c r="I41">
        <v>1.6798418972332017</v>
      </c>
      <c r="J41">
        <v>7.2</v>
      </c>
    </row>
    <row r="42" spans="1:10" x14ac:dyDescent="0.35">
      <c r="A42" s="7">
        <v>18.899999999999999</v>
      </c>
      <c r="B42" s="7">
        <v>9.68</v>
      </c>
      <c r="D42">
        <v>10</v>
      </c>
      <c r="E42">
        <v>18.30799693012148</v>
      </c>
      <c r="F42">
        <v>0.59200306987851903</v>
      </c>
      <c r="G42">
        <v>9.5336699748531192E-2</v>
      </c>
      <c r="I42">
        <v>1.8774703557312253</v>
      </c>
      <c r="J42">
        <v>7.4</v>
      </c>
    </row>
    <row r="43" spans="1:10" x14ac:dyDescent="0.35">
      <c r="A43" s="7">
        <v>20</v>
      </c>
      <c r="B43" s="7">
        <v>11.41</v>
      </c>
      <c r="D43">
        <v>11</v>
      </c>
      <c r="E43">
        <v>15.125331595032211</v>
      </c>
      <c r="F43">
        <v>-0.12533159503221114</v>
      </c>
      <c r="G43">
        <v>-2.0183511289970726E-2</v>
      </c>
      <c r="I43">
        <v>2.075098814229249</v>
      </c>
      <c r="J43">
        <v>7.5</v>
      </c>
    </row>
    <row r="44" spans="1:10" x14ac:dyDescent="0.35">
      <c r="A44" s="7">
        <v>21</v>
      </c>
      <c r="B44" s="7">
        <v>8.77</v>
      </c>
      <c r="D44">
        <v>12</v>
      </c>
      <c r="E44">
        <v>21.946685955014587</v>
      </c>
      <c r="F44">
        <v>-3.0466859550145884</v>
      </c>
      <c r="G44">
        <v>-0.49064100998816845</v>
      </c>
      <c r="I44">
        <v>2.2727272727272725</v>
      </c>
      <c r="J44">
        <v>8.1</v>
      </c>
    </row>
    <row r="45" spans="1:10" x14ac:dyDescent="0.35">
      <c r="A45" s="7">
        <v>24.7</v>
      </c>
      <c r="B45" s="7">
        <v>10.130000000000001</v>
      </c>
      <c r="D45">
        <v>13</v>
      </c>
      <c r="E45">
        <v>19.628565531845091</v>
      </c>
      <c r="F45">
        <v>2.0714344681549086</v>
      </c>
      <c r="G45">
        <v>0.33358564505377858</v>
      </c>
      <c r="I45">
        <v>2.4703557312252964</v>
      </c>
      <c r="J45">
        <v>8.3000000000000007</v>
      </c>
    </row>
    <row r="46" spans="1:10" x14ac:dyDescent="0.35">
      <c r="A46" s="7">
        <v>30.8</v>
      </c>
      <c r="B46" s="7">
        <v>4.32</v>
      </c>
      <c r="D46">
        <v>14</v>
      </c>
      <c r="E46">
        <v>26.706433217342123</v>
      </c>
      <c r="F46">
        <v>-6.3064332173421249</v>
      </c>
      <c r="G46">
        <v>-1.0155936019880523</v>
      </c>
      <c r="I46">
        <v>2.6679841897233199</v>
      </c>
      <c r="J46">
        <v>8.3000000000000007</v>
      </c>
    </row>
    <row r="47" spans="1:10" x14ac:dyDescent="0.35">
      <c r="A47" s="7">
        <v>34.9</v>
      </c>
      <c r="B47" s="7">
        <v>1.98</v>
      </c>
      <c r="D47">
        <v>15</v>
      </c>
      <c r="E47">
        <v>24.806334509826144</v>
      </c>
      <c r="F47">
        <v>-6.6063345098261443</v>
      </c>
      <c r="G47">
        <v>-1.0638899722781801</v>
      </c>
      <c r="I47">
        <v>2.8656126482213438</v>
      </c>
      <c r="J47">
        <v>8.4</v>
      </c>
    </row>
    <row r="48" spans="1:10" x14ac:dyDescent="0.35">
      <c r="A48" s="7">
        <v>26.6</v>
      </c>
      <c r="B48" s="7">
        <v>4.84</v>
      </c>
      <c r="D48">
        <v>16</v>
      </c>
      <c r="E48">
        <v>26.506922853052945</v>
      </c>
      <c r="F48">
        <v>-6.6069228530529465</v>
      </c>
      <c r="G48">
        <v>-1.0639847195935517</v>
      </c>
      <c r="I48">
        <v>3.0632411067193672</v>
      </c>
      <c r="J48">
        <v>8.4</v>
      </c>
    </row>
    <row r="49" spans="1:10" x14ac:dyDescent="0.35">
      <c r="A49" s="7">
        <v>25.3</v>
      </c>
      <c r="B49" s="7">
        <v>5.81</v>
      </c>
      <c r="D49">
        <v>17</v>
      </c>
      <c r="E49">
        <v>28.302516131655551</v>
      </c>
      <c r="F49">
        <v>-5.2025161316555497</v>
      </c>
      <c r="G49">
        <v>-0.83781781483382178</v>
      </c>
      <c r="I49">
        <v>3.2608695652173911</v>
      </c>
      <c r="J49">
        <v>8.5</v>
      </c>
    </row>
    <row r="50" spans="1:10" x14ac:dyDescent="0.35">
      <c r="A50" s="7">
        <v>24.7</v>
      </c>
      <c r="B50" s="7">
        <v>7.44</v>
      </c>
      <c r="D50">
        <v>18</v>
      </c>
      <c r="E50">
        <v>20.6166168597534</v>
      </c>
      <c r="F50">
        <v>-3.1166168597533996</v>
      </c>
      <c r="G50">
        <v>-0.50190274494774434</v>
      </c>
      <c r="I50">
        <v>3.458498023715415</v>
      </c>
      <c r="J50">
        <v>8.5</v>
      </c>
    </row>
    <row r="51" spans="1:10" x14ac:dyDescent="0.35">
      <c r="A51" s="7">
        <v>21.2</v>
      </c>
      <c r="B51" s="7">
        <v>9.5500000000000007</v>
      </c>
      <c r="D51">
        <v>19</v>
      </c>
      <c r="E51">
        <v>23.447763933952217</v>
      </c>
      <c r="F51">
        <v>-3.2477639339522177</v>
      </c>
      <c r="G51">
        <v>-0.52302278616367381</v>
      </c>
      <c r="I51">
        <v>3.6561264822134385</v>
      </c>
      <c r="J51">
        <v>8.6999999999999993</v>
      </c>
    </row>
    <row r="52" spans="1:10" x14ac:dyDescent="0.35">
      <c r="A52" s="7">
        <v>19.3</v>
      </c>
      <c r="B52" s="7">
        <v>10.210000000000001</v>
      </c>
      <c r="D52">
        <v>20</v>
      </c>
      <c r="E52">
        <v>23.837284168992991</v>
      </c>
      <c r="F52">
        <v>-5.6372841689929913</v>
      </c>
      <c r="G52">
        <v>-0.90783324540313193</v>
      </c>
      <c r="I52">
        <v>3.8537549407114624</v>
      </c>
      <c r="J52">
        <v>8.8000000000000007</v>
      </c>
    </row>
    <row r="53" spans="1:10" x14ac:dyDescent="0.35">
      <c r="A53" s="7">
        <v>20</v>
      </c>
      <c r="B53" s="7">
        <v>14.15</v>
      </c>
      <c r="D53">
        <v>21</v>
      </c>
      <c r="E53">
        <v>14.583803463390158</v>
      </c>
      <c r="F53">
        <v>-0.98380346339015823</v>
      </c>
      <c r="G53">
        <v>-0.15843258282434103</v>
      </c>
      <c r="I53">
        <v>4.0513833992094863</v>
      </c>
      <c r="J53">
        <v>8.8000000000000007</v>
      </c>
    </row>
    <row r="54" spans="1:10" x14ac:dyDescent="0.35">
      <c r="A54" s="7">
        <v>16.600000000000001</v>
      </c>
      <c r="B54" s="7">
        <v>18.8</v>
      </c>
      <c r="D54">
        <v>22</v>
      </c>
      <c r="E54">
        <v>21.414658316910113</v>
      </c>
      <c r="F54">
        <v>-1.814658316910112</v>
      </c>
      <c r="G54">
        <v>-0.29223418578037985</v>
      </c>
      <c r="I54">
        <v>4.2490118577075098</v>
      </c>
      <c r="J54">
        <v>9.5</v>
      </c>
    </row>
    <row r="55" spans="1:10" x14ac:dyDescent="0.35">
      <c r="A55" s="7">
        <v>14.4</v>
      </c>
      <c r="B55" s="7">
        <v>30.81</v>
      </c>
      <c r="D55">
        <v>23</v>
      </c>
      <c r="E55">
        <v>16.768916977033538</v>
      </c>
      <c r="F55">
        <v>-1.5689169770335383</v>
      </c>
      <c r="G55">
        <v>-0.2526597823226035</v>
      </c>
      <c r="I55">
        <v>4.4466403162055332</v>
      </c>
      <c r="J55">
        <v>9.6</v>
      </c>
    </row>
    <row r="56" spans="1:10" x14ac:dyDescent="0.35">
      <c r="A56" s="7">
        <v>19.399999999999999</v>
      </c>
      <c r="B56" s="7">
        <v>16.2</v>
      </c>
      <c r="D56">
        <v>24</v>
      </c>
      <c r="E56">
        <v>15.666859726674268</v>
      </c>
      <c r="F56">
        <v>-1.166859726674268</v>
      </c>
      <c r="G56">
        <v>-0.18791212591756595</v>
      </c>
      <c r="I56">
        <v>4.6442687747035567</v>
      </c>
      <c r="J56">
        <v>9.6999999999999993</v>
      </c>
    </row>
    <row r="57" spans="1:10" x14ac:dyDescent="0.35">
      <c r="A57" s="7">
        <v>19.7</v>
      </c>
      <c r="B57" s="7">
        <v>13.45</v>
      </c>
      <c r="D57">
        <v>25</v>
      </c>
      <c r="E57">
        <v>19.068036413127874</v>
      </c>
      <c r="F57">
        <v>-3.4680364131278747</v>
      </c>
      <c r="G57">
        <v>-0.5584956616917407</v>
      </c>
      <c r="I57">
        <v>4.8418972332015811</v>
      </c>
      <c r="J57">
        <v>10.199999999999999</v>
      </c>
    </row>
    <row r="58" spans="1:10" x14ac:dyDescent="0.35">
      <c r="A58" s="7">
        <v>20.5</v>
      </c>
      <c r="B58" s="7">
        <v>9.43</v>
      </c>
      <c r="D58">
        <v>26</v>
      </c>
      <c r="E58">
        <v>18.868526048838696</v>
      </c>
      <c r="F58">
        <v>-4.9685260488386955</v>
      </c>
      <c r="G58">
        <v>-0.80013584424163886</v>
      </c>
      <c r="I58">
        <v>5.0395256916996045</v>
      </c>
      <c r="J58">
        <v>10.199999999999999</v>
      </c>
    </row>
    <row r="59" spans="1:10" x14ac:dyDescent="0.35">
      <c r="A59" s="7">
        <v>25</v>
      </c>
      <c r="B59" s="7">
        <v>5.28</v>
      </c>
      <c r="D59">
        <v>27</v>
      </c>
      <c r="E59">
        <v>20.483609950227283</v>
      </c>
      <c r="F59">
        <v>-3.8836099502272816</v>
      </c>
      <c r="G59">
        <v>-0.62541999290848804</v>
      </c>
      <c r="I59">
        <v>5.237154150197628</v>
      </c>
      <c r="J59">
        <v>10.199999999999999</v>
      </c>
    </row>
    <row r="60" spans="1:10" x14ac:dyDescent="0.35">
      <c r="A60" s="7">
        <v>23.4</v>
      </c>
      <c r="B60" s="7">
        <v>8.43</v>
      </c>
      <c r="D60">
        <v>28</v>
      </c>
      <c r="E60">
        <v>18.136988046445044</v>
      </c>
      <c r="F60">
        <v>-3.3369880464450432</v>
      </c>
      <c r="G60">
        <v>-0.53739151642178407</v>
      </c>
      <c r="I60">
        <v>5.4347826086956523</v>
      </c>
      <c r="J60">
        <v>10.4</v>
      </c>
    </row>
    <row r="61" spans="1:10" x14ac:dyDescent="0.35">
      <c r="A61" s="7">
        <v>18.899999999999999</v>
      </c>
      <c r="B61" s="7">
        <v>14.8</v>
      </c>
      <c r="D61">
        <v>29</v>
      </c>
      <c r="E61">
        <v>22.393209151280843</v>
      </c>
      <c r="F61">
        <v>-3.9932091512808441</v>
      </c>
      <c r="G61">
        <v>-0.64306994551036645</v>
      </c>
      <c r="I61">
        <v>5.6324110671936758</v>
      </c>
      <c r="J61">
        <v>10.4</v>
      </c>
    </row>
    <row r="62" spans="1:10" x14ac:dyDescent="0.35">
      <c r="A62" s="7">
        <v>35.4</v>
      </c>
      <c r="B62" s="7">
        <v>4.8099999999999996</v>
      </c>
      <c r="D62">
        <v>30</v>
      </c>
      <c r="E62">
        <v>23.172249621362397</v>
      </c>
      <c r="F62">
        <v>-2.172249621362397</v>
      </c>
      <c r="G62">
        <v>-0.34982100679508976</v>
      </c>
      <c r="I62">
        <v>5.8300395256916993</v>
      </c>
      <c r="J62">
        <v>10.5</v>
      </c>
    </row>
    <row r="63" spans="1:10" x14ac:dyDescent="0.35">
      <c r="A63" s="7">
        <v>24.7</v>
      </c>
      <c r="B63" s="7">
        <v>5.77</v>
      </c>
      <c r="D63">
        <v>31</v>
      </c>
      <c r="E63">
        <v>13.082725484452528</v>
      </c>
      <c r="F63">
        <v>-0.38272548445252852</v>
      </c>
      <c r="G63">
        <v>-6.163445166736934E-2</v>
      </c>
      <c r="I63">
        <v>6.0276679841897227</v>
      </c>
      <c r="J63">
        <v>10.5</v>
      </c>
    </row>
    <row r="64" spans="1:10" x14ac:dyDescent="0.35">
      <c r="A64" s="7">
        <v>31.6</v>
      </c>
      <c r="B64" s="7">
        <v>3.95</v>
      </c>
      <c r="D64">
        <v>32</v>
      </c>
      <c r="E64">
        <v>22.165197306378928</v>
      </c>
      <c r="F64">
        <v>-7.6651973063789285</v>
      </c>
      <c r="G64">
        <v>-1.2344101767267108</v>
      </c>
      <c r="I64">
        <v>6.2252964426877471</v>
      </c>
      <c r="J64">
        <v>10.8</v>
      </c>
    </row>
    <row r="65" spans="1:10" x14ac:dyDescent="0.35">
      <c r="A65" s="7">
        <v>23.3</v>
      </c>
      <c r="B65" s="7">
        <v>6.86</v>
      </c>
      <c r="D65">
        <v>33</v>
      </c>
      <c r="E65">
        <v>8.2279732867491937</v>
      </c>
      <c r="F65">
        <v>4.9720267132508056</v>
      </c>
      <c r="G65">
        <v>0.80069959434524252</v>
      </c>
      <c r="I65">
        <v>6.4229249011857705</v>
      </c>
      <c r="J65">
        <v>10.9</v>
      </c>
    </row>
    <row r="66" spans="1:10" x14ac:dyDescent="0.35">
      <c r="A66" s="7">
        <v>19.600000000000001</v>
      </c>
      <c r="B66" s="7">
        <v>9.2200000000000006</v>
      </c>
      <c r="D66">
        <v>34</v>
      </c>
      <c r="E66">
        <v>17.120435237923992</v>
      </c>
      <c r="F66">
        <v>-4.0204352379239925</v>
      </c>
      <c r="G66">
        <v>-0.64745445866526952</v>
      </c>
      <c r="I66">
        <v>6.620553359683794</v>
      </c>
      <c r="J66">
        <v>10.9</v>
      </c>
    </row>
    <row r="67" spans="1:10" x14ac:dyDescent="0.35">
      <c r="A67" s="7">
        <v>18.7</v>
      </c>
      <c r="B67" s="7">
        <v>13.15</v>
      </c>
      <c r="D67">
        <v>35</v>
      </c>
      <c r="E67">
        <v>15.229837023945592</v>
      </c>
      <c r="F67">
        <v>-1.729837023945592</v>
      </c>
      <c r="G67">
        <v>-0.27857448948640617</v>
      </c>
      <c r="I67">
        <v>6.8181818181818183</v>
      </c>
      <c r="J67">
        <v>11</v>
      </c>
    </row>
    <row r="68" spans="1:10" x14ac:dyDescent="0.35">
      <c r="A68" s="7">
        <v>16</v>
      </c>
      <c r="B68" s="7">
        <v>14.44</v>
      </c>
      <c r="D68">
        <v>36</v>
      </c>
      <c r="E68">
        <v>25.357363135005777</v>
      </c>
      <c r="F68">
        <v>-6.4573631350057781</v>
      </c>
      <c r="G68">
        <v>-1.0398994898719156</v>
      </c>
      <c r="I68">
        <v>7.0158102766798418</v>
      </c>
      <c r="J68">
        <v>11.3</v>
      </c>
    </row>
    <row r="69" spans="1:10" x14ac:dyDescent="0.35">
      <c r="A69" s="7">
        <v>22.2</v>
      </c>
      <c r="B69" s="7">
        <v>6.73</v>
      </c>
      <c r="D69">
        <v>37</v>
      </c>
      <c r="E69">
        <v>23.71377775300445</v>
      </c>
      <c r="F69">
        <v>-3.7137777530044502</v>
      </c>
      <c r="G69">
        <v>-0.59807006514951733</v>
      </c>
      <c r="I69">
        <v>7.2134387351778653</v>
      </c>
      <c r="J69">
        <v>11.5</v>
      </c>
    </row>
    <row r="70" spans="1:10" x14ac:dyDescent="0.35">
      <c r="A70" s="7">
        <v>25</v>
      </c>
      <c r="B70" s="7">
        <v>9.5</v>
      </c>
      <c r="D70">
        <v>38</v>
      </c>
      <c r="E70">
        <v>26.221908046925549</v>
      </c>
      <c r="F70">
        <v>-5.2219080469255488</v>
      </c>
      <c r="G70">
        <v>-0.84094070607832871</v>
      </c>
      <c r="I70">
        <v>7.4110671936758887</v>
      </c>
      <c r="J70">
        <v>11.7</v>
      </c>
    </row>
    <row r="71" spans="1:10" x14ac:dyDescent="0.35">
      <c r="A71" s="7">
        <v>33</v>
      </c>
      <c r="B71" s="7">
        <v>8.0500000000000007</v>
      </c>
      <c r="D71">
        <v>39</v>
      </c>
      <c r="E71">
        <v>24.92984092581468</v>
      </c>
      <c r="F71">
        <v>-0.22984092581468119</v>
      </c>
      <c r="G71">
        <v>-3.7013786666368412E-2</v>
      </c>
      <c r="I71">
        <v>7.6086956521739131</v>
      </c>
      <c r="J71">
        <v>11.7</v>
      </c>
    </row>
    <row r="72" spans="1:10" x14ac:dyDescent="0.35">
      <c r="A72" s="7">
        <v>23.5</v>
      </c>
      <c r="B72" s="7">
        <v>4.67</v>
      </c>
      <c r="D72">
        <v>40</v>
      </c>
      <c r="E72">
        <v>30.449627671148608</v>
      </c>
      <c r="F72">
        <v>0.35037232885139247</v>
      </c>
      <c r="G72">
        <v>5.6424270777435857E-2</v>
      </c>
      <c r="I72">
        <v>7.8063241106719365</v>
      </c>
      <c r="J72">
        <v>11.8</v>
      </c>
    </row>
    <row r="73" spans="1:10" x14ac:dyDescent="0.35">
      <c r="A73" s="7">
        <v>19.399999999999999</v>
      </c>
      <c r="B73" s="7">
        <v>10.24</v>
      </c>
      <c r="D73">
        <v>41</v>
      </c>
      <c r="E73">
        <v>32.672743158942311</v>
      </c>
      <c r="F73">
        <v>2.2272568410576881</v>
      </c>
      <c r="G73">
        <v>0.35867941827117822</v>
      </c>
      <c r="I73">
        <v>8.0039525691699609</v>
      </c>
      <c r="J73">
        <v>11.8</v>
      </c>
    </row>
    <row r="74" spans="1:10" x14ac:dyDescent="0.35">
      <c r="A74" s="7">
        <v>22</v>
      </c>
      <c r="B74" s="7">
        <v>8.1</v>
      </c>
      <c r="D74">
        <v>42</v>
      </c>
      <c r="E74">
        <v>29.955602007194454</v>
      </c>
      <c r="F74">
        <v>-3.3556020071944523</v>
      </c>
      <c r="G74">
        <v>-0.54038912517989668</v>
      </c>
      <c r="I74">
        <v>8.2015810276679844</v>
      </c>
      <c r="J74">
        <v>11.9</v>
      </c>
    </row>
    <row r="75" spans="1:10" x14ac:dyDescent="0.35">
      <c r="A75" s="7">
        <v>17.399999999999999</v>
      </c>
      <c r="B75" s="7">
        <v>13.09</v>
      </c>
      <c r="D75">
        <v>43</v>
      </c>
      <c r="E75">
        <v>29.034054134049203</v>
      </c>
      <c r="F75">
        <v>-3.7340541340492024</v>
      </c>
      <c r="G75">
        <v>-0.60133539154731286</v>
      </c>
      <c r="I75">
        <v>8.3992094861660078</v>
      </c>
      <c r="J75">
        <v>11.9</v>
      </c>
    </row>
    <row r="76" spans="1:10" x14ac:dyDescent="0.35">
      <c r="A76" s="7">
        <v>20.9</v>
      </c>
      <c r="B76" s="7">
        <v>8.7899999999999991</v>
      </c>
      <c r="D76">
        <v>44</v>
      </c>
      <c r="E76">
        <v>27.485473687423678</v>
      </c>
      <c r="F76">
        <v>-2.7854736874236785</v>
      </c>
      <c r="G76">
        <v>-0.4485751546015439</v>
      </c>
      <c r="I76">
        <v>8.5968379446640313</v>
      </c>
      <c r="J76">
        <v>12</v>
      </c>
    </row>
    <row r="77" spans="1:10" x14ac:dyDescent="0.35">
      <c r="A77" s="7">
        <v>24.2</v>
      </c>
      <c r="B77" s="7">
        <v>6.72</v>
      </c>
      <c r="D77">
        <v>45</v>
      </c>
      <c r="E77">
        <v>25.480869550994313</v>
      </c>
      <c r="F77">
        <v>-4.2808695509943142</v>
      </c>
      <c r="G77">
        <v>-0.68939503156549997</v>
      </c>
      <c r="I77">
        <v>8.7944664031620547</v>
      </c>
      <c r="J77">
        <v>12.1</v>
      </c>
    </row>
    <row r="78" spans="1:10" x14ac:dyDescent="0.35">
      <c r="A78" s="7">
        <v>21.7</v>
      </c>
      <c r="B78" s="7">
        <v>9.8800000000000008</v>
      </c>
      <c r="D78">
        <v>46</v>
      </c>
      <c r="E78">
        <v>24.853836977514042</v>
      </c>
      <c r="F78">
        <v>-5.5538369775140417</v>
      </c>
      <c r="G78">
        <v>-0.89439483563184585</v>
      </c>
      <c r="I78">
        <v>8.9920948616600782</v>
      </c>
      <c r="J78">
        <v>12.3</v>
      </c>
    </row>
    <row r="79" spans="1:10" x14ac:dyDescent="0.35">
      <c r="A79" s="7">
        <v>22.8</v>
      </c>
      <c r="B79" s="7">
        <v>5.52</v>
      </c>
      <c r="D79">
        <v>47</v>
      </c>
      <c r="E79">
        <v>21.110642523707554</v>
      </c>
      <c r="F79">
        <v>-1.1106425237075541</v>
      </c>
      <c r="G79">
        <v>-0.1788588576616435</v>
      </c>
      <c r="I79">
        <v>9.1897233201581017</v>
      </c>
      <c r="J79">
        <v>12.5</v>
      </c>
    </row>
    <row r="80" spans="1:10" x14ac:dyDescent="0.35">
      <c r="A80" s="7">
        <v>23.4</v>
      </c>
      <c r="B80" s="7">
        <v>7.54</v>
      </c>
      <c r="D80">
        <v>48</v>
      </c>
      <c r="E80">
        <v>16.692913028732896</v>
      </c>
      <c r="F80">
        <v>-9.2913028732894531E-2</v>
      </c>
      <c r="G80">
        <v>-1.4962796603153279E-2</v>
      </c>
      <c r="I80">
        <v>9.3873517786561269</v>
      </c>
      <c r="J80">
        <v>12.6</v>
      </c>
    </row>
    <row r="81" spans="1:10" x14ac:dyDescent="0.35">
      <c r="A81" s="7">
        <v>24.1</v>
      </c>
      <c r="B81" s="7">
        <v>6.78</v>
      </c>
      <c r="D81">
        <v>49</v>
      </c>
      <c r="E81">
        <v>5.2828202900994263</v>
      </c>
      <c r="F81">
        <v>9.117179709900574</v>
      </c>
      <c r="G81">
        <v>1.4682387115569431</v>
      </c>
      <c r="I81">
        <v>9.5849802371541504</v>
      </c>
      <c r="J81">
        <v>12.7</v>
      </c>
    </row>
    <row r="82" spans="1:10" x14ac:dyDescent="0.35">
      <c r="A82" s="7">
        <v>21.4</v>
      </c>
      <c r="B82" s="7">
        <v>8.94</v>
      </c>
      <c r="D82">
        <v>50</v>
      </c>
      <c r="E82">
        <v>19.163041348503675</v>
      </c>
      <c r="F82">
        <v>0.23695865149632311</v>
      </c>
      <c r="G82">
        <v>3.8160031526791774E-2</v>
      </c>
      <c r="I82">
        <v>9.7826086956521738</v>
      </c>
      <c r="J82">
        <v>12.7</v>
      </c>
    </row>
    <row r="83" spans="1:10" x14ac:dyDescent="0.35">
      <c r="A83" s="7">
        <v>20</v>
      </c>
      <c r="B83" s="7">
        <v>11.97</v>
      </c>
      <c r="D83">
        <v>51</v>
      </c>
      <c r="E83">
        <v>21.775677071338151</v>
      </c>
      <c r="F83">
        <v>-2.075677071338152</v>
      </c>
      <c r="G83">
        <v>-0.33426887763552188</v>
      </c>
      <c r="I83">
        <v>9.9802371541501973</v>
      </c>
      <c r="J83">
        <v>12.7</v>
      </c>
    </row>
    <row r="84" spans="1:10" x14ac:dyDescent="0.35">
      <c r="A84" s="7">
        <v>20.8</v>
      </c>
      <c r="B84" s="7">
        <v>10.27</v>
      </c>
      <c r="D84">
        <v>52</v>
      </c>
      <c r="E84">
        <v>25.594875473445274</v>
      </c>
      <c r="F84">
        <v>-5.0948754734452741</v>
      </c>
      <c r="G84">
        <v>-0.82048326770954239</v>
      </c>
      <c r="I84">
        <v>10.177865612648221</v>
      </c>
      <c r="J84">
        <v>12.8</v>
      </c>
    </row>
    <row r="85" spans="1:10" x14ac:dyDescent="0.35">
      <c r="A85" s="7">
        <v>21.2</v>
      </c>
      <c r="B85" s="7">
        <v>12.34</v>
      </c>
      <c r="D85">
        <v>53</v>
      </c>
      <c r="E85">
        <v>29.537580291540937</v>
      </c>
      <c r="F85">
        <v>-4.5375802915409373</v>
      </c>
      <c r="G85">
        <v>-0.73073595704201588</v>
      </c>
      <c r="I85">
        <v>10.375494071146244</v>
      </c>
      <c r="J85">
        <v>13</v>
      </c>
    </row>
    <row r="86" spans="1:10" x14ac:dyDescent="0.35">
      <c r="A86" s="7">
        <v>20.3</v>
      </c>
      <c r="B86" s="7">
        <v>9.1</v>
      </c>
      <c r="D86">
        <v>54</v>
      </c>
      <c r="E86">
        <v>26.544924827203268</v>
      </c>
      <c r="F86">
        <v>-3.144924827203269</v>
      </c>
      <c r="G86">
        <v>-0.50646148514788081</v>
      </c>
      <c r="I86">
        <v>10.573122529644268</v>
      </c>
      <c r="J86">
        <v>13.1</v>
      </c>
    </row>
    <row r="87" spans="1:10" x14ac:dyDescent="0.35">
      <c r="A87" s="7">
        <v>28</v>
      </c>
      <c r="B87" s="7">
        <v>5.29</v>
      </c>
      <c r="D87">
        <v>55</v>
      </c>
      <c r="E87">
        <v>20.493110443764863</v>
      </c>
      <c r="F87">
        <v>-1.5931104437648642</v>
      </c>
      <c r="G87">
        <v>-0.25655591967559699</v>
      </c>
      <c r="I87">
        <v>10.770750988142293</v>
      </c>
      <c r="J87">
        <v>13.1</v>
      </c>
    </row>
    <row r="88" spans="1:10" x14ac:dyDescent="0.35">
      <c r="A88" s="7">
        <v>23.9</v>
      </c>
      <c r="B88" s="7">
        <v>7.22</v>
      </c>
      <c r="D88">
        <v>56</v>
      </c>
      <c r="E88">
        <v>29.984103487807193</v>
      </c>
      <c r="F88">
        <v>5.4158965121928055</v>
      </c>
      <c r="G88">
        <v>0.87218078068074245</v>
      </c>
      <c r="I88">
        <v>10.968379446640316</v>
      </c>
      <c r="J88">
        <v>13.1</v>
      </c>
    </row>
    <row r="89" spans="1:10" x14ac:dyDescent="0.35">
      <c r="A89" s="7">
        <v>24.8</v>
      </c>
      <c r="B89" s="7">
        <v>6.72</v>
      </c>
      <c r="D89">
        <v>57</v>
      </c>
      <c r="E89">
        <v>29.072056108199522</v>
      </c>
      <c r="F89">
        <v>-4.3720561081995228</v>
      </c>
      <c r="G89">
        <v>-0.70407979566167123</v>
      </c>
      <c r="I89">
        <v>11.16600790513834</v>
      </c>
      <c r="J89">
        <v>13.1</v>
      </c>
    </row>
    <row r="90" spans="1:10" x14ac:dyDescent="0.35">
      <c r="A90" s="7">
        <v>22.9</v>
      </c>
      <c r="B90" s="7">
        <v>7.51</v>
      </c>
      <c r="D90">
        <v>58</v>
      </c>
      <c r="E90">
        <v>30.801145932039066</v>
      </c>
      <c r="F90">
        <v>0.79885406796093505</v>
      </c>
      <c r="G90">
        <v>0.12864816805039997</v>
      </c>
      <c r="I90">
        <v>11.363636363636363</v>
      </c>
      <c r="J90">
        <v>13.2</v>
      </c>
    </row>
    <row r="91" spans="1:10" x14ac:dyDescent="0.35">
      <c r="A91" s="7">
        <v>23.9</v>
      </c>
      <c r="B91" s="7">
        <v>9.6199999999999992</v>
      </c>
      <c r="D91">
        <v>59</v>
      </c>
      <c r="E91">
        <v>28.036502312603311</v>
      </c>
      <c r="F91">
        <v>-4.7365023126033101</v>
      </c>
      <c r="G91">
        <v>-0.76277053584797716</v>
      </c>
      <c r="I91">
        <v>11.561264822134387</v>
      </c>
      <c r="J91">
        <v>13.3</v>
      </c>
    </row>
    <row r="92" spans="1:10" x14ac:dyDescent="0.35">
      <c r="A92" s="7">
        <v>26.6</v>
      </c>
      <c r="B92" s="7">
        <v>6.53</v>
      </c>
      <c r="D92">
        <v>60</v>
      </c>
      <c r="E92">
        <v>25.794385837734453</v>
      </c>
      <c r="F92">
        <v>-6.1943858377344512</v>
      </c>
      <c r="G92">
        <v>-0.99754939253917474</v>
      </c>
      <c r="I92">
        <v>11.75889328063241</v>
      </c>
      <c r="J92">
        <v>13.3</v>
      </c>
    </row>
    <row r="93" spans="1:10" x14ac:dyDescent="0.35">
      <c r="A93" s="7">
        <v>22.5</v>
      </c>
      <c r="B93" s="7">
        <v>12.86</v>
      </c>
      <c r="D93">
        <v>61</v>
      </c>
      <c r="E93">
        <v>22.060691877465548</v>
      </c>
      <c r="F93">
        <v>-3.3606918774655483</v>
      </c>
      <c r="G93">
        <v>-0.54120880240537794</v>
      </c>
      <c r="I93">
        <v>11.956521739130434</v>
      </c>
      <c r="J93">
        <v>13.3</v>
      </c>
    </row>
    <row r="94" spans="1:10" x14ac:dyDescent="0.35">
      <c r="A94" s="7">
        <v>22.2</v>
      </c>
      <c r="B94" s="7">
        <v>8.44</v>
      </c>
      <c r="D94">
        <v>62</v>
      </c>
      <c r="E94">
        <v>20.835128211117741</v>
      </c>
      <c r="F94">
        <v>-4.8351282111177412</v>
      </c>
      <c r="G94">
        <v>-0.77865333807065629</v>
      </c>
      <c r="I94">
        <v>12.154150197628459</v>
      </c>
      <c r="J94">
        <v>13.4</v>
      </c>
    </row>
    <row r="95" spans="1:10" x14ac:dyDescent="0.35">
      <c r="A95" s="7">
        <v>23.6</v>
      </c>
      <c r="B95" s="7">
        <v>5.5</v>
      </c>
      <c r="D95">
        <v>63</v>
      </c>
      <c r="E95">
        <v>28.160008728591851</v>
      </c>
      <c r="F95">
        <v>-5.9600087285918519</v>
      </c>
      <c r="G95">
        <v>-0.95980509488402588</v>
      </c>
      <c r="I95">
        <v>12.351778656126482</v>
      </c>
      <c r="J95">
        <v>13.4</v>
      </c>
    </row>
    <row r="96" spans="1:10" x14ac:dyDescent="0.35">
      <c r="A96" s="7">
        <v>28.7</v>
      </c>
      <c r="B96" s="7">
        <v>5.7</v>
      </c>
      <c r="D96">
        <v>64</v>
      </c>
      <c r="E96">
        <v>25.528372018682212</v>
      </c>
      <c r="F96">
        <v>-0.52837201868221229</v>
      </c>
      <c r="G96">
        <v>-8.5089498794268317E-2</v>
      </c>
      <c r="I96">
        <v>12.549407114624506</v>
      </c>
      <c r="J96">
        <v>13.4</v>
      </c>
    </row>
    <row r="97" spans="1:10" x14ac:dyDescent="0.35">
      <c r="A97" s="7">
        <v>22.6</v>
      </c>
      <c r="B97" s="7">
        <v>8.81</v>
      </c>
      <c r="D97">
        <v>65</v>
      </c>
      <c r="E97">
        <v>26.905943581631302</v>
      </c>
      <c r="F97">
        <v>6.094056418368698</v>
      </c>
      <c r="G97">
        <v>0.98139225380680284</v>
      </c>
      <c r="I97">
        <v>12.747035573122529</v>
      </c>
      <c r="J97">
        <v>13.4</v>
      </c>
    </row>
    <row r="98" spans="1:10" x14ac:dyDescent="0.35">
      <c r="A98" s="7">
        <v>22</v>
      </c>
      <c r="B98" s="7">
        <v>8.1999999999999993</v>
      </c>
      <c r="D98">
        <v>66</v>
      </c>
      <c r="E98">
        <v>30.117110397333313</v>
      </c>
      <c r="F98">
        <v>-6.6171103973333132</v>
      </c>
      <c r="G98">
        <v>-1.0656253307654355</v>
      </c>
      <c r="I98">
        <v>12.944664031620553</v>
      </c>
      <c r="J98">
        <v>13.5</v>
      </c>
    </row>
    <row r="99" spans="1:10" x14ac:dyDescent="0.35">
      <c r="A99" s="7">
        <v>22.9</v>
      </c>
      <c r="B99" s="7">
        <v>8.16</v>
      </c>
      <c r="D99">
        <v>67</v>
      </c>
      <c r="E99">
        <v>24.825335496901303</v>
      </c>
      <c r="F99">
        <v>-5.4253354969013046</v>
      </c>
      <c r="G99">
        <v>-0.87370084315486063</v>
      </c>
      <c r="I99">
        <v>13.142292490118576</v>
      </c>
      <c r="J99">
        <v>13.5</v>
      </c>
    </row>
    <row r="100" spans="1:10" x14ac:dyDescent="0.35">
      <c r="A100" s="7">
        <v>25</v>
      </c>
      <c r="B100" s="7">
        <v>6.21</v>
      </c>
      <c r="D100">
        <v>68</v>
      </c>
      <c r="E100">
        <v>26.858441113943403</v>
      </c>
      <c r="F100">
        <v>-4.8584411139434032</v>
      </c>
      <c r="G100">
        <v>-0.78240766863082201</v>
      </c>
      <c r="I100">
        <v>13.3399209486166</v>
      </c>
      <c r="J100">
        <v>13.6</v>
      </c>
    </row>
    <row r="101" spans="1:10" x14ac:dyDescent="0.35">
      <c r="A101" s="7">
        <v>20.6</v>
      </c>
      <c r="B101" s="7">
        <v>10.59</v>
      </c>
      <c r="D101">
        <v>69</v>
      </c>
      <c r="E101">
        <v>22.117694838691026</v>
      </c>
      <c r="F101">
        <v>-4.7176948386910276</v>
      </c>
      <c r="G101">
        <v>-0.75974176355838152</v>
      </c>
      <c r="I101">
        <v>13.537549407114625</v>
      </c>
      <c r="J101">
        <v>13.6</v>
      </c>
    </row>
    <row r="102" spans="1:10" x14ac:dyDescent="0.35">
      <c r="A102" s="7">
        <v>28.4</v>
      </c>
      <c r="B102" s="7">
        <v>6.65</v>
      </c>
      <c r="D102">
        <v>70</v>
      </c>
      <c r="E102">
        <v>26.202907059850389</v>
      </c>
      <c r="F102">
        <v>-5.3029070598503907</v>
      </c>
      <c r="G102">
        <v>-0.85398485900261623</v>
      </c>
      <c r="I102">
        <v>13.735177865612648</v>
      </c>
      <c r="J102">
        <v>13.8</v>
      </c>
    </row>
    <row r="103" spans="1:10" x14ac:dyDescent="0.35">
      <c r="A103" s="7">
        <v>21.4</v>
      </c>
      <c r="B103" s="7">
        <v>11.34</v>
      </c>
      <c r="D103">
        <v>71</v>
      </c>
      <c r="E103">
        <v>28.169509222129431</v>
      </c>
      <c r="F103">
        <v>-3.9695092221294317</v>
      </c>
      <c r="G103">
        <v>-0.63925328788723401</v>
      </c>
      <c r="I103">
        <v>13.932806324110672</v>
      </c>
      <c r="J103">
        <v>13.8</v>
      </c>
    </row>
    <row r="104" spans="1:10" x14ac:dyDescent="0.35">
      <c r="A104" s="7">
        <v>38.700000000000003</v>
      </c>
      <c r="B104" s="7">
        <v>4.21</v>
      </c>
      <c r="D104">
        <v>72</v>
      </c>
      <c r="E104">
        <v>25.167353264254178</v>
      </c>
      <c r="F104">
        <v>-3.4673532642541787</v>
      </c>
      <c r="G104">
        <v>-0.55838564679085767</v>
      </c>
      <c r="I104">
        <v>14.130434782608695</v>
      </c>
      <c r="J104">
        <v>13.8</v>
      </c>
    </row>
    <row r="105" spans="1:10" x14ac:dyDescent="0.35">
      <c r="A105" s="7">
        <v>43.8</v>
      </c>
      <c r="B105" s="7">
        <v>3.57</v>
      </c>
      <c r="D105">
        <v>73</v>
      </c>
      <c r="E105">
        <v>29.30956844663902</v>
      </c>
      <c r="F105">
        <v>-6.5095684466390189</v>
      </c>
      <c r="G105">
        <v>-1.0483066795871279</v>
      </c>
      <c r="I105">
        <v>14.328063241106719</v>
      </c>
      <c r="J105">
        <v>13.8</v>
      </c>
    </row>
    <row r="106" spans="1:10" x14ac:dyDescent="0.35">
      <c r="A106" s="7">
        <v>33.200000000000003</v>
      </c>
      <c r="B106" s="7">
        <v>6.19</v>
      </c>
      <c r="D106">
        <v>74</v>
      </c>
      <c r="E106">
        <v>27.390468752047877</v>
      </c>
      <c r="F106">
        <v>-3.9904687520478781</v>
      </c>
      <c r="G106">
        <v>-0.64262862918591235</v>
      </c>
      <c r="I106">
        <v>14.525691699604742</v>
      </c>
      <c r="J106">
        <v>13.8</v>
      </c>
    </row>
    <row r="107" spans="1:10" x14ac:dyDescent="0.35">
      <c r="A107" s="7">
        <v>27.5</v>
      </c>
      <c r="B107" s="7">
        <v>9.42</v>
      </c>
      <c r="D107">
        <v>75</v>
      </c>
      <c r="E107">
        <v>28.112506260903949</v>
      </c>
      <c r="F107">
        <v>-4.0125062609039475</v>
      </c>
      <c r="G107">
        <v>-0.64617756916936175</v>
      </c>
      <c r="I107">
        <v>14.723320158102766</v>
      </c>
      <c r="J107">
        <v>13.9</v>
      </c>
    </row>
    <row r="108" spans="1:10" x14ac:dyDescent="0.35">
      <c r="A108" s="7">
        <v>26.5</v>
      </c>
      <c r="B108" s="7">
        <v>7.67</v>
      </c>
      <c r="D108">
        <v>76</v>
      </c>
      <c r="E108">
        <v>26.060399656786693</v>
      </c>
      <c r="F108">
        <v>-4.6603996567866943</v>
      </c>
      <c r="G108">
        <v>-0.75051489661768844</v>
      </c>
      <c r="I108">
        <v>14.920948616600791</v>
      </c>
      <c r="J108">
        <v>13.9</v>
      </c>
    </row>
    <row r="109" spans="1:10" x14ac:dyDescent="0.35">
      <c r="A109" s="7">
        <v>18.600000000000001</v>
      </c>
      <c r="B109" s="7">
        <v>10.63</v>
      </c>
      <c r="D109">
        <v>77</v>
      </c>
      <c r="E109">
        <v>23.181750114899977</v>
      </c>
      <c r="F109">
        <v>-3.1817501148999767</v>
      </c>
      <c r="G109">
        <v>-0.51239186215929522</v>
      </c>
      <c r="I109">
        <v>15.118577075098814</v>
      </c>
      <c r="J109">
        <v>14</v>
      </c>
    </row>
    <row r="110" spans="1:10" x14ac:dyDescent="0.35">
      <c r="A110" s="7">
        <v>19.3</v>
      </c>
      <c r="B110" s="7">
        <v>13.44</v>
      </c>
      <c r="D110">
        <v>78</v>
      </c>
      <c r="E110">
        <v>24.796834016288564</v>
      </c>
      <c r="F110">
        <v>-3.9968340162885632</v>
      </c>
      <c r="G110">
        <v>-0.64365369698810926</v>
      </c>
      <c r="I110">
        <v>15.316205533596838</v>
      </c>
      <c r="J110">
        <v>14.1</v>
      </c>
    </row>
    <row r="111" spans="1:10" x14ac:dyDescent="0.35">
      <c r="A111" s="7">
        <v>20.100000000000001</v>
      </c>
      <c r="B111" s="7">
        <v>12.33</v>
      </c>
      <c r="D111">
        <v>79</v>
      </c>
      <c r="E111">
        <v>22.830231854009519</v>
      </c>
      <c r="F111">
        <v>-1.6302318540095193</v>
      </c>
      <c r="G111">
        <v>-0.26253398452492782</v>
      </c>
      <c r="I111">
        <v>15.513833992094861</v>
      </c>
      <c r="J111">
        <v>14.1</v>
      </c>
    </row>
    <row r="112" spans="1:10" x14ac:dyDescent="0.35">
      <c r="A112" s="7">
        <v>19.5</v>
      </c>
      <c r="B112" s="7">
        <v>16.47</v>
      </c>
      <c r="D112">
        <v>80</v>
      </c>
      <c r="E112">
        <v>25.90839176018541</v>
      </c>
      <c r="F112">
        <v>-5.608391760185409</v>
      </c>
      <c r="G112">
        <v>-0.90318038624808472</v>
      </c>
      <c r="I112">
        <v>15.711462450592885</v>
      </c>
      <c r="J112">
        <v>14.1</v>
      </c>
    </row>
    <row r="113" spans="1:10" x14ac:dyDescent="0.35">
      <c r="A113" s="7">
        <v>19.5</v>
      </c>
      <c r="B113" s="7">
        <v>18.66</v>
      </c>
      <c r="D113">
        <v>81</v>
      </c>
      <c r="E113">
        <v>29.528079798003358</v>
      </c>
      <c r="F113">
        <v>-1.5280797980033576</v>
      </c>
      <c r="G113">
        <v>-0.24608332677047898</v>
      </c>
      <c r="I113">
        <v>15.909090909090908</v>
      </c>
      <c r="J113">
        <v>14.2</v>
      </c>
    </row>
    <row r="114" spans="1:10" x14ac:dyDescent="0.35">
      <c r="A114" s="7">
        <v>20.399999999999999</v>
      </c>
      <c r="B114" s="7">
        <v>14.09</v>
      </c>
      <c r="D114">
        <v>82</v>
      </c>
      <c r="E114">
        <v>27.694484545250436</v>
      </c>
      <c r="F114">
        <v>-3.7944845452504374</v>
      </c>
      <c r="G114">
        <v>-0.61106715859634975</v>
      </c>
      <c r="I114">
        <v>16.106719367588934</v>
      </c>
      <c r="J114">
        <v>14.3</v>
      </c>
    </row>
    <row r="115" spans="1:10" x14ac:dyDescent="0.35">
      <c r="A115" s="7">
        <v>19.8</v>
      </c>
      <c r="B115" s="7">
        <v>12.27</v>
      </c>
      <c r="D115">
        <v>83</v>
      </c>
      <c r="E115">
        <v>28.169509222129431</v>
      </c>
      <c r="F115">
        <v>-3.3695092221294303</v>
      </c>
      <c r="G115">
        <v>-0.54262875541503441</v>
      </c>
      <c r="I115">
        <v>16.304347826086957</v>
      </c>
      <c r="J115">
        <v>14.3</v>
      </c>
    </row>
    <row r="116" spans="1:10" x14ac:dyDescent="0.35">
      <c r="A116" s="7">
        <v>19.399999999999999</v>
      </c>
      <c r="B116" s="7">
        <v>15.55</v>
      </c>
      <c r="D116">
        <v>84</v>
      </c>
      <c r="E116">
        <v>27.41897023266062</v>
      </c>
      <c r="F116">
        <v>-4.5189702326606209</v>
      </c>
      <c r="G116">
        <v>-0.72773897664436471</v>
      </c>
      <c r="I116">
        <v>16.50197628458498</v>
      </c>
      <c r="J116">
        <v>14.4</v>
      </c>
    </row>
    <row r="117" spans="1:10" x14ac:dyDescent="0.35">
      <c r="A117" s="7">
        <v>21.7</v>
      </c>
      <c r="B117" s="7">
        <v>13</v>
      </c>
      <c r="D117">
        <v>85</v>
      </c>
      <c r="E117">
        <v>25.414366096231255</v>
      </c>
      <c r="F117">
        <v>-1.5143660962312566</v>
      </c>
      <c r="G117">
        <v>-0.24387486006682493</v>
      </c>
      <c r="I117">
        <v>16.699604743083004</v>
      </c>
      <c r="J117">
        <v>14.4</v>
      </c>
    </row>
    <row r="118" spans="1:10" x14ac:dyDescent="0.35">
      <c r="A118" s="7">
        <v>22.8</v>
      </c>
      <c r="B118" s="7">
        <v>10.16</v>
      </c>
      <c r="D118">
        <v>86</v>
      </c>
      <c r="E118">
        <v>28.35001859934345</v>
      </c>
      <c r="F118">
        <v>-1.7500185993434485</v>
      </c>
      <c r="G118">
        <v>-0.28182454829869003</v>
      </c>
      <c r="I118">
        <v>16.897233201581027</v>
      </c>
      <c r="J118">
        <v>14.5</v>
      </c>
    </row>
    <row r="119" spans="1:10" x14ac:dyDescent="0.35">
      <c r="A119" s="7">
        <v>18.8</v>
      </c>
      <c r="B119" s="7">
        <v>16.21</v>
      </c>
      <c r="D119">
        <v>87</v>
      </c>
      <c r="E119">
        <v>22.336206190055364</v>
      </c>
      <c r="F119">
        <v>0.16379380994463588</v>
      </c>
      <c r="G119">
        <v>2.6377500512901223E-2</v>
      </c>
      <c r="I119">
        <v>17.094861660079051</v>
      </c>
      <c r="J119">
        <v>14.5</v>
      </c>
    </row>
    <row r="120" spans="1:10" x14ac:dyDescent="0.35">
      <c r="A120" s="7">
        <v>18.7</v>
      </c>
      <c r="B120" s="7">
        <v>17.09</v>
      </c>
      <c r="D120">
        <v>88</v>
      </c>
      <c r="E120">
        <v>26.535424333665688</v>
      </c>
      <c r="F120">
        <v>-4.3354243336656886</v>
      </c>
      <c r="G120">
        <v>-0.69818058218173995</v>
      </c>
      <c r="I120">
        <v>17.292490118577074</v>
      </c>
      <c r="J120">
        <v>14.5</v>
      </c>
    </row>
    <row r="121" spans="1:10" x14ac:dyDescent="0.35">
      <c r="A121" s="7">
        <v>18.5</v>
      </c>
      <c r="B121" s="7">
        <v>10.45</v>
      </c>
      <c r="D121">
        <v>89</v>
      </c>
      <c r="E121">
        <v>29.328569433714179</v>
      </c>
      <c r="F121">
        <v>-5.7285694337141777</v>
      </c>
      <c r="G121">
        <v>-0.92253390544527458</v>
      </c>
      <c r="I121">
        <v>17.490118577075098</v>
      </c>
      <c r="J121">
        <v>14.6</v>
      </c>
    </row>
    <row r="122" spans="1:10" x14ac:dyDescent="0.35">
      <c r="A122" s="7">
        <v>18.3</v>
      </c>
      <c r="B122" s="7">
        <v>15.76</v>
      </c>
      <c r="D122">
        <v>90</v>
      </c>
      <c r="E122">
        <v>29.13855956296258</v>
      </c>
      <c r="F122">
        <v>-0.43855956296258114</v>
      </c>
      <c r="G122">
        <v>-7.0626021220785859E-2</v>
      </c>
      <c r="I122">
        <v>17.687747035573121</v>
      </c>
      <c r="J122">
        <v>14.6</v>
      </c>
    </row>
    <row r="123" spans="1:10" x14ac:dyDescent="0.35">
      <c r="A123" s="7">
        <v>21.2</v>
      </c>
      <c r="B123" s="7">
        <v>12.04</v>
      </c>
      <c r="D123">
        <v>91</v>
      </c>
      <c r="E123">
        <v>26.18390607277523</v>
      </c>
      <c r="F123">
        <v>-3.5839060727752283</v>
      </c>
      <c r="G123">
        <v>-0.57715541451030472</v>
      </c>
      <c r="I123">
        <v>17.885375494071145</v>
      </c>
      <c r="J123">
        <v>14.8</v>
      </c>
    </row>
    <row r="124" spans="1:10" x14ac:dyDescent="0.35">
      <c r="A124" s="7">
        <v>19.2</v>
      </c>
      <c r="B124" s="7">
        <v>10.3</v>
      </c>
      <c r="D124">
        <v>92</v>
      </c>
      <c r="E124">
        <v>26.763436178567602</v>
      </c>
      <c r="F124">
        <v>-4.763436178567602</v>
      </c>
      <c r="G124">
        <v>-0.7671079895254248</v>
      </c>
      <c r="I124">
        <v>18.083003952569168</v>
      </c>
      <c r="J124">
        <v>14.9</v>
      </c>
    </row>
    <row r="125" spans="1:10" x14ac:dyDescent="0.35">
      <c r="A125" s="7">
        <v>20.399999999999999</v>
      </c>
      <c r="B125" s="7">
        <v>15.37</v>
      </c>
      <c r="D125">
        <v>93</v>
      </c>
      <c r="E125">
        <v>26.801438152717921</v>
      </c>
      <c r="F125">
        <v>-3.9014381527179225</v>
      </c>
      <c r="G125">
        <v>-0.62829106245928457</v>
      </c>
      <c r="I125">
        <v>18.280632411067192</v>
      </c>
      <c r="J125">
        <v>14.9</v>
      </c>
    </row>
    <row r="126" spans="1:10" x14ac:dyDescent="0.35">
      <c r="A126" s="7">
        <v>19.3</v>
      </c>
      <c r="B126" s="7">
        <v>13.61</v>
      </c>
      <c r="D126">
        <v>94</v>
      </c>
      <c r="E126">
        <v>28.654034392546006</v>
      </c>
      <c r="F126">
        <v>-3.6540343925460057</v>
      </c>
      <c r="G126">
        <v>-0.58844894136182513</v>
      </c>
      <c r="I126">
        <v>18.478260869565219</v>
      </c>
      <c r="J126">
        <v>14.9</v>
      </c>
    </row>
    <row r="127" spans="1:10" x14ac:dyDescent="0.35">
      <c r="A127" s="7">
        <v>22</v>
      </c>
      <c r="B127" s="7">
        <v>14.37</v>
      </c>
      <c r="D127">
        <v>95</v>
      </c>
      <c r="E127">
        <v>24.492818223086005</v>
      </c>
      <c r="F127">
        <v>-3.8928182230860031</v>
      </c>
      <c r="G127">
        <v>-0.62690290134157212</v>
      </c>
      <c r="I127">
        <v>18.675889328063242</v>
      </c>
      <c r="J127">
        <v>15</v>
      </c>
    </row>
    <row r="128" spans="1:10" x14ac:dyDescent="0.35">
      <c r="A128" s="7">
        <v>20.3</v>
      </c>
      <c r="B128" s="7">
        <v>14.27</v>
      </c>
      <c r="D128">
        <v>96</v>
      </c>
      <c r="E128">
        <v>28.236012676892489</v>
      </c>
      <c r="F128">
        <v>0.1639873231075093</v>
      </c>
      <c r="G128">
        <v>2.6408664044384324E-2</v>
      </c>
      <c r="I128">
        <v>18.873517786561266</v>
      </c>
      <c r="J128">
        <v>15</v>
      </c>
    </row>
    <row r="129" spans="1:10" x14ac:dyDescent="0.35">
      <c r="A129" s="7">
        <v>20.5</v>
      </c>
      <c r="B129" s="7">
        <v>17.93</v>
      </c>
      <c r="D129">
        <v>97</v>
      </c>
      <c r="E129">
        <v>23.780281207767512</v>
      </c>
      <c r="F129">
        <v>-2.3802812077675135</v>
      </c>
      <c r="G129">
        <v>-0.38332259808816371</v>
      </c>
      <c r="I129">
        <v>19.071146245059289</v>
      </c>
      <c r="J129">
        <v>15</v>
      </c>
    </row>
    <row r="130" spans="1:10" x14ac:dyDescent="0.35">
      <c r="A130" s="7">
        <v>17.3</v>
      </c>
      <c r="B130" s="7">
        <v>25.41</v>
      </c>
      <c r="D130">
        <v>98</v>
      </c>
      <c r="E130">
        <v>30.554133100061989</v>
      </c>
      <c r="F130">
        <v>8.1458668999380137</v>
      </c>
      <c r="G130">
        <v>1.3118176346454586</v>
      </c>
      <c r="I130">
        <v>19.268774703557312</v>
      </c>
      <c r="J130">
        <v>15.1</v>
      </c>
    </row>
    <row r="131" spans="1:10" x14ac:dyDescent="0.35">
      <c r="A131" s="7">
        <v>18.8</v>
      </c>
      <c r="B131" s="7">
        <v>17.579999999999998</v>
      </c>
      <c r="D131">
        <v>99</v>
      </c>
      <c r="E131">
        <v>31.162164686467101</v>
      </c>
      <c r="F131">
        <v>12.637835313532896</v>
      </c>
      <c r="G131">
        <v>2.0352082143846135</v>
      </c>
      <c r="I131">
        <v>19.466403162055336</v>
      </c>
      <c r="J131">
        <v>15.2</v>
      </c>
    </row>
    <row r="132" spans="1:10" x14ac:dyDescent="0.35">
      <c r="A132" s="7">
        <v>21.4</v>
      </c>
      <c r="B132" s="7">
        <v>14.81</v>
      </c>
      <c r="D132">
        <v>100</v>
      </c>
      <c r="E132">
        <v>28.673035379621165</v>
      </c>
      <c r="F132">
        <v>4.5269646203788376</v>
      </c>
      <c r="G132">
        <v>0.72902639993715501</v>
      </c>
      <c r="I132">
        <v>19.664031620553359</v>
      </c>
      <c r="J132">
        <v>15.2</v>
      </c>
    </row>
    <row r="133" spans="1:10" x14ac:dyDescent="0.35">
      <c r="A133" s="7">
        <v>15.7</v>
      </c>
      <c r="B133" s="7">
        <v>27.26</v>
      </c>
      <c r="D133">
        <v>101</v>
      </c>
      <c r="E133">
        <v>25.604375966982854</v>
      </c>
      <c r="F133">
        <v>1.8956240330171461</v>
      </c>
      <c r="G133">
        <v>0.30527297655557817</v>
      </c>
      <c r="I133">
        <v>19.861660079051383</v>
      </c>
      <c r="J133">
        <v>15.2</v>
      </c>
    </row>
    <row r="134" spans="1:10" x14ac:dyDescent="0.35">
      <c r="A134" s="7">
        <v>16.2</v>
      </c>
      <c r="B134" s="7">
        <v>17.190000000000001</v>
      </c>
      <c r="D134">
        <v>102</v>
      </c>
      <c r="E134">
        <v>27.26696233605934</v>
      </c>
      <c r="F134">
        <v>-0.76696233605933983</v>
      </c>
      <c r="G134">
        <v>-0.12351229524253271</v>
      </c>
      <c r="I134">
        <v>20.059288537549406</v>
      </c>
      <c r="J134">
        <v>15.3</v>
      </c>
    </row>
    <row r="135" spans="1:10" x14ac:dyDescent="0.35">
      <c r="A135" s="7">
        <v>18</v>
      </c>
      <c r="B135" s="7">
        <v>15.39</v>
      </c>
      <c r="D135">
        <v>103</v>
      </c>
      <c r="E135">
        <v>24.454816248935686</v>
      </c>
      <c r="F135">
        <v>-5.8548162489356841</v>
      </c>
      <c r="G135">
        <v>-0.94286480460674493</v>
      </c>
      <c r="I135">
        <v>20.25691699604743</v>
      </c>
      <c r="J135">
        <v>15.4</v>
      </c>
    </row>
    <row r="136" spans="1:10" x14ac:dyDescent="0.35">
      <c r="A136" s="7">
        <v>14.3</v>
      </c>
      <c r="B136" s="7">
        <v>18.34</v>
      </c>
      <c r="D136">
        <v>104</v>
      </c>
      <c r="E136">
        <v>21.785177564875731</v>
      </c>
      <c r="F136">
        <v>-2.4851775648757304</v>
      </c>
      <c r="G136">
        <v>-0.40021520052752757</v>
      </c>
      <c r="I136">
        <v>20.454545454545453</v>
      </c>
      <c r="J136">
        <v>15.4</v>
      </c>
    </row>
    <row r="137" spans="1:10" x14ac:dyDescent="0.35">
      <c r="A137" s="7">
        <v>19.2</v>
      </c>
      <c r="B137" s="7">
        <v>12.6</v>
      </c>
      <c r="D137">
        <v>105</v>
      </c>
      <c r="E137">
        <v>22.839732347547098</v>
      </c>
      <c r="F137">
        <v>-2.7397323475470969</v>
      </c>
      <c r="G137">
        <v>-0.44120892863449945</v>
      </c>
      <c r="I137">
        <v>20.652173913043477</v>
      </c>
      <c r="J137">
        <v>15.6</v>
      </c>
    </row>
    <row r="138" spans="1:10" x14ac:dyDescent="0.35">
      <c r="A138" s="7">
        <v>19.600000000000001</v>
      </c>
      <c r="B138" s="7">
        <v>12.26</v>
      </c>
      <c r="D138">
        <v>106</v>
      </c>
      <c r="E138">
        <v>18.906528022989018</v>
      </c>
      <c r="F138">
        <v>0.59347197701098153</v>
      </c>
      <c r="G138">
        <v>9.5573253856729976E-2</v>
      </c>
      <c r="I138">
        <v>20.8498023715415</v>
      </c>
      <c r="J138">
        <v>15.6</v>
      </c>
    </row>
    <row r="139" spans="1:10" x14ac:dyDescent="0.35">
      <c r="A139" s="7">
        <v>23</v>
      </c>
      <c r="B139" s="7">
        <v>11.12</v>
      </c>
      <c r="D139">
        <v>107</v>
      </c>
      <c r="E139">
        <v>16.825919938259016</v>
      </c>
      <c r="F139">
        <v>2.6740800617409839</v>
      </c>
      <c r="G139">
        <v>0.43063622626492132</v>
      </c>
      <c r="I139">
        <v>21.047430830039524</v>
      </c>
      <c r="J139">
        <v>15.6</v>
      </c>
    </row>
    <row r="140" spans="1:10" x14ac:dyDescent="0.35">
      <c r="A140" s="7">
        <v>18.399999999999999</v>
      </c>
      <c r="B140" s="7">
        <v>15.03</v>
      </c>
      <c r="D140">
        <v>108</v>
      </c>
      <c r="E140">
        <v>21.167645484933036</v>
      </c>
      <c r="F140">
        <v>-0.76764548493303764</v>
      </c>
      <c r="G140">
        <v>-0.12362231014341597</v>
      </c>
      <c r="I140">
        <v>21.245059288537551</v>
      </c>
      <c r="J140">
        <v>15.6</v>
      </c>
    </row>
    <row r="141" spans="1:10" x14ac:dyDescent="0.35">
      <c r="A141" s="7">
        <v>15.6</v>
      </c>
      <c r="B141" s="7">
        <v>17.309999999999999</v>
      </c>
      <c r="D141">
        <v>109</v>
      </c>
      <c r="E141">
        <v>22.89673530877258</v>
      </c>
      <c r="F141">
        <v>-3.0967353087725797</v>
      </c>
      <c r="G141">
        <v>-0.49870100233383785</v>
      </c>
      <c r="I141">
        <v>21.442687747035574</v>
      </c>
      <c r="J141">
        <v>15.6</v>
      </c>
    </row>
    <row r="142" spans="1:10" x14ac:dyDescent="0.35">
      <c r="A142" s="7">
        <v>18.100000000000001</v>
      </c>
      <c r="B142" s="7">
        <v>16.96</v>
      </c>
      <c r="D142">
        <v>110</v>
      </c>
      <c r="E142">
        <v>19.780573428446367</v>
      </c>
      <c r="F142">
        <v>-0.38057342844636821</v>
      </c>
      <c r="G142">
        <v>-6.1287882658287295E-2</v>
      </c>
      <c r="I142">
        <v>21.640316205533598</v>
      </c>
      <c r="J142">
        <v>15.7</v>
      </c>
    </row>
    <row r="143" spans="1:10" x14ac:dyDescent="0.35">
      <c r="A143" s="7">
        <v>17.399999999999999</v>
      </c>
      <c r="B143" s="7">
        <v>16.899999999999999</v>
      </c>
      <c r="D143">
        <v>111</v>
      </c>
      <c r="E143">
        <v>22.203199280529248</v>
      </c>
      <c r="F143">
        <v>-0.50319928052924823</v>
      </c>
      <c r="G143">
        <v>-8.103565870247624E-2</v>
      </c>
      <c r="I143">
        <v>21.837944664031621</v>
      </c>
      <c r="J143">
        <v>16</v>
      </c>
    </row>
    <row r="144" spans="1:10" x14ac:dyDescent="0.35">
      <c r="A144" s="7">
        <v>17.100000000000001</v>
      </c>
      <c r="B144" s="7">
        <v>14.59</v>
      </c>
      <c r="D144">
        <v>112</v>
      </c>
      <c r="E144">
        <v>24.901339445201941</v>
      </c>
      <c r="F144">
        <v>-2.1013394452019405</v>
      </c>
      <c r="G144">
        <v>-0.33840156909671409</v>
      </c>
      <c r="I144">
        <v>22.035573122529645</v>
      </c>
      <c r="J144">
        <v>16.100000000000001</v>
      </c>
    </row>
    <row r="145" spans="1:10" x14ac:dyDescent="0.35">
      <c r="A145" s="7">
        <v>13.3</v>
      </c>
      <c r="B145" s="7">
        <v>21.32</v>
      </c>
      <c r="D145">
        <v>113</v>
      </c>
      <c r="E145">
        <v>19.153540854966096</v>
      </c>
      <c r="F145">
        <v>-0.353540854966095</v>
      </c>
      <c r="G145">
        <v>-5.6934533034867667E-2</v>
      </c>
      <c r="I145">
        <v>22.233201581027668</v>
      </c>
      <c r="J145">
        <v>16.100000000000001</v>
      </c>
    </row>
    <row r="146" spans="1:10" x14ac:dyDescent="0.35">
      <c r="A146" s="7">
        <v>17.8</v>
      </c>
      <c r="B146" s="7">
        <v>18.46</v>
      </c>
      <c r="D146">
        <v>114</v>
      </c>
      <c r="E146">
        <v>18.317497423659063</v>
      </c>
      <c r="F146">
        <v>0.38250257634093643</v>
      </c>
      <c r="G146">
        <v>6.1598554347257931E-2</v>
      </c>
      <c r="I146">
        <v>22.430830039525691</v>
      </c>
      <c r="J146">
        <v>16.100000000000001</v>
      </c>
    </row>
    <row r="147" spans="1:10" x14ac:dyDescent="0.35">
      <c r="A147" s="7">
        <v>14</v>
      </c>
      <c r="B147" s="7">
        <v>24.16</v>
      </c>
      <c r="D147">
        <v>115</v>
      </c>
      <c r="E147">
        <v>24.625825132612125</v>
      </c>
      <c r="F147">
        <v>-6.1258251326121247</v>
      </c>
      <c r="G147">
        <v>-0.98650831574182618</v>
      </c>
      <c r="I147">
        <v>22.628458498023715</v>
      </c>
      <c r="J147">
        <v>16.2</v>
      </c>
    </row>
    <row r="148" spans="1:10" x14ac:dyDescent="0.35">
      <c r="A148" s="7">
        <v>14.4</v>
      </c>
      <c r="B148" s="7">
        <v>34.409999999999997</v>
      </c>
      <c r="D148">
        <v>116</v>
      </c>
      <c r="E148">
        <v>19.581063064157192</v>
      </c>
      <c r="F148">
        <v>-1.2810630641571912</v>
      </c>
      <c r="G148">
        <v>-0.20630353273598639</v>
      </c>
      <c r="I148">
        <v>22.826086956521738</v>
      </c>
      <c r="J148">
        <v>16.2</v>
      </c>
    </row>
    <row r="149" spans="1:10" x14ac:dyDescent="0.35">
      <c r="A149" s="7">
        <v>13.4</v>
      </c>
      <c r="B149" s="7">
        <v>26.82</v>
      </c>
      <c r="D149">
        <v>117</v>
      </c>
      <c r="E149">
        <v>23.115246660136918</v>
      </c>
      <c r="F149">
        <v>-1.9152466601369191</v>
      </c>
      <c r="G149">
        <v>-0.30843302184111882</v>
      </c>
      <c r="I149">
        <v>23.023715415019762</v>
      </c>
      <c r="J149">
        <v>16.3</v>
      </c>
    </row>
    <row r="150" spans="1:10" x14ac:dyDescent="0.35">
      <c r="A150" s="7">
        <v>15.6</v>
      </c>
      <c r="B150" s="7">
        <v>26.42</v>
      </c>
      <c r="D150">
        <v>118</v>
      </c>
      <c r="E150">
        <v>24.768332535675821</v>
      </c>
      <c r="F150">
        <v>-5.5683325356758218</v>
      </c>
      <c r="G150">
        <v>-0.89672921318235521</v>
      </c>
      <c r="I150">
        <v>23.221343873517785</v>
      </c>
      <c r="J150">
        <v>16.399999999999999</v>
      </c>
    </row>
    <row r="151" spans="1:10" x14ac:dyDescent="0.35">
      <c r="A151" s="7">
        <v>11.8</v>
      </c>
      <c r="B151" s="7">
        <v>29.29</v>
      </c>
      <c r="D151">
        <v>119</v>
      </c>
      <c r="E151">
        <v>19.95158231212281</v>
      </c>
      <c r="F151">
        <v>0.44841768787718905</v>
      </c>
      <c r="G151">
        <v>7.2213582405663418E-2</v>
      </c>
      <c r="I151">
        <v>23.418972332015809</v>
      </c>
      <c r="J151">
        <v>16.5</v>
      </c>
    </row>
    <row r="152" spans="1:10" x14ac:dyDescent="0.35">
      <c r="A152" s="7">
        <v>13.8</v>
      </c>
      <c r="B152" s="7">
        <v>27.8</v>
      </c>
      <c r="D152">
        <v>120</v>
      </c>
      <c r="E152">
        <v>21.623669174736872</v>
      </c>
      <c r="F152">
        <v>-2.323669174736871</v>
      </c>
      <c r="G152">
        <v>-0.37420574604835277</v>
      </c>
      <c r="I152">
        <v>23.616600790513832</v>
      </c>
      <c r="J152">
        <v>16.5</v>
      </c>
    </row>
    <row r="153" spans="1:10" x14ac:dyDescent="0.35">
      <c r="A153" s="7">
        <v>15.6</v>
      </c>
      <c r="B153" s="7">
        <v>16.649999999999999</v>
      </c>
      <c r="D153">
        <v>121</v>
      </c>
      <c r="E153">
        <v>20.901631665880799</v>
      </c>
      <c r="F153">
        <v>1.0983683341192005</v>
      </c>
      <c r="G153">
        <v>0.17688221127756049</v>
      </c>
      <c r="I153">
        <v>23.814229249011856</v>
      </c>
      <c r="J153">
        <v>16.600000000000001</v>
      </c>
    </row>
    <row r="154" spans="1:10" x14ac:dyDescent="0.35">
      <c r="A154" s="7">
        <v>14.6</v>
      </c>
      <c r="B154" s="7">
        <v>29.53</v>
      </c>
      <c r="D154">
        <v>122</v>
      </c>
      <c r="E154">
        <v>20.996636601256597</v>
      </c>
      <c r="F154">
        <v>-0.69663660125659632</v>
      </c>
      <c r="G154">
        <v>-0.11218697649906774</v>
      </c>
      <c r="I154">
        <v>24.011857707509883</v>
      </c>
      <c r="J154">
        <v>16.600000000000001</v>
      </c>
    </row>
    <row r="155" spans="1:10" x14ac:dyDescent="0.35">
      <c r="A155" s="7">
        <v>17.8</v>
      </c>
      <c r="B155" s="7">
        <v>28.32</v>
      </c>
      <c r="D155">
        <v>123</v>
      </c>
      <c r="E155">
        <v>17.519455966502349</v>
      </c>
      <c r="F155">
        <v>2.980544033497651</v>
      </c>
      <c r="G155">
        <v>0.47998945624919015</v>
      </c>
      <c r="I155">
        <v>24.209486166007906</v>
      </c>
      <c r="J155">
        <v>16.7</v>
      </c>
    </row>
    <row r="156" spans="1:10" x14ac:dyDescent="0.35">
      <c r="A156" s="7">
        <v>15.4</v>
      </c>
      <c r="B156" s="7">
        <v>21.45</v>
      </c>
      <c r="D156">
        <v>124</v>
      </c>
      <c r="E156">
        <v>10.413086800392577</v>
      </c>
      <c r="F156">
        <v>6.8869131996074238</v>
      </c>
      <c r="G156">
        <v>1.1090746134811442</v>
      </c>
      <c r="I156">
        <v>24.40711462450593</v>
      </c>
      <c r="J156">
        <v>16.7</v>
      </c>
    </row>
    <row r="157" spans="1:10" x14ac:dyDescent="0.35">
      <c r="A157" s="7">
        <v>21.5</v>
      </c>
      <c r="B157" s="7">
        <v>14.1</v>
      </c>
      <c r="D157">
        <v>125</v>
      </c>
      <c r="E157">
        <v>17.851973240317648</v>
      </c>
      <c r="F157">
        <v>0.94802675968235306</v>
      </c>
      <c r="G157">
        <v>0.15267107070906924</v>
      </c>
      <c r="I157">
        <v>24.604743083003953</v>
      </c>
      <c r="J157">
        <v>16.8</v>
      </c>
    </row>
    <row r="158" spans="1:10" x14ac:dyDescent="0.35">
      <c r="A158" s="7">
        <v>19.600000000000001</v>
      </c>
      <c r="B158" s="7">
        <v>13.28</v>
      </c>
      <c r="D158">
        <v>126</v>
      </c>
      <c r="E158">
        <v>20.483609950227283</v>
      </c>
      <c r="F158">
        <v>0.91639004977271554</v>
      </c>
      <c r="G158">
        <v>0.14757626686910702</v>
      </c>
      <c r="I158">
        <v>24.802371541501977</v>
      </c>
      <c r="J158">
        <v>16.8</v>
      </c>
    </row>
    <row r="159" spans="1:10" x14ac:dyDescent="0.35">
      <c r="A159" s="7">
        <v>15.3</v>
      </c>
      <c r="B159" s="7">
        <v>12.12</v>
      </c>
      <c r="D159">
        <v>127</v>
      </c>
      <c r="E159">
        <v>8.6554954959402899</v>
      </c>
      <c r="F159">
        <v>7.0445045040597094</v>
      </c>
      <c r="G159">
        <v>1.1344532570051211</v>
      </c>
      <c r="I159">
        <v>25</v>
      </c>
      <c r="J159">
        <v>17</v>
      </c>
    </row>
    <row r="160" spans="1:10" x14ac:dyDescent="0.35">
      <c r="A160" s="7">
        <v>19.399999999999999</v>
      </c>
      <c r="B160" s="7">
        <v>15.79</v>
      </c>
      <c r="D160">
        <v>128</v>
      </c>
      <c r="E160">
        <v>18.222492488283262</v>
      </c>
      <c r="F160">
        <v>-2.0224924882832624</v>
      </c>
      <c r="G160">
        <v>-0.32570398518150923</v>
      </c>
      <c r="I160">
        <v>25.197628458498023</v>
      </c>
      <c r="J160">
        <v>17.100000000000001</v>
      </c>
    </row>
    <row r="161" spans="1:10" x14ac:dyDescent="0.35">
      <c r="A161" s="7">
        <v>17</v>
      </c>
      <c r="B161" s="7">
        <v>15.12</v>
      </c>
      <c r="D161">
        <v>129</v>
      </c>
      <c r="E161">
        <v>19.932581325047646</v>
      </c>
      <c r="F161">
        <v>-1.9325813250476465</v>
      </c>
      <c r="G161">
        <v>-0.31122461166205423</v>
      </c>
      <c r="I161">
        <v>25.395256916996047</v>
      </c>
      <c r="J161">
        <v>17.100000000000001</v>
      </c>
    </row>
    <row r="162" spans="1:10" x14ac:dyDescent="0.35">
      <c r="A162" s="7">
        <v>15.6</v>
      </c>
      <c r="B162" s="7">
        <v>15.02</v>
      </c>
      <c r="D162">
        <v>130</v>
      </c>
      <c r="E162">
        <v>17.129935731461572</v>
      </c>
      <c r="F162">
        <v>-2.8299357314615712</v>
      </c>
      <c r="G162">
        <v>-0.4557353616314101</v>
      </c>
      <c r="I162">
        <v>25.59288537549407</v>
      </c>
      <c r="J162">
        <v>17.100000000000001</v>
      </c>
    </row>
    <row r="163" spans="1:10" x14ac:dyDescent="0.35">
      <c r="A163" s="7">
        <v>13.1</v>
      </c>
      <c r="B163" s="7">
        <v>16.14</v>
      </c>
      <c r="D163">
        <v>131</v>
      </c>
      <c r="E163">
        <v>22.583219022032445</v>
      </c>
      <c r="F163">
        <v>-3.3832190220324456</v>
      </c>
      <c r="G163">
        <v>-0.54483659375822813</v>
      </c>
      <c r="I163">
        <v>25.790513833992094</v>
      </c>
      <c r="J163">
        <v>17.2</v>
      </c>
    </row>
    <row r="164" spans="1:10" x14ac:dyDescent="0.35">
      <c r="A164" s="7">
        <v>41.3</v>
      </c>
      <c r="B164" s="7">
        <v>4.59</v>
      </c>
      <c r="D164">
        <v>132</v>
      </c>
      <c r="E164">
        <v>22.90623580231016</v>
      </c>
      <c r="F164">
        <v>-3.3062358023101588</v>
      </c>
      <c r="G164">
        <v>-0.53243914773511047</v>
      </c>
      <c r="I164">
        <v>25.988142292490117</v>
      </c>
      <c r="J164">
        <v>17.2</v>
      </c>
    </row>
    <row r="165" spans="1:10" x14ac:dyDescent="0.35">
      <c r="A165" s="7">
        <v>24.3</v>
      </c>
      <c r="B165" s="7">
        <v>6.43</v>
      </c>
      <c r="D165">
        <v>133</v>
      </c>
      <c r="E165">
        <v>23.98929206559427</v>
      </c>
      <c r="F165">
        <v>-0.9892920655942703</v>
      </c>
      <c r="G165">
        <v>-0.15931647219417139</v>
      </c>
      <c r="I165">
        <v>26.185770750988141</v>
      </c>
      <c r="J165">
        <v>17.2</v>
      </c>
    </row>
    <row r="166" spans="1:10" x14ac:dyDescent="0.35">
      <c r="A166" s="7">
        <v>23.3</v>
      </c>
      <c r="B166" s="7">
        <v>7.39</v>
      </c>
      <c r="D166">
        <v>134</v>
      </c>
      <c r="E166">
        <v>20.274599092400525</v>
      </c>
      <c r="F166">
        <v>-1.8745990924005262</v>
      </c>
      <c r="G166">
        <v>-0.30188710146001707</v>
      </c>
      <c r="I166">
        <v>26.383399209486164</v>
      </c>
      <c r="J166">
        <v>17.3</v>
      </c>
    </row>
    <row r="167" spans="1:10" x14ac:dyDescent="0.35">
      <c r="A167" s="7">
        <v>27</v>
      </c>
      <c r="B167" s="7">
        <v>5.5</v>
      </c>
      <c r="D167">
        <v>135</v>
      </c>
      <c r="E167">
        <v>18.108486565832305</v>
      </c>
      <c r="F167">
        <v>-2.508486565832305</v>
      </c>
      <c r="G167">
        <v>-0.40396890272723268</v>
      </c>
      <c r="I167">
        <v>26.581027667984188</v>
      </c>
      <c r="J167">
        <v>17.399999999999999</v>
      </c>
    </row>
    <row r="168" spans="1:10" x14ac:dyDescent="0.35">
      <c r="A168" s="7">
        <v>50</v>
      </c>
      <c r="B168" s="7">
        <v>1.73</v>
      </c>
      <c r="D168">
        <v>136</v>
      </c>
      <c r="E168">
        <v>18.4410038396476</v>
      </c>
      <c r="F168">
        <v>-0.34100383964759828</v>
      </c>
      <c r="G168">
        <v>-5.4915560961956753E-2</v>
      </c>
      <c r="I168">
        <v>26.778656126482211</v>
      </c>
      <c r="J168">
        <v>17.399999999999999</v>
      </c>
    </row>
    <row r="169" spans="1:10" x14ac:dyDescent="0.35">
      <c r="A169" s="7">
        <v>50</v>
      </c>
      <c r="B169" s="7">
        <v>1.92</v>
      </c>
      <c r="D169">
        <v>137</v>
      </c>
      <c r="E169">
        <v>18.498006800873082</v>
      </c>
      <c r="F169">
        <v>-1.0980068008730832</v>
      </c>
      <c r="G169">
        <v>-0.17682398964276178</v>
      </c>
      <c r="I169">
        <v>26.976284584980238</v>
      </c>
      <c r="J169">
        <v>17.399999999999999</v>
      </c>
    </row>
    <row r="170" spans="1:10" x14ac:dyDescent="0.35">
      <c r="A170" s="7">
        <v>50</v>
      </c>
      <c r="B170" s="7">
        <v>3.32</v>
      </c>
      <c r="D170">
        <v>138</v>
      </c>
      <c r="E170">
        <v>20.692620808054038</v>
      </c>
      <c r="F170">
        <v>-3.5926208080540363</v>
      </c>
      <c r="G170">
        <v>-0.57855884321352768</v>
      </c>
      <c r="I170">
        <v>27.173913043478262</v>
      </c>
      <c r="J170">
        <v>17.5</v>
      </c>
    </row>
    <row r="171" spans="1:10" x14ac:dyDescent="0.35">
      <c r="A171" s="7">
        <v>22.7</v>
      </c>
      <c r="B171" s="7">
        <v>11.64</v>
      </c>
      <c r="D171">
        <v>139</v>
      </c>
      <c r="E171">
        <v>14.298788657262758</v>
      </c>
      <c r="F171">
        <v>-0.99878865726275734</v>
      </c>
      <c r="G171">
        <v>-0.16084581174424964</v>
      </c>
      <c r="I171">
        <v>27.371541501976285</v>
      </c>
      <c r="J171">
        <v>17.5</v>
      </c>
    </row>
    <row r="172" spans="1:10" x14ac:dyDescent="0.35">
      <c r="A172" s="7">
        <v>25</v>
      </c>
      <c r="B172" s="7">
        <v>9.81</v>
      </c>
      <c r="D172">
        <v>140</v>
      </c>
      <c r="E172">
        <v>17.015929809010615</v>
      </c>
      <c r="F172">
        <v>0.78407019098938591</v>
      </c>
      <c r="G172">
        <v>0.12626735938289591</v>
      </c>
      <c r="I172">
        <v>27.569169960474309</v>
      </c>
      <c r="J172">
        <v>17.5</v>
      </c>
    </row>
    <row r="173" spans="1:10" x14ac:dyDescent="0.35">
      <c r="A173" s="7">
        <v>50</v>
      </c>
      <c r="B173" s="7">
        <v>3.7</v>
      </c>
      <c r="D173">
        <v>141</v>
      </c>
      <c r="E173">
        <v>11.600648492590064</v>
      </c>
      <c r="F173">
        <v>2.3993515074099356</v>
      </c>
      <c r="G173">
        <v>0.38639369606658669</v>
      </c>
      <c r="I173">
        <v>27.766798418972332</v>
      </c>
      <c r="J173">
        <v>17.600000000000001</v>
      </c>
    </row>
    <row r="174" spans="1:10" x14ac:dyDescent="0.35">
      <c r="A174" s="7">
        <v>23.8</v>
      </c>
      <c r="B174" s="7">
        <v>12.14</v>
      </c>
      <c r="D174">
        <v>142</v>
      </c>
      <c r="E174">
        <v>1.8626426165706604</v>
      </c>
      <c r="F174">
        <v>12.53735738342934</v>
      </c>
      <c r="G174">
        <v>2.0190271593512295</v>
      </c>
      <c r="I174">
        <v>27.964426877470355</v>
      </c>
      <c r="J174">
        <v>17.7</v>
      </c>
    </row>
    <row r="175" spans="1:10" x14ac:dyDescent="0.35">
      <c r="A175" s="7">
        <v>23.8</v>
      </c>
      <c r="B175" s="7">
        <v>11.1</v>
      </c>
      <c r="D175">
        <v>143</v>
      </c>
      <c r="E175">
        <v>9.0735172115938063</v>
      </c>
      <c r="F175">
        <v>4.326482788406194</v>
      </c>
      <c r="G175">
        <v>0.69674062779794377</v>
      </c>
      <c r="I175">
        <v>28.162055335968379</v>
      </c>
      <c r="J175">
        <v>17.8</v>
      </c>
    </row>
    <row r="176" spans="1:10" x14ac:dyDescent="0.35">
      <c r="A176" s="7">
        <v>22.3</v>
      </c>
      <c r="B176" s="7">
        <v>11.32</v>
      </c>
      <c r="D176">
        <v>144</v>
      </c>
      <c r="E176">
        <v>9.4535369530970037</v>
      </c>
      <c r="F176">
        <v>6.1464630469029959</v>
      </c>
      <c r="G176">
        <v>0.98983186377442078</v>
      </c>
      <c r="I176">
        <v>28.359683794466402</v>
      </c>
      <c r="J176">
        <v>17.8</v>
      </c>
    </row>
    <row r="177" spans="1:10" x14ac:dyDescent="0.35">
      <c r="A177" s="7">
        <v>17.399999999999999</v>
      </c>
      <c r="B177" s="7">
        <v>14.43</v>
      </c>
      <c r="D177">
        <v>145</v>
      </c>
      <c r="E177">
        <v>6.7268953078115707</v>
      </c>
      <c r="F177">
        <v>5.07310469218843</v>
      </c>
      <c r="G177">
        <v>0.81697728177538054</v>
      </c>
      <c r="I177">
        <v>28.557312252964426</v>
      </c>
      <c r="J177">
        <v>17.8</v>
      </c>
    </row>
    <row r="178" spans="1:10" x14ac:dyDescent="0.35">
      <c r="A178" s="7">
        <v>19.100000000000001</v>
      </c>
      <c r="B178" s="7">
        <v>12.03</v>
      </c>
      <c r="D178">
        <v>146</v>
      </c>
      <c r="E178">
        <v>8.1424688449109759</v>
      </c>
      <c r="F178">
        <v>5.6575311550890248</v>
      </c>
      <c r="G178">
        <v>0.91109383801229915</v>
      </c>
      <c r="I178">
        <v>28.754940711462449</v>
      </c>
      <c r="J178">
        <v>17.8</v>
      </c>
    </row>
    <row r="179" spans="1:10" x14ac:dyDescent="0.35">
      <c r="A179" s="7">
        <v>23.1</v>
      </c>
      <c r="B179" s="7">
        <v>14.69</v>
      </c>
      <c r="D179">
        <v>147</v>
      </c>
      <c r="E179">
        <v>18.735519139312579</v>
      </c>
      <c r="F179">
        <v>-3.1355191393125796</v>
      </c>
      <c r="G179">
        <v>-0.50494678482285205</v>
      </c>
      <c r="I179">
        <v>28.952569169960473</v>
      </c>
      <c r="J179">
        <v>17.8</v>
      </c>
    </row>
    <row r="180" spans="1:10" x14ac:dyDescent="0.35">
      <c r="A180" s="7">
        <v>23.6</v>
      </c>
      <c r="B180" s="7">
        <v>9.0399999999999991</v>
      </c>
      <c r="D180">
        <v>148</v>
      </c>
      <c r="E180">
        <v>6.4988834629096495</v>
      </c>
      <c r="F180">
        <v>8.1011165370903502</v>
      </c>
      <c r="G180">
        <v>1.3046109964985975</v>
      </c>
      <c r="I180">
        <v>29.150197628458496</v>
      </c>
      <c r="J180">
        <v>17.899999999999999</v>
      </c>
    </row>
    <row r="181" spans="1:10" x14ac:dyDescent="0.35">
      <c r="A181" s="7">
        <v>22.6</v>
      </c>
      <c r="B181" s="7">
        <v>9.64</v>
      </c>
      <c r="D181">
        <v>149</v>
      </c>
      <c r="E181">
        <v>7.6484431809568214</v>
      </c>
      <c r="F181">
        <v>10.151556819043179</v>
      </c>
      <c r="G181">
        <v>1.6348157191750257</v>
      </c>
      <c r="I181">
        <v>29.34782608695652</v>
      </c>
      <c r="J181">
        <v>18</v>
      </c>
    </row>
    <row r="182" spans="1:10" x14ac:dyDescent="0.35">
      <c r="A182" s="7">
        <v>29.4</v>
      </c>
      <c r="B182" s="7">
        <v>5.33</v>
      </c>
      <c r="D182">
        <v>150</v>
      </c>
      <c r="E182">
        <v>14.175282241274221</v>
      </c>
      <c r="F182">
        <v>1.2247177587257791</v>
      </c>
      <c r="G182">
        <v>0.19722963474546396</v>
      </c>
      <c r="I182">
        <v>29.545454545454543</v>
      </c>
      <c r="J182">
        <v>18.100000000000001</v>
      </c>
    </row>
    <row r="183" spans="1:10" x14ac:dyDescent="0.35">
      <c r="A183" s="7">
        <v>23.2</v>
      </c>
      <c r="B183" s="7">
        <v>10.11</v>
      </c>
      <c r="D183">
        <v>151</v>
      </c>
      <c r="E183">
        <v>21.158144991395456</v>
      </c>
      <c r="F183">
        <v>0.34185500860454354</v>
      </c>
      <c r="G183">
        <v>5.5052633966156228E-2</v>
      </c>
      <c r="I183">
        <v>29.74308300395257</v>
      </c>
      <c r="J183">
        <v>18.2</v>
      </c>
    </row>
    <row r="184" spans="1:10" x14ac:dyDescent="0.35">
      <c r="A184" s="7">
        <v>24.6</v>
      </c>
      <c r="B184" s="7">
        <v>6.29</v>
      </c>
      <c r="D184">
        <v>152</v>
      </c>
      <c r="E184">
        <v>21.937185461477007</v>
      </c>
      <c r="F184">
        <v>-2.3371854614770058</v>
      </c>
      <c r="G184">
        <v>-0.37638242086006229</v>
      </c>
      <c r="I184">
        <v>29.940711462450594</v>
      </c>
      <c r="J184">
        <v>18.2</v>
      </c>
    </row>
    <row r="185" spans="1:10" x14ac:dyDescent="0.35">
      <c r="A185" s="7">
        <v>29.9</v>
      </c>
      <c r="B185" s="7">
        <v>6.92</v>
      </c>
      <c r="D185">
        <v>153</v>
      </c>
      <c r="E185">
        <v>23.03924271183628</v>
      </c>
      <c r="F185">
        <v>-7.7392427118362797</v>
      </c>
      <c r="G185">
        <v>-1.246334514533429</v>
      </c>
      <c r="I185">
        <v>30.138339920948617</v>
      </c>
      <c r="J185">
        <v>18.2</v>
      </c>
    </row>
    <row r="186" spans="1:10" x14ac:dyDescent="0.35">
      <c r="A186" s="7">
        <v>37.200000000000003</v>
      </c>
      <c r="B186" s="7">
        <v>5.04</v>
      </c>
      <c r="D186">
        <v>154</v>
      </c>
      <c r="E186">
        <v>19.552561583544453</v>
      </c>
      <c r="F186">
        <v>-0.15256158354445404</v>
      </c>
      <c r="G186">
        <v>-2.4568652805335444E-2</v>
      </c>
      <c r="I186">
        <v>30.335968379446641</v>
      </c>
      <c r="J186">
        <v>18.3</v>
      </c>
    </row>
    <row r="187" spans="1:10" x14ac:dyDescent="0.35">
      <c r="A187" s="7">
        <v>39.799999999999997</v>
      </c>
      <c r="B187" s="7">
        <v>7.56</v>
      </c>
      <c r="D187">
        <v>155</v>
      </c>
      <c r="E187">
        <v>20.189094650562303</v>
      </c>
      <c r="F187">
        <v>-3.1890946505623035</v>
      </c>
      <c r="G187">
        <v>-0.51357463270029136</v>
      </c>
      <c r="I187">
        <v>30.533596837944664</v>
      </c>
      <c r="J187">
        <v>18.3</v>
      </c>
    </row>
    <row r="188" spans="1:10" x14ac:dyDescent="0.35">
      <c r="A188" s="7">
        <v>36.200000000000003</v>
      </c>
      <c r="B188" s="7">
        <v>9.4499999999999993</v>
      </c>
      <c r="D188">
        <v>156</v>
      </c>
      <c r="E188">
        <v>20.284099585938105</v>
      </c>
      <c r="F188">
        <v>-4.6840995859381049</v>
      </c>
      <c r="G188">
        <v>-0.75433155424082066</v>
      </c>
      <c r="I188">
        <v>30.731225296442688</v>
      </c>
      <c r="J188">
        <v>18.399999999999999</v>
      </c>
    </row>
    <row r="189" spans="1:10" x14ac:dyDescent="0.35">
      <c r="A189" s="7">
        <v>37.9</v>
      </c>
      <c r="B189" s="7">
        <v>4.82</v>
      </c>
      <c r="D189">
        <v>157</v>
      </c>
      <c r="E189">
        <v>19.220044309729154</v>
      </c>
      <c r="F189">
        <v>-6.1200443097291544</v>
      </c>
      <c r="G189">
        <v>-0.98557736689454012</v>
      </c>
      <c r="I189">
        <v>30.928853754940711</v>
      </c>
      <c r="J189">
        <v>18.399999999999999</v>
      </c>
    </row>
    <row r="190" spans="1:10" x14ac:dyDescent="0.35">
      <c r="A190" s="7">
        <v>32.5</v>
      </c>
      <c r="B190" s="7">
        <v>5.68</v>
      </c>
      <c r="D190">
        <v>158</v>
      </c>
      <c r="E190">
        <v>30.193114345633951</v>
      </c>
      <c r="F190">
        <v>11.106885654366046</v>
      </c>
      <c r="G190">
        <v>1.788662722625497</v>
      </c>
      <c r="I190">
        <v>31.126482213438734</v>
      </c>
      <c r="J190">
        <v>18.399999999999999</v>
      </c>
    </row>
    <row r="191" spans="1:10" x14ac:dyDescent="0.35">
      <c r="A191" s="7">
        <v>26.4</v>
      </c>
      <c r="B191" s="7">
        <v>13.98</v>
      </c>
      <c r="D191">
        <v>159</v>
      </c>
      <c r="E191">
        <v>28.445023534719247</v>
      </c>
      <c r="F191">
        <v>-4.1450235347192468</v>
      </c>
      <c r="G191">
        <v>-0.66751826854751795</v>
      </c>
      <c r="I191">
        <v>31.324110671936758</v>
      </c>
      <c r="J191">
        <v>18.5</v>
      </c>
    </row>
    <row r="192" spans="1:10" x14ac:dyDescent="0.35">
      <c r="A192" s="7">
        <v>29.6</v>
      </c>
      <c r="B192" s="7">
        <v>13.15</v>
      </c>
      <c r="D192">
        <v>160</v>
      </c>
      <c r="E192">
        <v>27.532976155111577</v>
      </c>
      <c r="F192">
        <v>-4.2329761551115759</v>
      </c>
      <c r="G192">
        <v>-0.68168223658937399</v>
      </c>
      <c r="I192">
        <v>31.521739130434781</v>
      </c>
      <c r="J192">
        <v>18.5</v>
      </c>
    </row>
    <row r="193" spans="1:10" x14ac:dyDescent="0.35">
      <c r="A193" s="7">
        <v>50</v>
      </c>
      <c r="B193" s="7">
        <v>4.45</v>
      </c>
      <c r="D193">
        <v>161</v>
      </c>
      <c r="E193">
        <v>29.328569433714179</v>
      </c>
      <c r="F193">
        <v>-2.3285694337141791</v>
      </c>
      <c r="G193">
        <v>-0.37499488810281129</v>
      </c>
      <c r="I193">
        <v>31.719367588932805</v>
      </c>
      <c r="J193">
        <v>18.5</v>
      </c>
    </row>
    <row r="194" spans="1:10" x14ac:dyDescent="0.35">
      <c r="A194" s="7">
        <v>32</v>
      </c>
      <c r="B194" s="7">
        <v>6.68</v>
      </c>
      <c r="D194">
        <v>162</v>
      </c>
      <c r="E194">
        <v>32.910255497381804</v>
      </c>
      <c r="F194">
        <v>17.089744502618196</v>
      </c>
      <c r="G194">
        <v>2.7521476210580396</v>
      </c>
      <c r="I194">
        <v>31.916996047430828</v>
      </c>
      <c r="J194">
        <v>18.5</v>
      </c>
    </row>
    <row r="195" spans="1:10" x14ac:dyDescent="0.35">
      <c r="A195" s="7">
        <v>29.8</v>
      </c>
      <c r="B195" s="7">
        <v>4.5599999999999996</v>
      </c>
      <c r="D195">
        <v>163</v>
      </c>
      <c r="E195">
        <v>32.729746120167789</v>
      </c>
      <c r="F195">
        <v>17.270253879832211</v>
      </c>
      <c r="G195">
        <v>2.7812170113582932</v>
      </c>
      <c r="I195">
        <v>32.114624505928859</v>
      </c>
      <c r="J195">
        <v>18.600000000000001</v>
      </c>
    </row>
    <row r="196" spans="1:10" x14ac:dyDescent="0.35">
      <c r="A196" s="7">
        <v>34.9</v>
      </c>
      <c r="B196" s="7">
        <v>5.39</v>
      </c>
      <c r="D196">
        <v>164</v>
      </c>
      <c r="E196">
        <v>31.399677024906602</v>
      </c>
      <c r="F196">
        <v>18.600322975093398</v>
      </c>
      <c r="G196">
        <v>2.9954125188338492</v>
      </c>
      <c r="I196">
        <v>32.312252964426882</v>
      </c>
      <c r="J196">
        <v>18.600000000000001</v>
      </c>
    </row>
    <row r="197" spans="1:10" x14ac:dyDescent="0.35">
      <c r="A197" s="7">
        <v>37</v>
      </c>
      <c r="B197" s="7">
        <v>5.0999999999999996</v>
      </c>
      <c r="D197">
        <v>165</v>
      </c>
      <c r="E197">
        <v>23.495266401640116</v>
      </c>
      <c r="F197">
        <v>-0.79526640164011653</v>
      </c>
      <c r="G197">
        <v>-0.12807040708220774</v>
      </c>
      <c r="I197">
        <v>32.509881422924906</v>
      </c>
      <c r="J197">
        <v>18.7</v>
      </c>
    </row>
    <row r="198" spans="1:10" x14ac:dyDescent="0.35">
      <c r="A198" s="7">
        <v>30.5</v>
      </c>
      <c r="B198" s="7">
        <v>4.6900000000000004</v>
      </c>
      <c r="D198">
        <v>166</v>
      </c>
      <c r="E198">
        <v>25.23385671901724</v>
      </c>
      <c r="F198">
        <v>-0.23385671901723981</v>
      </c>
      <c r="G198">
        <v>-3.7660493567538846E-2</v>
      </c>
      <c r="I198">
        <v>32.707509881422929</v>
      </c>
      <c r="J198">
        <v>18.7</v>
      </c>
    </row>
    <row r="199" spans="1:10" x14ac:dyDescent="0.35">
      <c r="A199" s="7">
        <v>36.4</v>
      </c>
      <c r="B199" s="7">
        <v>2.87</v>
      </c>
      <c r="D199">
        <v>167</v>
      </c>
      <c r="E199">
        <v>31.038658270478564</v>
      </c>
      <c r="F199">
        <v>18.961341729521436</v>
      </c>
      <c r="G199">
        <v>3.0535512994343574</v>
      </c>
      <c r="I199">
        <v>32.905138339920953</v>
      </c>
      <c r="J199">
        <v>18.7</v>
      </c>
    </row>
    <row r="200" spans="1:10" x14ac:dyDescent="0.35">
      <c r="A200" s="7">
        <v>31.1</v>
      </c>
      <c r="B200" s="7">
        <v>5.03</v>
      </c>
      <c r="D200">
        <v>168</v>
      </c>
      <c r="E200">
        <v>23.020241724761117</v>
      </c>
      <c r="F200">
        <v>0.77975827523888341</v>
      </c>
      <c r="G200">
        <v>0.12557296464380954</v>
      </c>
      <c r="I200">
        <v>33.102766798418976</v>
      </c>
      <c r="J200">
        <v>18.8</v>
      </c>
    </row>
    <row r="201" spans="1:10" x14ac:dyDescent="0.35">
      <c r="A201" s="7">
        <v>29.1</v>
      </c>
      <c r="B201" s="7">
        <v>4.38</v>
      </c>
      <c r="D201">
        <v>169</v>
      </c>
      <c r="E201">
        <v>24.00829305266943</v>
      </c>
      <c r="F201">
        <v>-0.2082930526694291</v>
      </c>
      <c r="G201">
        <v>-3.3543698052318001E-2</v>
      </c>
      <c r="I201">
        <v>33.300395256917</v>
      </c>
      <c r="J201">
        <v>18.8</v>
      </c>
    </row>
    <row r="202" spans="1:10" x14ac:dyDescent="0.35">
      <c r="A202" s="7">
        <v>50</v>
      </c>
      <c r="B202" s="7">
        <v>2.97</v>
      </c>
      <c r="D202">
        <v>170</v>
      </c>
      <c r="E202">
        <v>23.799282194842672</v>
      </c>
      <c r="F202">
        <v>-1.4992821948426709</v>
      </c>
      <c r="G202">
        <v>-0.24144573520094351</v>
      </c>
      <c r="I202">
        <v>33.498023715415023</v>
      </c>
      <c r="J202">
        <v>18.899999999999999</v>
      </c>
    </row>
    <row r="203" spans="1:10" x14ac:dyDescent="0.35">
      <c r="A203" s="7">
        <v>33.299999999999997</v>
      </c>
      <c r="B203" s="7">
        <v>4.08</v>
      </c>
      <c r="D203">
        <v>171</v>
      </c>
      <c r="E203">
        <v>20.844628704655321</v>
      </c>
      <c r="F203">
        <v>-3.4446287046553223</v>
      </c>
      <c r="G203">
        <v>-0.55472606354606413</v>
      </c>
      <c r="I203">
        <v>33.695652173913047</v>
      </c>
      <c r="J203">
        <v>18.899999999999999</v>
      </c>
    </row>
    <row r="204" spans="1:10" x14ac:dyDescent="0.35">
      <c r="A204" s="7">
        <v>30.3</v>
      </c>
      <c r="B204" s="7">
        <v>8.61</v>
      </c>
      <c r="D204">
        <v>172</v>
      </c>
      <c r="E204">
        <v>23.124747153674498</v>
      </c>
      <c r="F204">
        <v>-4.0247471536744968</v>
      </c>
      <c r="G204">
        <v>-0.64814885340435613</v>
      </c>
      <c r="I204">
        <v>33.89328063241107</v>
      </c>
      <c r="J204">
        <v>18.899999999999999</v>
      </c>
    </row>
    <row r="205" spans="1:10" x14ac:dyDescent="0.35">
      <c r="A205" s="7">
        <v>34.6</v>
      </c>
      <c r="B205" s="7">
        <v>6.62</v>
      </c>
      <c r="D205">
        <v>173</v>
      </c>
      <c r="E205">
        <v>20.59761587267824</v>
      </c>
      <c r="F205">
        <v>2.5023841273217613</v>
      </c>
      <c r="G205">
        <v>0.40298616061386333</v>
      </c>
      <c r="I205">
        <v>34.090909090909093</v>
      </c>
      <c r="J205">
        <v>18.899999999999999</v>
      </c>
    </row>
    <row r="206" spans="1:10" x14ac:dyDescent="0.35">
      <c r="A206" s="7">
        <v>34.9</v>
      </c>
      <c r="B206" s="7">
        <v>4.5599999999999996</v>
      </c>
      <c r="D206">
        <v>174</v>
      </c>
      <c r="E206">
        <v>25.965394721410892</v>
      </c>
      <c r="F206">
        <v>-2.3653947214108904</v>
      </c>
      <c r="G206">
        <v>-0.3809252651142262</v>
      </c>
      <c r="I206">
        <v>34.288537549407117</v>
      </c>
      <c r="J206">
        <v>19</v>
      </c>
    </row>
    <row r="207" spans="1:10" x14ac:dyDescent="0.35">
      <c r="A207" s="7">
        <v>32.9</v>
      </c>
      <c r="B207" s="7">
        <v>4.45</v>
      </c>
      <c r="D207">
        <v>175</v>
      </c>
      <c r="E207">
        <v>25.395365109156096</v>
      </c>
      <c r="F207">
        <v>-2.7953651091560943</v>
      </c>
      <c r="G207">
        <v>-0.45016807793551061</v>
      </c>
      <c r="I207">
        <v>34.48616600790514</v>
      </c>
      <c r="J207">
        <v>19</v>
      </c>
    </row>
    <row r="208" spans="1:10" x14ac:dyDescent="0.35">
      <c r="A208" s="7">
        <v>24.1</v>
      </c>
      <c r="B208" s="7">
        <v>7.43</v>
      </c>
      <c r="D208">
        <v>176</v>
      </c>
      <c r="E208">
        <v>29.490077823853039</v>
      </c>
      <c r="F208">
        <v>-9.0077823853039973E-2</v>
      </c>
      <c r="G208">
        <v>-1.4506212693188537E-2</v>
      </c>
      <c r="I208">
        <v>34.683794466403164</v>
      </c>
      <c r="J208">
        <v>19.100000000000001</v>
      </c>
    </row>
    <row r="209" spans="1:10" x14ac:dyDescent="0.35">
      <c r="A209" s="7">
        <v>42.3</v>
      </c>
      <c r="B209" s="7">
        <v>3.11</v>
      </c>
      <c r="D209">
        <v>177</v>
      </c>
      <c r="E209">
        <v>24.94884191288984</v>
      </c>
      <c r="F209">
        <v>-1.7488419128898407</v>
      </c>
      <c r="G209">
        <v>-0.28163505366794633</v>
      </c>
      <c r="I209">
        <v>34.881422924901187</v>
      </c>
      <c r="J209">
        <v>19.100000000000001</v>
      </c>
    </row>
    <row r="210" spans="1:10" x14ac:dyDescent="0.35">
      <c r="A210" s="7">
        <v>48.5</v>
      </c>
      <c r="B210" s="7">
        <v>3.81</v>
      </c>
      <c r="D210">
        <v>178</v>
      </c>
      <c r="E210">
        <v>28.578030444245368</v>
      </c>
      <c r="F210">
        <v>-3.9780304442453662</v>
      </c>
      <c r="G210">
        <v>-0.64062555305897395</v>
      </c>
      <c r="I210">
        <v>35.079051383399211</v>
      </c>
      <c r="J210">
        <v>19.100000000000001</v>
      </c>
    </row>
    <row r="211" spans="1:10" x14ac:dyDescent="0.35">
      <c r="A211" s="7">
        <v>50</v>
      </c>
      <c r="B211" s="7">
        <v>2.88</v>
      </c>
      <c r="D211">
        <v>179</v>
      </c>
      <c r="E211">
        <v>27.979499351377832</v>
      </c>
      <c r="F211">
        <v>1.9205006486221663</v>
      </c>
      <c r="G211">
        <v>0.30927912880945435</v>
      </c>
      <c r="I211">
        <v>35.276679841897234</v>
      </c>
      <c r="J211">
        <v>19.100000000000001</v>
      </c>
    </row>
    <row r="212" spans="1:10" x14ac:dyDescent="0.35">
      <c r="A212" s="7">
        <v>22.6</v>
      </c>
      <c r="B212" s="7">
        <v>10.87</v>
      </c>
      <c r="D212">
        <v>180</v>
      </c>
      <c r="E212">
        <v>29.765592136442855</v>
      </c>
      <c r="F212">
        <v>7.4344078635571478</v>
      </c>
      <c r="G212">
        <v>1.1972436400397541</v>
      </c>
      <c r="I212">
        <v>35.474308300395258</v>
      </c>
      <c r="J212">
        <v>19.2</v>
      </c>
    </row>
    <row r="213" spans="1:10" x14ac:dyDescent="0.35">
      <c r="A213" s="7">
        <v>24.4</v>
      </c>
      <c r="B213" s="7">
        <v>10.97</v>
      </c>
      <c r="D213">
        <v>181</v>
      </c>
      <c r="E213">
        <v>27.371467764972717</v>
      </c>
      <c r="F213">
        <v>12.42853223502728</v>
      </c>
      <c r="G213">
        <v>2.001501860875285</v>
      </c>
      <c r="I213">
        <v>35.671936758893281</v>
      </c>
      <c r="J213">
        <v>19.2</v>
      </c>
    </row>
    <row r="214" spans="1:10" x14ac:dyDescent="0.35">
      <c r="A214" s="7">
        <v>22.5</v>
      </c>
      <c r="B214" s="7">
        <v>18.059999999999999</v>
      </c>
      <c r="D214">
        <v>182</v>
      </c>
      <c r="E214">
        <v>25.575874486370115</v>
      </c>
      <c r="F214">
        <v>10.624125513629888</v>
      </c>
      <c r="G214">
        <v>1.7109186011340896</v>
      </c>
      <c r="I214">
        <v>35.869565217391305</v>
      </c>
      <c r="J214">
        <v>19.3</v>
      </c>
    </row>
    <row r="215" spans="1:10" x14ac:dyDescent="0.35">
      <c r="A215" s="7">
        <v>24.4</v>
      </c>
      <c r="B215" s="7">
        <v>14.66</v>
      </c>
      <c r="D215">
        <v>183</v>
      </c>
      <c r="E215">
        <v>29.974602994269613</v>
      </c>
      <c r="F215">
        <v>7.9253970057303853</v>
      </c>
      <c r="G215">
        <v>1.2763129672254465</v>
      </c>
      <c r="I215">
        <v>36.067193675889328</v>
      </c>
      <c r="J215">
        <v>19.3</v>
      </c>
    </row>
    <row r="216" spans="1:10" x14ac:dyDescent="0.35">
      <c r="A216" s="7">
        <v>20</v>
      </c>
      <c r="B216" s="7">
        <v>23.09</v>
      </c>
      <c r="D216">
        <v>184</v>
      </c>
      <c r="E216">
        <v>29.157560550037743</v>
      </c>
      <c r="F216">
        <v>3.3424394499622565</v>
      </c>
      <c r="G216">
        <v>0.53826941528206418</v>
      </c>
      <c r="I216">
        <v>36.264822134387352</v>
      </c>
      <c r="J216">
        <v>19.3</v>
      </c>
    </row>
    <row r="217" spans="1:10" x14ac:dyDescent="0.35">
      <c r="A217" s="7">
        <v>21.7</v>
      </c>
      <c r="B217" s="7">
        <v>17.27</v>
      </c>
      <c r="D217">
        <v>185</v>
      </c>
      <c r="E217">
        <v>21.272150913846414</v>
      </c>
      <c r="F217">
        <v>5.127849086153585</v>
      </c>
      <c r="G217">
        <v>0.82579336756264221</v>
      </c>
      <c r="I217">
        <v>36.462450592885375</v>
      </c>
      <c r="J217">
        <v>19.3</v>
      </c>
    </row>
    <row r="218" spans="1:10" x14ac:dyDescent="0.35">
      <c r="A218" s="7">
        <v>19.3</v>
      </c>
      <c r="B218" s="7">
        <v>23.98</v>
      </c>
      <c r="D218">
        <v>186</v>
      </c>
      <c r="E218">
        <v>22.060691877465548</v>
      </c>
      <c r="F218">
        <v>7.5393081225344538</v>
      </c>
      <c r="G218">
        <v>1.214136870839579</v>
      </c>
      <c r="I218">
        <v>36.660079051383406</v>
      </c>
      <c r="J218">
        <v>19.3</v>
      </c>
    </row>
    <row r="219" spans="1:10" x14ac:dyDescent="0.35">
      <c r="A219" s="7">
        <v>22.4</v>
      </c>
      <c r="B219" s="7">
        <v>16.03</v>
      </c>
      <c r="D219">
        <v>187</v>
      </c>
      <c r="E219">
        <v>30.326121255160068</v>
      </c>
      <c r="F219">
        <v>19.673878744839932</v>
      </c>
      <c r="G219">
        <v>3.1682988927248341</v>
      </c>
      <c r="I219">
        <v>36.857707509881429</v>
      </c>
      <c r="J219">
        <v>19.399999999999999</v>
      </c>
    </row>
    <row r="220" spans="1:10" x14ac:dyDescent="0.35">
      <c r="A220" s="7">
        <v>28.1</v>
      </c>
      <c r="B220" s="7">
        <v>9.3800000000000008</v>
      </c>
      <c r="D220">
        <v>188</v>
      </c>
      <c r="E220">
        <v>28.20751119627975</v>
      </c>
      <c r="F220">
        <v>3.79248880372025</v>
      </c>
      <c r="G220">
        <v>0.61074576260920022</v>
      </c>
      <c r="I220">
        <v>37.055335968379453</v>
      </c>
      <c r="J220">
        <v>19.399999999999999</v>
      </c>
    </row>
    <row r="221" spans="1:10" x14ac:dyDescent="0.35">
      <c r="A221" s="7">
        <v>23.7</v>
      </c>
      <c r="B221" s="7">
        <v>29.55</v>
      </c>
      <c r="D221">
        <v>189</v>
      </c>
      <c r="E221">
        <v>30.221615826246691</v>
      </c>
      <c r="F221">
        <v>-0.42161582624668981</v>
      </c>
      <c r="G221">
        <v>-6.7897386823277464E-2</v>
      </c>
      <c r="I221">
        <v>37.252964426877476</v>
      </c>
      <c r="J221">
        <v>19.399999999999999</v>
      </c>
    </row>
    <row r="222" spans="1:10" x14ac:dyDescent="0.35">
      <c r="A222" s="7">
        <v>25</v>
      </c>
      <c r="B222" s="7">
        <v>9.4700000000000006</v>
      </c>
      <c r="D222">
        <v>190</v>
      </c>
      <c r="E222">
        <v>29.43307486262756</v>
      </c>
      <c r="F222">
        <v>5.4669251373724386</v>
      </c>
      <c r="G222">
        <v>0.88039847576521102</v>
      </c>
      <c r="I222">
        <v>37.450592885375499</v>
      </c>
      <c r="J222">
        <v>19.399999999999999</v>
      </c>
    </row>
    <row r="223" spans="1:10" x14ac:dyDescent="0.35">
      <c r="A223" s="7">
        <v>23.3</v>
      </c>
      <c r="B223" s="7">
        <v>13.51</v>
      </c>
      <c r="D223">
        <v>191</v>
      </c>
      <c r="E223">
        <v>29.708589175217377</v>
      </c>
      <c r="F223">
        <v>7.2914108247826235</v>
      </c>
      <c r="G223">
        <v>1.1742152700122586</v>
      </c>
      <c r="I223">
        <v>37.648221343873523</v>
      </c>
      <c r="J223">
        <v>19.399999999999999</v>
      </c>
    </row>
    <row r="224" spans="1:10" x14ac:dyDescent="0.35">
      <c r="A224" s="7">
        <v>28.7</v>
      </c>
      <c r="B224" s="7">
        <v>9.69</v>
      </c>
      <c r="D224">
        <v>192</v>
      </c>
      <c r="E224">
        <v>30.098109410258154</v>
      </c>
      <c r="F224">
        <v>0.40189058974184633</v>
      </c>
      <c r="G224">
        <v>6.4720817231304031E-2</v>
      </c>
      <c r="I224">
        <v>37.845849802371546</v>
      </c>
      <c r="J224">
        <v>19.399999999999999</v>
      </c>
    </row>
    <row r="225" spans="1:10" x14ac:dyDescent="0.35">
      <c r="A225" s="7">
        <v>21.5</v>
      </c>
      <c r="B225" s="7">
        <v>17.920000000000002</v>
      </c>
      <c r="D225">
        <v>193</v>
      </c>
      <c r="E225">
        <v>31.827199234097698</v>
      </c>
      <c r="F225">
        <v>4.5728007659023007</v>
      </c>
      <c r="G225">
        <v>0.73640789348970892</v>
      </c>
      <c r="I225">
        <v>38.04347826086957</v>
      </c>
      <c r="J225">
        <v>19.5</v>
      </c>
    </row>
    <row r="226" spans="1:10" x14ac:dyDescent="0.35">
      <c r="A226" s="7">
        <v>23</v>
      </c>
      <c r="B226" s="7">
        <v>10.5</v>
      </c>
      <c r="D226">
        <v>194</v>
      </c>
      <c r="E226">
        <v>29.775092629980435</v>
      </c>
      <c r="F226">
        <v>1.3249073700195666</v>
      </c>
      <c r="G226">
        <v>0.2133642586618533</v>
      </c>
      <c r="I226">
        <v>38.241106719367593</v>
      </c>
      <c r="J226">
        <v>19.5</v>
      </c>
    </row>
    <row r="227" spans="1:10" x14ac:dyDescent="0.35">
      <c r="A227" s="7">
        <v>26.7</v>
      </c>
      <c r="B227" s="7">
        <v>9.7100000000000009</v>
      </c>
      <c r="D227">
        <v>195</v>
      </c>
      <c r="E227">
        <v>30.39262470992313</v>
      </c>
      <c r="F227">
        <v>-1.2926247099231283</v>
      </c>
      <c r="G227">
        <v>-0.20816543043055782</v>
      </c>
      <c r="I227">
        <v>38.438735177865617</v>
      </c>
      <c r="J227">
        <v>19.5</v>
      </c>
    </row>
    <row r="228" spans="1:10" x14ac:dyDescent="0.35">
      <c r="A228" s="7">
        <v>21.7</v>
      </c>
      <c r="B228" s="7">
        <v>21.46</v>
      </c>
      <c r="D228">
        <v>196</v>
      </c>
      <c r="E228">
        <v>31.732194298721897</v>
      </c>
      <c r="F228">
        <v>18.267805701278103</v>
      </c>
      <c r="G228">
        <v>2.9418636419649604</v>
      </c>
      <c r="I228">
        <v>38.63636363636364</v>
      </c>
      <c r="J228">
        <v>19.5</v>
      </c>
    </row>
    <row r="229" spans="1:10" x14ac:dyDescent="0.35">
      <c r="A229" s="7">
        <v>27.5</v>
      </c>
      <c r="B229" s="7">
        <v>9.93</v>
      </c>
      <c r="D229">
        <v>197</v>
      </c>
      <c r="E229">
        <v>30.677639516050526</v>
      </c>
      <c r="F229">
        <v>2.6223604839494712</v>
      </c>
      <c r="G229">
        <v>0.42230725955864723</v>
      </c>
      <c r="I229">
        <v>38.833992094861664</v>
      </c>
      <c r="J229">
        <v>19.600000000000001</v>
      </c>
    </row>
    <row r="230" spans="1:10" x14ac:dyDescent="0.35">
      <c r="A230" s="7">
        <v>30.1</v>
      </c>
      <c r="B230" s="7">
        <v>7.6</v>
      </c>
      <c r="D230">
        <v>198</v>
      </c>
      <c r="E230">
        <v>26.373915943526828</v>
      </c>
      <c r="F230">
        <v>3.9260840564731723</v>
      </c>
      <c r="G230">
        <v>0.63226006067212759</v>
      </c>
      <c r="I230">
        <v>39.031620553359687</v>
      </c>
      <c r="J230">
        <v>19.600000000000001</v>
      </c>
    </row>
    <row r="231" spans="1:10" x14ac:dyDescent="0.35">
      <c r="A231" s="7">
        <v>44.8</v>
      </c>
      <c r="B231" s="7">
        <v>4.1399999999999997</v>
      </c>
      <c r="D231">
        <v>199</v>
      </c>
      <c r="E231">
        <v>28.264514157505229</v>
      </c>
      <c r="F231">
        <v>6.3354858424947729</v>
      </c>
      <c r="G231">
        <v>1.0202722625254934</v>
      </c>
      <c r="I231">
        <v>39.229249011857711</v>
      </c>
      <c r="J231">
        <v>19.600000000000001</v>
      </c>
    </row>
    <row r="232" spans="1:10" x14ac:dyDescent="0.35">
      <c r="A232" s="7">
        <v>50</v>
      </c>
      <c r="B232" s="7">
        <v>4.63</v>
      </c>
      <c r="D232">
        <v>200</v>
      </c>
      <c r="E232">
        <v>30.221615826246691</v>
      </c>
      <c r="F232">
        <v>4.6783841737533081</v>
      </c>
      <c r="G232">
        <v>0.75341113919041747</v>
      </c>
      <c r="I232">
        <v>39.426877470355734</v>
      </c>
      <c r="J232">
        <v>19.600000000000001</v>
      </c>
    </row>
    <row r="233" spans="1:10" x14ac:dyDescent="0.35">
      <c r="A233" s="7">
        <v>37.6</v>
      </c>
      <c r="B233" s="7">
        <v>3.13</v>
      </c>
      <c r="D233">
        <v>201</v>
      </c>
      <c r="E233">
        <v>30.326121255160068</v>
      </c>
      <c r="F233">
        <v>2.5738787448399307</v>
      </c>
      <c r="G233">
        <v>0.41449971726714974</v>
      </c>
      <c r="I233">
        <v>39.624505928853758</v>
      </c>
      <c r="J233">
        <v>19.600000000000001</v>
      </c>
    </row>
    <row r="234" spans="1:10" x14ac:dyDescent="0.35">
      <c r="A234" s="7">
        <v>31.6</v>
      </c>
      <c r="B234" s="7">
        <v>6.36</v>
      </c>
      <c r="D234">
        <v>202</v>
      </c>
      <c r="E234">
        <v>27.494974180961258</v>
      </c>
      <c r="F234">
        <v>-3.3949741809612561</v>
      </c>
      <c r="G234">
        <v>-0.54672965498428272</v>
      </c>
      <c r="I234">
        <v>39.822134387351781</v>
      </c>
      <c r="J234">
        <v>19.7</v>
      </c>
    </row>
    <row r="235" spans="1:10" x14ac:dyDescent="0.35">
      <c r="A235" s="7">
        <v>46.7</v>
      </c>
      <c r="B235" s="7">
        <v>3.92</v>
      </c>
      <c r="D235">
        <v>203</v>
      </c>
      <c r="E235">
        <v>31.599187389195777</v>
      </c>
      <c r="F235">
        <v>10.700812610804221</v>
      </c>
      <c r="G235">
        <v>1.7232683593192895</v>
      </c>
      <c r="I235">
        <v>40.019762845849804</v>
      </c>
      <c r="J235">
        <v>19.7</v>
      </c>
    </row>
    <row r="236" spans="1:10" x14ac:dyDescent="0.35">
      <c r="A236" s="7">
        <v>31.5</v>
      </c>
      <c r="B236" s="7">
        <v>3.76</v>
      </c>
      <c r="D236">
        <v>204</v>
      </c>
      <c r="E236">
        <v>30.934152841565183</v>
      </c>
      <c r="F236">
        <v>17.565847158434817</v>
      </c>
      <c r="G236">
        <v>2.8288196152697953</v>
      </c>
      <c r="I236">
        <v>40.217391304347828</v>
      </c>
      <c r="J236">
        <v>19.8</v>
      </c>
    </row>
    <row r="237" spans="1:10" x14ac:dyDescent="0.35">
      <c r="A237" s="7">
        <v>24.3</v>
      </c>
      <c r="B237" s="7">
        <v>11.65</v>
      </c>
      <c r="D237">
        <v>205</v>
      </c>
      <c r="E237">
        <v>31.817698740560118</v>
      </c>
      <c r="F237">
        <v>18.182301259439882</v>
      </c>
      <c r="G237">
        <v>2.9280939307701028</v>
      </c>
      <c r="I237">
        <v>40.415019762845851</v>
      </c>
      <c r="J237">
        <v>19.8</v>
      </c>
    </row>
    <row r="238" spans="1:10" x14ac:dyDescent="0.35">
      <c r="A238" s="7">
        <v>31.7</v>
      </c>
      <c r="B238" s="7">
        <v>5.25</v>
      </c>
      <c r="D238">
        <v>206</v>
      </c>
      <c r="E238">
        <v>24.226804404033768</v>
      </c>
      <c r="F238">
        <v>-1.6268044040337664</v>
      </c>
      <c r="G238">
        <v>-0.26198202493912953</v>
      </c>
      <c r="I238">
        <v>40.612648221343875</v>
      </c>
      <c r="J238">
        <v>19.8</v>
      </c>
    </row>
    <row r="239" spans="1:10" x14ac:dyDescent="0.35">
      <c r="A239" s="7">
        <v>41.7</v>
      </c>
      <c r="B239" s="7">
        <v>2.4700000000000002</v>
      </c>
      <c r="D239">
        <v>207</v>
      </c>
      <c r="E239">
        <v>24.131799468657967</v>
      </c>
      <c r="F239">
        <v>0.26820053134203192</v>
      </c>
      <c r="G239">
        <v>4.3191251582865513E-2</v>
      </c>
      <c r="I239">
        <v>40.810276679841898</v>
      </c>
      <c r="J239">
        <v>19.899999999999999</v>
      </c>
    </row>
    <row r="240" spans="1:10" x14ac:dyDescent="0.35">
      <c r="A240" s="7">
        <v>48.3</v>
      </c>
      <c r="B240" s="7">
        <v>3.95</v>
      </c>
      <c r="D240">
        <v>208</v>
      </c>
      <c r="E240">
        <v>17.395949550513812</v>
      </c>
      <c r="F240">
        <v>5.1040504494861878</v>
      </c>
      <c r="G240">
        <v>0.82196081399353715</v>
      </c>
      <c r="I240">
        <v>41.007905138339922</v>
      </c>
      <c r="J240">
        <v>19.899999999999999</v>
      </c>
    </row>
    <row r="241" spans="1:10" x14ac:dyDescent="0.35">
      <c r="A241" s="7">
        <v>29</v>
      </c>
      <c r="B241" s="7">
        <v>8.0500000000000007</v>
      </c>
      <c r="D241">
        <v>209</v>
      </c>
      <c r="E241">
        <v>20.626117353290979</v>
      </c>
      <c r="F241">
        <v>3.7738826467090192</v>
      </c>
      <c r="G241">
        <v>0.60774941057200937</v>
      </c>
      <c r="I241">
        <v>41.205533596837945</v>
      </c>
      <c r="J241">
        <v>19.899999999999999</v>
      </c>
    </row>
    <row r="242" spans="1:10" x14ac:dyDescent="0.35">
      <c r="A242" s="7">
        <v>24</v>
      </c>
      <c r="B242" s="7">
        <v>10.88</v>
      </c>
      <c r="D242">
        <v>210</v>
      </c>
      <c r="E242">
        <v>12.617201301111116</v>
      </c>
      <c r="F242">
        <v>7.3827986988888838</v>
      </c>
      <c r="G242">
        <v>1.1889324543608346</v>
      </c>
      <c r="I242">
        <v>41.403162055335969</v>
      </c>
      <c r="J242">
        <v>19.899999999999999</v>
      </c>
    </row>
    <row r="243" spans="1:10" x14ac:dyDescent="0.35">
      <c r="A243" s="7">
        <v>25.1</v>
      </c>
      <c r="B243" s="7">
        <v>9.5399999999999991</v>
      </c>
      <c r="D243">
        <v>211</v>
      </c>
      <c r="E243">
        <v>18.146488539982624</v>
      </c>
      <c r="F243">
        <v>3.5535114600173756</v>
      </c>
      <c r="G243">
        <v>0.57226063909796965</v>
      </c>
      <c r="I243">
        <v>41.600790513833992</v>
      </c>
      <c r="J243">
        <v>20</v>
      </c>
    </row>
    <row r="244" spans="1:10" x14ac:dyDescent="0.35">
      <c r="A244" s="7">
        <v>31.5</v>
      </c>
      <c r="B244" s="7">
        <v>4.7300000000000004</v>
      </c>
      <c r="D244">
        <v>212</v>
      </c>
      <c r="E244">
        <v>11.771657376266504</v>
      </c>
      <c r="F244">
        <v>7.5283426237334972</v>
      </c>
      <c r="G244">
        <v>1.2123709771813007</v>
      </c>
      <c r="I244">
        <v>41.798418972332016</v>
      </c>
      <c r="J244">
        <v>20</v>
      </c>
    </row>
    <row r="245" spans="1:10" x14ac:dyDescent="0.35">
      <c r="A245" s="7">
        <v>23.7</v>
      </c>
      <c r="B245" s="7">
        <v>6.36</v>
      </c>
      <c r="D245">
        <v>213</v>
      </c>
      <c r="E245">
        <v>19.324549738642531</v>
      </c>
      <c r="F245">
        <v>3.0754502613574672</v>
      </c>
      <c r="G245">
        <v>0.49527323940861478</v>
      </c>
      <c r="I245">
        <v>41.996047430830039</v>
      </c>
      <c r="J245">
        <v>20</v>
      </c>
    </row>
    <row r="246" spans="1:10" x14ac:dyDescent="0.35">
      <c r="A246" s="7">
        <v>23.3</v>
      </c>
      <c r="B246" s="7">
        <v>7.37</v>
      </c>
      <c r="D246">
        <v>214</v>
      </c>
      <c r="E246">
        <v>25.642377941133173</v>
      </c>
      <c r="F246">
        <v>2.4576220588668285</v>
      </c>
      <c r="G246">
        <v>0.39577763738561922</v>
      </c>
      <c r="I246">
        <v>42.193675889328063</v>
      </c>
      <c r="J246">
        <v>20</v>
      </c>
    </row>
    <row r="247" spans="1:10" x14ac:dyDescent="0.35">
      <c r="A247" s="7">
        <v>22</v>
      </c>
      <c r="B247" s="7">
        <v>11.38</v>
      </c>
      <c r="D247">
        <v>215</v>
      </c>
      <c r="E247">
        <v>6.47988247583449</v>
      </c>
      <c r="F247">
        <v>17.220117524165509</v>
      </c>
      <c r="G247">
        <v>2.7731430081480348</v>
      </c>
      <c r="I247">
        <v>42.391304347826093</v>
      </c>
      <c r="J247">
        <v>20</v>
      </c>
    </row>
    <row r="248" spans="1:10" x14ac:dyDescent="0.35">
      <c r="A248" s="7">
        <v>20.100000000000001</v>
      </c>
      <c r="B248" s="7">
        <v>12.4</v>
      </c>
      <c r="D248">
        <v>216</v>
      </c>
      <c r="E248">
        <v>25.556873499294952</v>
      </c>
      <c r="F248">
        <v>-0.55687349929495156</v>
      </c>
      <c r="G248">
        <v>-8.9679402525887297E-2</v>
      </c>
      <c r="I248">
        <v>42.588932806324117</v>
      </c>
      <c r="J248">
        <v>20.100000000000001</v>
      </c>
    </row>
    <row r="249" spans="1:10" x14ac:dyDescent="0.35">
      <c r="A249" s="7">
        <v>22.2</v>
      </c>
      <c r="B249" s="7">
        <v>11.22</v>
      </c>
      <c r="D249">
        <v>217</v>
      </c>
      <c r="E249">
        <v>21.718674110112673</v>
      </c>
      <c r="F249">
        <v>1.5813258898873279</v>
      </c>
      <c r="G249">
        <v>0.25465812466091298</v>
      </c>
      <c r="I249">
        <v>42.78656126482214</v>
      </c>
      <c r="J249">
        <v>20.100000000000001</v>
      </c>
    </row>
    <row r="250" spans="1:10" x14ac:dyDescent="0.35">
      <c r="A250" s="7">
        <v>23.7</v>
      </c>
      <c r="B250" s="7">
        <v>5.19</v>
      </c>
      <c r="D250">
        <v>218</v>
      </c>
      <c r="E250">
        <v>25.347862641468197</v>
      </c>
      <c r="F250">
        <v>3.3521373585318024</v>
      </c>
      <c r="G250">
        <v>0.53983117508454836</v>
      </c>
      <c r="I250">
        <v>42.984189723320164</v>
      </c>
      <c r="J250">
        <v>20.100000000000001</v>
      </c>
    </row>
    <row r="251" spans="1:10" x14ac:dyDescent="0.35">
      <c r="A251" s="7">
        <v>17.600000000000001</v>
      </c>
      <c r="B251" s="7">
        <v>12.5</v>
      </c>
      <c r="D251">
        <v>219</v>
      </c>
      <c r="E251">
        <v>17.528956460039929</v>
      </c>
      <c r="F251">
        <v>3.9710435399600712</v>
      </c>
      <c r="G251">
        <v>0.63950037579231622</v>
      </c>
      <c r="I251">
        <v>43.181818181818187</v>
      </c>
      <c r="J251">
        <v>20.100000000000001</v>
      </c>
    </row>
    <row r="252" spans="1:10" x14ac:dyDescent="0.35">
      <c r="A252" s="7">
        <v>18.5</v>
      </c>
      <c r="B252" s="7">
        <v>18.46</v>
      </c>
      <c r="D252">
        <v>220</v>
      </c>
      <c r="E252">
        <v>24.578322664924222</v>
      </c>
      <c r="F252">
        <v>-1.5783226649242224</v>
      </c>
      <c r="G252">
        <v>-0.25417448264763148</v>
      </c>
      <c r="I252">
        <v>43.37944664031621</v>
      </c>
      <c r="J252">
        <v>20.100000000000001</v>
      </c>
    </row>
    <row r="253" spans="1:10" x14ac:dyDescent="0.35">
      <c r="A253" s="7">
        <v>24.3</v>
      </c>
      <c r="B253" s="7">
        <v>9.16</v>
      </c>
      <c r="D253">
        <v>221</v>
      </c>
      <c r="E253">
        <v>25.328861654393037</v>
      </c>
      <c r="F253">
        <v>1.3711383456069619</v>
      </c>
      <c r="G253">
        <v>0.22080933599829619</v>
      </c>
      <c r="I253">
        <v>43.577075098814234</v>
      </c>
      <c r="J253">
        <v>20.2</v>
      </c>
    </row>
    <row r="254" spans="1:10" x14ac:dyDescent="0.35">
      <c r="A254" s="7">
        <v>20.5</v>
      </c>
      <c r="B254" s="7">
        <v>10.15</v>
      </c>
      <c r="D254">
        <v>222</v>
      </c>
      <c r="E254">
        <v>14.165781747736641</v>
      </c>
      <c r="F254">
        <v>7.5342182522633578</v>
      </c>
      <c r="G254">
        <v>1.2133171936140976</v>
      </c>
      <c r="I254">
        <v>43.774703557312257</v>
      </c>
      <c r="J254">
        <v>20.2</v>
      </c>
    </row>
    <row r="255" spans="1:10" x14ac:dyDescent="0.35">
      <c r="A255" s="7">
        <v>24.5</v>
      </c>
      <c r="B255" s="7">
        <v>9.52</v>
      </c>
      <c r="D255">
        <v>223</v>
      </c>
      <c r="E255">
        <v>25.119850796566279</v>
      </c>
      <c r="F255">
        <v>2.3801492034337208</v>
      </c>
      <c r="G255">
        <v>0.38330133999310201</v>
      </c>
      <c r="I255">
        <v>43.972332015810281</v>
      </c>
      <c r="J255">
        <v>20.3</v>
      </c>
    </row>
    <row r="256" spans="1:10" x14ac:dyDescent="0.35">
      <c r="A256" s="7">
        <v>26.2</v>
      </c>
      <c r="B256" s="7">
        <v>6.56</v>
      </c>
      <c r="D256">
        <v>224</v>
      </c>
      <c r="E256">
        <v>27.333465790822398</v>
      </c>
      <c r="F256">
        <v>2.7665342091776033</v>
      </c>
      <c r="G256">
        <v>0.44552512421688656</v>
      </c>
      <c r="I256">
        <v>44.169960474308304</v>
      </c>
      <c r="J256">
        <v>20.3</v>
      </c>
    </row>
    <row r="257" spans="1:10" x14ac:dyDescent="0.35">
      <c r="A257" s="7">
        <v>24.4</v>
      </c>
      <c r="B257" s="7">
        <v>5.9</v>
      </c>
      <c r="D257">
        <v>225</v>
      </c>
      <c r="E257">
        <v>30.620636554825047</v>
      </c>
      <c r="F257">
        <v>14.17936344517495</v>
      </c>
      <c r="G257">
        <v>2.283457272739041</v>
      </c>
      <c r="I257">
        <v>44.367588932806328</v>
      </c>
      <c r="J257">
        <v>20.3</v>
      </c>
    </row>
    <row r="258" spans="1:10" x14ac:dyDescent="0.35">
      <c r="A258" s="7">
        <v>24.8</v>
      </c>
      <c r="B258" s="7">
        <v>3.59</v>
      </c>
      <c r="D258">
        <v>226</v>
      </c>
      <c r="E258">
        <v>30.155112371483632</v>
      </c>
      <c r="F258">
        <v>19.844887628516368</v>
      </c>
      <c r="G258">
        <v>3.195838315114548</v>
      </c>
      <c r="I258">
        <v>44.565217391304351</v>
      </c>
      <c r="J258">
        <v>20.3</v>
      </c>
    </row>
    <row r="259" spans="1:10" x14ac:dyDescent="0.35">
      <c r="A259" s="7">
        <v>29.6</v>
      </c>
      <c r="B259" s="7">
        <v>3.53</v>
      </c>
      <c r="D259">
        <v>227</v>
      </c>
      <c r="E259">
        <v>31.580186402120617</v>
      </c>
      <c r="F259">
        <v>6.0198135978793843</v>
      </c>
      <c r="G259">
        <v>0.96943612410814051</v>
      </c>
      <c r="I259">
        <v>44.762845849802375</v>
      </c>
      <c r="J259">
        <v>20.399999999999999</v>
      </c>
    </row>
    <row r="260" spans="1:10" x14ac:dyDescent="0.35">
      <c r="A260" s="7">
        <v>42.8</v>
      </c>
      <c r="B260" s="7">
        <v>3.54</v>
      </c>
      <c r="D260">
        <v>228</v>
      </c>
      <c r="E260">
        <v>28.511526989482306</v>
      </c>
      <c r="F260">
        <v>3.0884730105176956</v>
      </c>
      <c r="G260">
        <v>0.49737043449046442</v>
      </c>
      <c r="I260">
        <v>44.960474308300398</v>
      </c>
      <c r="J260">
        <v>20.399999999999999</v>
      </c>
    </row>
    <row r="261" spans="1:10" x14ac:dyDescent="0.35">
      <c r="A261" s="7">
        <v>21.9</v>
      </c>
      <c r="B261" s="7">
        <v>6.57</v>
      </c>
      <c r="D261">
        <v>229</v>
      </c>
      <c r="E261">
        <v>30.829647412651806</v>
      </c>
      <c r="F261">
        <v>15.870352587348197</v>
      </c>
      <c r="G261">
        <v>2.5557756648691337</v>
      </c>
      <c r="I261">
        <v>45.158102766798422</v>
      </c>
      <c r="J261">
        <v>20.399999999999999</v>
      </c>
    </row>
    <row r="262" spans="1:10" x14ac:dyDescent="0.35">
      <c r="A262" s="7">
        <v>20.9</v>
      </c>
      <c r="B262" s="7">
        <v>9.25</v>
      </c>
      <c r="D262">
        <v>230</v>
      </c>
      <c r="E262">
        <v>30.981655309253085</v>
      </c>
      <c r="F262">
        <v>0.51834469074691469</v>
      </c>
      <c r="G262">
        <v>8.3474689004779057E-2</v>
      </c>
      <c r="I262">
        <v>45.355731225296445</v>
      </c>
      <c r="J262">
        <v>20.399999999999999</v>
      </c>
    </row>
    <row r="263" spans="1:10" x14ac:dyDescent="0.35">
      <c r="A263" s="7">
        <v>44</v>
      </c>
      <c r="B263" s="7">
        <v>3.11</v>
      </c>
      <c r="D263">
        <v>231</v>
      </c>
      <c r="E263">
        <v>23.485765908102536</v>
      </c>
      <c r="F263">
        <v>0.81423409189746465</v>
      </c>
      <c r="G263">
        <v>0.13112498075419732</v>
      </c>
      <c r="I263">
        <v>45.553359683794469</v>
      </c>
      <c r="J263">
        <v>20.5</v>
      </c>
    </row>
    <row r="264" spans="1:10" x14ac:dyDescent="0.35">
      <c r="A264" s="7">
        <v>50</v>
      </c>
      <c r="B264" s="7">
        <v>5.12</v>
      </c>
      <c r="D264">
        <v>232</v>
      </c>
      <c r="E264">
        <v>29.566081772153677</v>
      </c>
      <c r="F264">
        <v>2.1339182278463227</v>
      </c>
      <c r="G264">
        <v>0.34364808516592549</v>
      </c>
      <c r="I264">
        <v>45.750988142292492</v>
      </c>
      <c r="J264">
        <v>20.5</v>
      </c>
    </row>
    <row r="265" spans="1:10" x14ac:dyDescent="0.35">
      <c r="A265" s="7">
        <v>36</v>
      </c>
      <c r="B265" s="7">
        <v>7.79</v>
      </c>
      <c r="D265">
        <v>233</v>
      </c>
      <c r="E265">
        <v>32.207218975600895</v>
      </c>
      <c r="F265">
        <v>9.4927810243991075</v>
      </c>
      <c r="G265">
        <v>1.5287258805725503</v>
      </c>
      <c r="I265">
        <v>45.948616600790515</v>
      </c>
      <c r="J265">
        <v>20.5</v>
      </c>
    </row>
    <row r="266" spans="1:10" x14ac:dyDescent="0.35">
      <c r="A266" s="7">
        <v>30.1</v>
      </c>
      <c r="B266" s="7">
        <v>6.9</v>
      </c>
      <c r="D266">
        <v>234</v>
      </c>
      <c r="E266">
        <v>30.801145932039066</v>
      </c>
      <c r="F266">
        <v>17.498854067960931</v>
      </c>
      <c r="G266">
        <v>2.8180309885266173</v>
      </c>
      <c r="I266">
        <v>46.146245059288539</v>
      </c>
      <c r="J266">
        <v>20.6</v>
      </c>
    </row>
    <row r="267" spans="1:10" x14ac:dyDescent="0.35">
      <c r="A267" s="7">
        <v>33.799999999999997</v>
      </c>
      <c r="B267" s="7">
        <v>9.59</v>
      </c>
      <c r="D267">
        <v>235</v>
      </c>
      <c r="E267">
        <v>26.905943581631302</v>
      </c>
      <c r="F267">
        <v>2.094056418368698</v>
      </c>
      <c r="G267">
        <v>0.33722870399213989</v>
      </c>
      <c r="I267">
        <v>46.343873517786562</v>
      </c>
      <c r="J267">
        <v>20.6</v>
      </c>
    </row>
    <row r="268" spans="1:10" x14ac:dyDescent="0.35">
      <c r="A268" s="7">
        <v>43.1</v>
      </c>
      <c r="B268" s="7">
        <v>7.26</v>
      </c>
      <c r="D268">
        <v>236</v>
      </c>
      <c r="E268">
        <v>24.217303910496184</v>
      </c>
      <c r="F268">
        <v>-0.21730391049618447</v>
      </c>
      <c r="G268">
        <v>-3.4994814593457498E-2</v>
      </c>
      <c r="I268">
        <v>46.541501976284586</v>
      </c>
      <c r="J268">
        <v>20.6</v>
      </c>
    </row>
    <row r="269" spans="1:10" x14ac:dyDescent="0.35">
      <c r="A269" s="7">
        <v>48.8</v>
      </c>
      <c r="B269" s="7">
        <v>5.91</v>
      </c>
      <c r="D269">
        <v>237</v>
      </c>
      <c r="E269">
        <v>25.490370044531897</v>
      </c>
      <c r="F269">
        <v>-0.39037004453189539</v>
      </c>
      <c r="G269">
        <v>-6.2865538406743443E-2</v>
      </c>
      <c r="I269">
        <v>46.739130434782609</v>
      </c>
      <c r="J269">
        <v>20.6</v>
      </c>
    </row>
    <row r="270" spans="1:10" x14ac:dyDescent="0.35">
      <c r="A270" s="7">
        <v>31</v>
      </c>
      <c r="B270" s="7">
        <v>11.25</v>
      </c>
      <c r="D270">
        <v>238</v>
      </c>
      <c r="E270">
        <v>30.060107436107831</v>
      </c>
      <c r="F270">
        <v>1.4398925638921689</v>
      </c>
      <c r="G270">
        <v>0.23188157632712897</v>
      </c>
      <c r="I270">
        <v>46.936758893280633</v>
      </c>
      <c r="J270">
        <v>20.6</v>
      </c>
    </row>
    <row r="271" spans="1:10" x14ac:dyDescent="0.35">
      <c r="A271" s="7">
        <v>36.5</v>
      </c>
      <c r="B271" s="7">
        <v>8.1</v>
      </c>
      <c r="D271">
        <v>239</v>
      </c>
      <c r="E271">
        <v>28.511526989482306</v>
      </c>
      <c r="F271">
        <v>-4.8115269894823065</v>
      </c>
      <c r="G271">
        <v>-0.77485257639349525</v>
      </c>
      <c r="I271">
        <v>47.134387351778656</v>
      </c>
      <c r="J271">
        <v>20.6</v>
      </c>
    </row>
    <row r="272" spans="1:10" x14ac:dyDescent="0.35">
      <c r="A272" s="7">
        <v>22.8</v>
      </c>
      <c r="B272" s="7">
        <v>10.45</v>
      </c>
      <c r="D272">
        <v>240</v>
      </c>
      <c r="E272">
        <v>27.551977142186736</v>
      </c>
      <c r="F272">
        <v>-4.2519771421867354</v>
      </c>
      <c r="G272">
        <v>-0.68474217241045332</v>
      </c>
      <c r="I272">
        <v>47.33201581027668</v>
      </c>
      <c r="J272">
        <v>20.7</v>
      </c>
    </row>
    <row r="273" spans="1:10" x14ac:dyDescent="0.35">
      <c r="A273" s="7">
        <v>30.7</v>
      </c>
      <c r="B273" s="7">
        <v>14.79</v>
      </c>
      <c r="D273">
        <v>241</v>
      </c>
      <c r="E273">
        <v>23.74227923361719</v>
      </c>
      <c r="F273">
        <v>-1.7422792336171895</v>
      </c>
      <c r="G273">
        <v>-0.28057819397380479</v>
      </c>
      <c r="I273">
        <v>47.529644268774703</v>
      </c>
      <c r="J273">
        <v>20.7</v>
      </c>
    </row>
    <row r="274" spans="1:10" x14ac:dyDescent="0.35">
      <c r="A274" s="7">
        <v>50</v>
      </c>
      <c r="B274" s="7">
        <v>7.44</v>
      </c>
      <c r="D274">
        <v>242</v>
      </c>
      <c r="E274">
        <v>22.77322889278404</v>
      </c>
      <c r="F274">
        <v>-2.6732288927840386</v>
      </c>
      <c r="G274">
        <v>-0.43049915326072186</v>
      </c>
      <c r="I274">
        <v>47.727272727272727</v>
      </c>
      <c r="J274">
        <v>20.8</v>
      </c>
    </row>
    <row r="275" spans="1:10" x14ac:dyDescent="0.35">
      <c r="A275" s="7">
        <v>43.5</v>
      </c>
      <c r="B275" s="7">
        <v>3.16</v>
      </c>
      <c r="D275">
        <v>243</v>
      </c>
      <c r="E275">
        <v>23.894287130218469</v>
      </c>
      <c r="F275">
        <v>-1.6942871302184699</v>
      </c>
      <c r="G275">
        <v>-0.27284950305170691</v>
      </c>
      <c r="I275">
        <v>47.924901185770757</v>
      </c>
      <c r="J275">
        <v>20.8</v>
      </c>
    </row>
    <row r="276" spans="1:10" x14ac:dyDescent="0.35">
      <c r="A276" s="7">
        <v>20.7</v>
      </c>
      <c r="B276" s="7">
        <v>13.65</v>
      </c>
      <c r="D276">
        <v>244</v>
      </c>
      <c r="E276">
        <v>29.623084733379155</v>
      </c>
      <c r="F276">
        <v>-5.9230847333791559</v>
      </c>
      <c r="G276">
        <v>-0.9538588219266384</v>
      </c>
      <c r="I276">
        <v>48.122529644268781</v>
      </c>
      <c r="J276">
        <v>20.8</v>
      </c>
    </row>
    <row r="277" spans="1:10" x14ac:dyDescent="0.35">
      <c r="A277" s="7">
        <v>21.1</v>
      </c>
      <c r="B277" s="7">
        <v>13</v>
      </c>
      <c r="D277">
        <v>245</v>
      </c>
      <c r="E277">
        <v>22.678223957408242</v>
      </c>
      <c r="F277">
        <v>-5.0782239574082411</v>
      </c>
      <c r="G277">
        <v>-0.81780169278948955</v>
      </c>
      <c r="I277">
        <v>48.320158102766804</v>
      </c>
      <c r="J277">
        <v>20.9</v>
      </c>
    </row>
    <row r="278" spans="1:10" x14ac:dyDescent="0.35">
      <c r="A278" s="7">
        <v>25.2</v>
      </c>
      <c r="B278" s="7">
        <v>6.59</v>
      </c>
      <c r="D278">
        <v>246</v>
      </c>
      <c r="E278">
        <v>17.015929809010615</v>
      </c>
      <c r="F278">
        <v>1.4840701909893852</v>
      </c>
      <c r="G278">
        <v>0.23899598060046179</v>
      </c>
      <c r="I278">
        <v>48.517786561264828</v>
      </c>
      <c r="J278">
        <v>20.9</v>
      </c>
    </row>
    <row r="279" spans="1:10" x14ac:dyDescent="0.35">
      <c r="A279" s="7">
        <v>24.4</v>
      </c>
      <c r="B279" s="7">
        <v>7.73</v>
      </c>
      <c r="D279">
        <v>247</v>
      </c>
      <c r="E279">
        <v>25.851388798959931</v>
      </c>
      <c r="F279">
        <v>-1.5513887989599304</v>
      </c>
      <c r="G279">
        <v>-0.24983702897018381</v>
      </c>
      <c r="I279">
        <v>48.715415019762851</v>
      </c>
      <c r="J279">
        <v>21</v>
      </c>
    </row>
    <row r="280" spans="1:10" x14ac:dyDescent="0.35">
      <c r="A280" s="7">
        <v>35.200000000000003</v>
      </c>
      <c r="B280" s="7">
        <v>6.58</v>
      </c>
      <c r="D280">
        <v>248</v>
      </c>
      <c r="E280">
        <v>24.910839938739521</v>
      </c>
      <c r="F280">
        <v>-4.410839938739521</v>
      </c>
      <c r="G280">
        <v>-0.71032557815068509</v>
      </c>
      <c r="I280">
        <v>48.913043478260875</v>
      </c>
      <c r="J280">
        <v>21</v>
      </c>
    </row>
    <row r="281" spans="1:10" x14ac:dyDescent="0.35">
      <c r="A281" s="7">
        <v>32.4</v>
      </c>
      <c r="B281" s="7">
        <v>3.53</v>
      </c>
      <c r="D281">
        <v>249</v>
      </c>
      <c r="E281">
        <v>25.509371031607056</v>
      </c>
      <c r="F281">
        <v>-1.0093710316070563</v>
      </c>
      <c r="G281">
        <v>-0.16255000670002245</v>
      </c>
      <c r="I281">
        <v>49.110671936758898</v>
      </c>
      <c r="J281">
        <v>21</v>
      </c>
    </row>
    <row r="282" spans="1:10" x14ac:dyDescent="0.35">
      <c r="A282" s="7">
        <v>32</v>
      </c>
      <c r="B282" s="7">
        <v>2.98</v>
      </c>
      <c r="D282">
        <v>250</v>
      </c>
      <c r="E282">
        <v>28.321517118730711</v>
      </c>
      <c r="F282">
        <v>-2.1215171187307114</v>
      </c>
      <c r="G282">
        <v>-0.34165099954853773</v>
      </c>
      <c r="I282">
        <v>49.308300395256921</v>
      </c>
      <c r="J282">
        <v>21.1</v>
      </c>
    </row>
    <row r="283" spans="1:10" x14ac:dyDescent="0.35">
      <c r="A283" s="7">
        <v>33.200000000000003</v>
      </c>
      <c r="B283" s="7">
        <v>6.05</v>
      </c>
      <c r="D283">
        <v>251</v>
      </c>
      <c r="E283">
        <v>28.948549692210982</v>
      </c>
      <c r="F283">
        <v>-4.5485496922109832</v>
      </c>
      <c r="G283">
        <v>-0.73250247906075483</v>
      </c>
      <c r="I283">
        <v>49.505928853754945</v>
      </c>
      <c r="J283">
        <v>21.1</v>
      </c>
    </row>
    <row r="284" spans="1:10" x14ac:dyDescent="0.35">
      <c r="A284" s="7">
        <v>33.1</v>
      </c>
      <c r="B284" s="7">
        <v>4.16</v>
      </c>
      <c r="D284">
        <v>252</v>
      </c>
      <c r="E284">
        <v>31.143163699391941</v>
      </c>
      <c r="F284">
        <v>-6.3431636993919405</v>
      </c>
      <c r="G284">
        <v>-1.0215087114139556</v>
      </c>
      <c r="I284">
        <v>49.703557312252968</v>
      </c>
      <c r="J284">
        <v>21.2</v>
      </c>
    </row>
    <row r="285" spans="1:10" x14ac:dyDescent="0.35">
      <c r="A285" s="7">
        <v>29.1</v>
      </c>
      <c r="B285" s="7">
        <v>7.19</v>
      </c>
      <c r="D285">
        <v>253</v>
      </c>
      <c r="E285">
        <v>31.200166660617423</v>
      </c>
      <c r="F285">
        <v>-1.6001666606174219</v>
      </c>
      <c r="G285">
        <v>-0.25769225909959836</v>
      </c>
      <c r="I285">
        <v>49.901185770750992</v>
      </c>
      <c r="J285">
        <v>21.2</v>
      </c>
    </row>
    <row r="286" spans="1:10" x14ac:dyDescent="0.35">
      <c r="A286" s="7">
        <v>35.1</v>
      </c>
      <c r="B286" s="7">
        <v>4.8499999999999996</v>
      </c>
      <c r="D286">
        <v>254</v>
      </c>
      <c r="E286">
        <v>31.190666167079844</v>
      </c>
      <c r="F286">
        <v>11.609333832920154</v>
      </c>
      <c r="G286">
        <v>1.8695774231993283</v>
      </c>
      <c r="I286">
        <v>50.098814229249015</v>
      </c>
      <c r="J286">
        <v>21.2</v>
      </c>
    </row>
    <row r="287" spans="1:10" x14ac:dyDescent="0.35">
      <c r="A287" s="7">
        <v>45.4</v>
      </c>
      <c r="B287" s="7">
        <v>3.76</v>
      </c>
      <c r="D287">
        <v>255</v>
      </c>
      <c r="E287">
        <v>28.312016625193131</v>
      </c>
      <c r="F287">
        <v>-6.4120166251931323</v>
      </c>
      <c r="G287">
        <v>-1.0325968476887608</v>
      </c>
      <c r="I287">
        <v>50.296442687747039</v>
      </c>
      <c r="J287">
        <v>21.2</v>
      </c>
    </row>
    <row r="288" spans="1:10" x14ac:dyDescent="0.35">
      <c r="A288" s="7">
        <v>35.4</v>
      </c>
      <c r="B288" s="7">
        <v>4.59</v>
      </c>
      <c r="D288">
        <v>256</v>
      </c>
      <c r="E288">
        <v>25.765884357121713</v>
      </c>
      <c r="F288">
        <v>-4.8658843571217147</v>
      </c>
      <c r="G288">
        <v>-0.78360633511779076</v>
      </c>
      <c r="I288">
        <v>50.494071146245062</v>
      </c>
      <c r="J288">
        <v>21.2</v>
      </c>
    </row>
    <row r="289" spans="1:10" x14ac:dyDescent="0.35">
      <c r="A289" s="7">
        <v>46</v>
      </c>
      <c r="B289" s="7">
        <v>3.01</v>
      </c>
      <c r="D289">
        <v>257</v>
      </c>
      <c r="E289">
        <v>31.599187389195777</v>
      </c>
      <c r="F289">
        <v>12.400812610804223</v>
      </c>
      <c r="G289">
        <v>1.9970378679905216</v>
      </c>
      <c r="I289">
        <v>50.691699604743086</v>
      </c>
      <c r="J289">
        <v>21.4</v>
      </c>
    </row>
    <row r="290" spans="1:10" x14ac:dyDescent="0.35">
      <c r="A290" s="7">
        <v>50</v>
      </c>
      <c r="B290" s="7">
        <v>3.16</v>
      </c>
      <c r="D290">
        <v>258</v>
      </c>
      <c r="E290">
        <v>29.689588188142217</v>
      </c>
      <c r="F290">
        <v>20.310411811857783</v>
      </c>
      <c r="G290">
        <v>3.2708067427309926</v>
      </c>
      <c r="I290">
        <v>50.889328063241109</v>
      </c>
      <c r="J290">
        <v>21.4</v>
      </c>
    </row>
    <row r="291" spans="1:10" x14ac:dyDescent="0.35">
      <c r="A291" s="7">
        <v>32.200000000000003</v>
      </c>
      <c r="B291" s="7">
        <v>7.85</v>
      </c>
      <c r="D291">
        <v>259</v>
      </c>
      <c r="E291">
        <v>27.152956413608379</v>
      </c>
      <c r="F291">
        <v>8.8470435863916208</v>
      </c>
      <c r="G291">
        <v>1.4247357504937683</v>
      </c>
      <c r="I291">
        <v>51.086956521739133</v>
      </c>
      <c r="J291">
        <v>21.4</v>
      </c>
    </row>
    <row r="292" spans="1:10" x14ac:dyDescent="0.35">
      <c r="A292" s="7">
        <v>22</v>
      </c>
      <c r="B292" s="7">
        <v>8.23</v>
      </c>
      <c r="D292">
        <v>260</v>
      </c>
      <c r="E292">
        <v>27.998500338452992</v>
      </c>
      <c r="F292">
        <v>2.1014996615470096</v>
      </c>
      <c r="G292">
        <v>0.33842737047910859</v>
      </c>
      <c r="I292">
        <v>51.284584980237156</v>
      </c>
      <c r="J292">
        <v>21.4</v>
      </c>
    </row>
    <row r="293" spans="1:10" x14ac:dyDescent="0.35">
      <c r="A293" s="7">
        <v>20.100000000000001</v>
      </c>
      <c r="B293" s="7">
        <v>12.93</v>
      </c>
      <c r="D293">
        <v>261</v>
      </c>
      <c r="E293">
        <v>25.442867576843994</v>
      </c>
      <c r="F293">
        <v>8.3571324231560027</v>
      </c>
      <c r="G293">
        <v>1.3458400219928466</v>
      </c>
      <c r="I293">
        <v>51.48221343873518</v>
      </c>
      <c r="J293">
        <v>21.4</v>
      </c>
    </row>
    <row r="294" spans="1:10" x14ac:dyDescent="0.35">
      <c r="A294" s="7">
        <v>23.2</v>
      </c>
      <c r="B294" s="7">
        <v>7.14</v>
      </c>
      <c r="D294">
        <v>262</v>
      </c>
      <c r="E294">
        <v>27.656482571100113</v>
      </c>
      <c r="F294">
        <v>15.443517428899888</v>
      </c>
      <c r="G294">
        <v>2.4870377521561919</v>
      </c>
      <c r="I294">
        <v>51.679841897233203</v>
      </c>
      <c r="J294">
        <v>21.5</v>
      </c>
    </row>
    <row r="295" spans="1:10" x14ac:dyDescent="0.35">
      <c r="A295" s="7">
        <v>22.3</v>
      </c>
      <c r="B295" s="7">
        <v>7.6</v>
      </c>
      <c r="D295">
        <v>263</v>
      </c>
      <c r="E295">
        <v>28.939049198673402</v>
      </c>
      <c r="F295">
        <v>19.860950801326595</v>
      </c>
      <c r="G295">
        <v>3.1984251427192287</v>
      </c>
      <c r="I295">
        <v>51.877470355731226</v>
      </c>
      <c r="J295">
        <v>21.5</v>
      </c>
    </row>
    <row r="296" spans="1:10" x14ac:dyDescent="0.35">
      <c r="A296" s="7">
        <v>24.8</v>
      </c>
      <c r="B296" s="7">
        <v>9.51</v>
      </c>
      <c r="D296">
        <v>264</v>
      </c>
      <c r="E296">
        <v>23.86578564960573</v>
      </c>
      <c r="F296">
        <v>7.1342143503942701</v>
      </c>
      <c r="G296">
        <v>1.1489002102721706</v>
      </c>
      <c r="I296">
        <v>52.07509881422925</v>
      </c>
      <c r="J296">
        <v>21.6</v>
      </c>
    </row>
    <row r="297" spans="1:10" x14ac:dyDescent="0.35">
      <c r="A297" s="7">
        <v>28.5</v>
      </c>
      <c r="B297" s="7">
        <v>3.33</v>
      </c>
      <c r="D297">
        <v>265</v>
      </c>
      <c r="E297">
        <v>26.858441113943403</v>
      </c>
      <c r="F297">
        <v>9.6415588860565968</v>
      </c>
      <c r="G297">
        <v>1.5526851994473312</v>
      </c>
      <c r="I297">
        <v>52.272727272727273</v>
      </c>
      <c r="J297">
        <v>21.6</v>
      </c>
    </row>
    <row r="298" spans="1:10" x14ac:dyDescent="0.35">
      <c r="A298" s="7">
        <v>37.299999999999997</v>
      </c>
      <c r="B298" s="7">
        <v>3.56</v>
      </c>
      <c r="D298">
        <v>266</v>
      </c>
      <c r="E298">
        <v>24.625825132612125</v>
      </c>
      <c r="F298">
        <v>-1.825825132612124</v>
      </c>
      <c r="G298">
        <v>-0.29403249969106338</v>
      </c>
      <c r="I298">
        <v>52.470355731225297</v>
      </c>
      <c r="J298">
        <v>21.7</v>
      </c>
    </row>
    <row r="299" spans="1:10" x14ac:dyDescent="0.35">
      <c r="A299" s="7">
        <v>27.9</v>
      </c>
      <c r="B299" s="7">
        <v>4.7</v>
      </c>
      <c r="D299">
        <v>267</v>
      </c>
      <c r="E299">
        <v>20.502610937302443</v>
      </c>
      <c r="F299">
        <v>10.197389062697557</v>
      </c>
      <c r="G299">
        <v>1.6421965843671191</v>
      </c>
      <c r="I299">
        <v>52.66798418972332</v>
      </c>
      <c r="J299">
        <v>21.7</v>
      </c>
    </row>
    <row r="300" spans="1:10" x14ac:dyDescent="0.35">
      <c r="A300" s="7">
        <v>23.9</v>
      </c>
      <c r="B300" s="7">
        <v>8.58</v>
      </c>
      <c r="D300">
        <v>268</v>
      </c>
      <c r="E300">
        <v>27.485473687423678</v>
      </c>
      <c r="F300">
        <v>22.514526312576322</v>
      </c>
      <c r="G300">
        <v>3.6257592979761992</v>
      </c>
      <c r="I300">
        <v>52.865612648221344</v>
      </c>
      <c r="J300">
        <v>21.7</v>
      </c>
    </row>
    <row r="301" spans="1:10" x14ac:dyDescent="0.35">
      <c r="A301" s="7">
        <v>21.7</v>
      </c>
      <c r="B301" s="7">
        <v>10.4</v>
      </c>
      <c r="D301">
        <v>269</v>
      </c>
      <c r="E301">
        <v>31.551684921507878</v>
      </c>
      <c r="F301">
        <v>11.948315078492122</v>
      </c>
      <c r="G301">
        <v>1.9241672638163871</v>
      </c>
      <c r="I301">
        <v>53.063241106719367</v>
      </c>
      <c r="J301">
        <v>21.7</v>
      </c>
    </row>
    <row r="302" spans="1:10" x14ac:dyDescent="0.35">
      <c r="A302" s="7">
        <v>28.6</v>
      </c>
      <c r="B302" s="7">
        <v>6.27</v>
      </c>
      <c r="D302">
        <v>270</v>
      </c>
      <c r="E302">
        <v>21.585667200586549</v>
      </c>
      <c r="F302">
        <v>-0.8856672005865498</v>
      </c>
      <c r="G302">
        <v>-0.14262863197106176</v>
      </c>
      <c r="I302">
        <v>53.260869565217391</v>
      </c>
      <c r="J302">
        <v>21.7</v>
      </c>
    </row>
    <row r="303" spans="1:10" x14ac:dyDescent="0.35">
      <c r="A303" s="7">
        <v>27.1</v>
      </c>
      <c r="B303" s="7">
        <v>7.39</v>
      </c>
      <c r="D303">
        <v>271</v>
      </c>
      <c r="E303">
        <v>22.203199280529248</v>
      </c>
      <c r="F303">
        <v>-1.1031992805292461</v>
      </c>
      <c r="G303">
        <v>-0.17766019117467532</v>
      </c>
      <c r="I303">
        <v>53.458498023715414</v>
      </c>
      <c r="J303">
        <v>21.7</v>
      </c>
    </row>
    <row r="304" spans="1:10" x14ac:dyDescent="0.35">
      <c r="A304" s="7">
        <v>20.3</v>
      </c>
      <c r="B304" s="7">
        <v>15.84</v>
      </c>
      <c r="D304">
        <v>272</v>
      </c>
      <c r="E304">
        <v>28.293015638117971</v>
      </c>
      <c r="F304">
        <v>-3.0930156381179721</v>
      </c>
      <c r="G304">
        <v>-0.49810198327058447</v>
      </c>
      <c r="I304">
        <v>53.656126482213445</v>
      </c>
      <c r="J304">
        <v>21.7</v>
      </c>
    </row>
    <row r="305" spans="1:10" x14ac:dyDescent="0.35">
      <c r="A305" s="7">
        <v>22.5</v>
      </c>
      <c r="B305" s="7">
        <v>4.97</v>
      </c>
      <c r="D305">
        <v>273</v>
      </c>
      <c r="E305">
        <v>27.209959374833858</v>
      </c>
      <c r="F305">
        <v>-2.8099593748338592</v>
      </c>
      <c r="G305">
        <v>-0.45251835143199243</v>
      </c>
      <c r="I305">
        <v>53.853754940711468</v>
      </c>
      <c r="J305">
        <v>21.8</v>
      </c>
    </row>
    <row r="306" spans="1:10" x14ac:dyDescent="0.35">
      <c r="A306" s="7">
        <v>29</v>
      </c>
      <c r="B306" s="7">
        <v>4.74</v>
      </c>
      <c r="D306">
        <v>274</v>
      </c>
      <c r="E306">
        <v>28.302516131655551</v>
      </c>
      <c r="F306">
        <v>6.8974838683444517</v>
      </c>
      <c r="G306">
        <v>1.1107769233555338</v>
      </c>
      <c r="I306">
        <v>54.051383399209492</v>
      </c>
      <c r="J306">
        <v>21.8</v>
      </c>
    </row>
    <row r="307" spans="1:10" x14ac:dyDescent="0.35">
      <c r="A307" s="7">
        <v>24.8</v>
      </c>
      <c r="B307" s="7">
        <v>6.07</v>
      </c>
      <c r="D307">
        <v>275</v>
      </c>
      <c r="E307">
        <v>31.200166660617423</v>
      </c>
      <c r="F307">
        <v>1.1998333393825753</v>
      </c>
      <c r="G307">
        <v>0.19322222577066522</v>
      </c>
      <c r="I307">
        <v>54.249011857707515</v>
      </c>
      <c r="J307">
        <v>21.9</v>
      </c>
    </row>
    <row r="308" spans="1:10" x14ac:dyDescent="0.35">
      <c r="A308" s="7">
        <v>22</v>
      </c>
      <c r="B308" s="7">
        <v>9.5</v>
      </c>
      <c r="D308">
        <v>276</v>
      </c>
      <c r="E308">
        <v>31.722693805184317</v>
      </c>
      <c r="F308">
        <v>0.27730619481568297</v>
      </c>
      <c r="G308">
        <v>4.4657635709516703E-2</v>
      </c>
      <c r="I308">
        <v>54.446640316205539</v>
      </c>
      <c r="J308">
        <v>21.9</v>
      </c>
    </row>
    <row r="309" spans="1:10" x14ac:dyDescent="0.35">
      <c r="A309" s="7">
        <v>26.4</v>
      </c>
      <c r="B309" s="7">
        <v>8.67</v>
      </c>
      <c r="D309">
        <v>277</v>
      </c>
      <c r="E309">
        <v>28.806042289147285</v>
      </c>
      <c r="F309">
        <v>4.3939577108527175</v>
      </c>
      <c r="G309">
        <v>0.70760684918959926</v>
      </c>
      <c r="I309">
        <v>54.644268774703562</v>
      </c>
      <c r="J309">
        <v>21.9</v>
      </c>
    </row>
    <row r="310" spans="1:10" x14ac:dyDescent="0.35">
      <c r="A310" s="7">
        <v>33.1</v>
      </c>
      <c r="B310" s="7">
        <v>4.8600000000000003</v>
      </c>
      <c r="D310">
        <v>278</v>
      </c>
      <c r="E310">
        <v>30.601635567749888</v>
      </c>
      <c r="F310">
        <v>2.4983644322501135</v>
      </c>
      <c r="G310">
        <v>0.40233882535223203</v>
      </c>
      <c r="I310">
        <v>54.841897233201585</v>
      </c>
      <c r="J310">
        <v>22</v>
      </c>
    </row>
    <row r="311" spans="1:10" x14ac:dyDescent="0.35">
      <c r="A311" s="7">
        <v>36.1</v>
      </c>
      <c r="B311" s="7">
        <v>6.93</v>
      </c>
      <c r="D311">
        <v>279</v>
      </c>
      <c r="E311">
        <v>27.722986025863175</v>
      </c>
      <c r="F311">
        <v>1.3770139741368261</v>
      </c>
      <c r="G311">
        <v>0.2217555524310936</v>
      </c>
      <c r="I311">
        <v>55.039525691699609</v>
      </c>
      <c r="J311">
        <v>22</v>
      </c>
    </row>
    <row r="312" spans="1:10" x14ac:dyDescent="0.35">
      <c r="A312" s="7">
        <v>28.4</v>
      </c>
      <c r="B312" s="7">
        <v>8.93</v>
      </c>
      <c r="D312">
        <v>280</v>
      </c>
      <c r="E312">
        <v>29.946101513656874</v>
      </c>
      <c r="F312">
        <v>5.1538984863431274</v>
      </c>
      <c r="G312">
        <v>0.82998838608680181</v>
      </c>
      <c r="I312">
        <v>55.237154150197632</v>
      </c>
      <c r="J312">
        <v>22</v>
      </c>
    </row>
    <row r="313" spans="1:10" x14ac:dyDescent="0.35">
      <c r="A313" s="7">
        <v>33.4</v>
      </c>
      <c r="B313" s="7">
        <v>6.47</v>
      </c>
      <c r="D313">
        <v>281</v>
      </c>
      <c r="E313">
        <v>30.981655309253085</v>
      </c>
      <c r="F313">
        <v>14.418344690746913</v>
      </c>
      <c r="G313">
        <v>2.3219430246107327</v>
      </c>
      <c r="I313">
        <v>55.434782608695656</v>
      </c>
      <c r="J313">
        <v>22</v>
      </c>
    </row>
    <row r="314" spans="1:10" x14ac:dyDescent="0.35">
      <c r="A314" s="7">
        <v>28.2</v>
      </c>
      <c r="B314" s="7">
        <v>7.53</v>
      </c>
      <c r="D314">
        <v>282</v>
      </c>
      <c r="E314">
        <v>30.193114345633951</v>
      </c>
      <c r="F314">
        <v>5.2068856543660473</v>
      </c>
      <c r="G314">
        <v>0.83852148664886927</v>
      </c>
      <c r="I314">
        <v>55.632411067193679</v>
      </c>
      <c r="J314">
        <v>22</v>
      </c>
    </row>
    <row r="315" spans="1:10" x14ac:dyDescent="0.35">
      <c r="A315" s="7">
        <v>22.8</v>
      </c>
      <c r="B315" s="7">
        <v>4.54</v>
      </c>
      <c r="D315">
        <v>283</v>
      </c>
      <c r="E315">
        <v>31.694192324571578</v>
      </c>
      <c r="F315">
        <v>14.305807675428422</v>
      </c>
      <c r="G315">
        <v>2.3038199637924559</v>
      </c>
      <c r="I315">
        <v>55.830039525691703</v>
      </c>
      <c r="J315">
        <v>22</v>
      </c>
    </row>
    <row r="316" spans="1:10" x14ac:dyDescent="0.35">
      <c r="A316" s="7">
        <v>20.3</v>
      </c>
      <c r="B316" s="7">
        <v>9.9700000000000006</v>
      </c>
      <c r="D316">
        <v>284</v>
      </c>
      <c r="E316">
        <v>31.551684921507878</v>
      </c>
      <c r="F316">
        <v>18.448315078492122</v>
      </c>
      <c r="G316">
        <v>2.9709330322652145</v>
      </c>
      <c r="I316">
        <v>56.027667984189726</v>
      </c>
      <c r="J316">
        <v>22</v>
      </c>
    </row>
    <row r="317" spans="1:10" x14ac:dyDescent="0.35">
      <c r="A317" s="7">
        <v>16.100000000000001</v>
      </c>
      <c r="B317" s="7">
        <v>12.64</v>
      </c>
      <c r="D317">
        <v>285</v>
      </c>
      <c r="E317">
        <v>27.095953452382901</v>
      </c>
      <c r="F317">
        <v>5.1040465476171022</v>
      </c>
      <c r="G317">
        <v>0.82196018563307693</v>
      </c>
      <c r="I317">
        <v>56.22529644268775</v>
      </c>
      <c r="J317">
        <v>22.1</v>
      </c>
    </row>
    <row r="318" spans="1:10" x14ac:dyDescent="0.35">
      <c r="A318" s="7">
        <v>22.1</v>
      </c>
      <c r="B318" s="7">
        <v>5.98</v>
      </c>
      <c r="D318">
        <v>286</v>
      </c>
      <c r="E318">
        <v>26.734934697954863</v>
      </c>
      <c r="F318">
        <v>-4.7349346979548628</v>
      </c>
      <c r="G318">
        <v>-0.76251808579380587</v>
      </c>
      <c r="I318">
        <v>56.422924901185773</v>
      </c>
      <c r="J318">
        <v>22.2</v>
      </c>
    </row>
    <row r="319" spans="1:10" x14ac:dyDescent="0.35">
      <c r="A319" s="7">
        <v>19.399999999999999</v>
      </c>
      <c r="B319" s="7">
        <v>11.72</v>
      </c>
      <c r="D319">
        <v>287</v>
      </c>
      <c r="E319">
        <v>22.269702735292306</v>
      </c>
      <c r="F319">
        <v>-2.1697027352923044</v>
      </c>
      <c r="G319">
        <v>-0.34941085400211869</v>
      </c>
      <c r="I319">
        <v>56.620553359683797</v>
      </c>
      <c r="J319">
        <v>22.2</v>
      </c>
    </row>
    <row r="320" spans="1:10" x14ac:dyDescent="0.35">
      <c r="A320" s="7">
        <v>21.6</v>
      </c>
      <c r="B320" s="7">
        <v>7.9</v>
      </c>
      <c r="D320">
        <v>288</v>
      </c>
      <c r="E320">
        <v>27.770488493551074</v>
      </c>
      <c r="F320">
        <v>-4.5704884935510748</v>
      </c>
      <c r="G320">
        <v>-0.73603552309823295</v>
      </c>
      <c r="I320">
        <v>56.81818181818182</v>
      </c>
      <c r="J320">
        <v>22.2</v>
      </c>
    </row>
    <row r="321" spans="1:10" x14ac:dyDescent="0.35">
      <c r="A321" s="7">
        <v>23.8</v>
      </c>
      <c r="B321" s="7">
        <v>9.2799999999999994</v>
      </c>
      <c r="D321">
        <v>289</v>
      </c>
      <c r="E321">
        <v>27.333465790822398</v>
      </c>
      <c r="F321">
        <v>-5.0334657908223974</v>
      </c>
      <c r="G321">
        <v>-0.81059379792170627</v>
      </c>
      <c r="I321">
        <v>57.015810276679844</v>
      </c>
      <c r="J321">
        <v>22.2</v>
      </c>
    </row>
    <row r="322" spans="1:10" x14ac:dyDescent="0.35">
      <c r="A322" s="7">
        <v>16.2</v>
      </c>
      <c r="B322" s="7">
        <v>11.5</v>
      </c>
      <c r="D322">
        <v>290</v>
      </c>
      <c r="E322">
        <v>25.518871525144633</v>
      </c>
      <c r="F322">
        <v>-0.71887152514463182</v>
      </c>
      <c r="G322">
        <v>-0.11576770837446169</v>
      </c>
      <c r="I322">
        <v>57.213438735177867</v>
      </c>
      <c r="J322">
        <v>22.2</v>
      </c>
    </row>
    <row r="323" spans="1:10" x14ac:dyDescent="0.35">
      <c r="A323" s="7">
        <v>17.8</v>
      </c>
      <c r="B323" s="7">
        <v>18.329999999999998</v>
      </c>
      <c r="D323">
        <v>291</v>
      </c>
      <c r="E323">
        <v>31.390176531369022</v>
      </c>
      <c r="F323">
        <v>-2.890176531369022</v>
      </c>
      <c r="G323">
        <v>-0.46543659350942468</v>
      </c>
      <c r="I323">
        <v>57.411067193675891</v>
      </c>
      <c r="J323">
        <v>22.3</v>
      </c>
    </row>
    <row r="324" spans="1:10" x14ac:dyDescent="0.35">
      <c r="A324" s="7">
        <v>19.8</v>
      </c>
      <c r="B324" s="7">
        <v>15.94</v>
      </c>
      <c r="D324">
        <v>292</v>
      </c>
      <c r="E324">
        <v>31.17166518000468</v>
      </c>
      <c r="F324">
        <v>6.1283348199953167</v>
      </c>
      <c r="G324">
        <v>0.98691247802524673</v>
      </c>
      <c r="I324">
        <v>57.608695652173914</v>
      </c>
      <c r="J324">
        <v>22.3</v>
      </c>
    </row>
    <row r="325" spans="1:10" x14ac:dyDescent="0.35">
      <c r="A325" s="7">
        <v>23.1</v>
      </c>
      <c r="B325" s="7">
        <v>10.36</v>
      </c>
      <c r="D325">
        <v>293</v>
      </c>
      <c r="E325">
        <v>30.088608916720574</v>
      </c>
      <c r="F325">
        <v>-2.1886089167205753</v>
      </c>
      <c r="G325">
        <v>-0.35245552223768745</v>
      </c>
      <c r="I325">
        <v>57.806324110671937</v>
      </c>
      <c r="J325">
        <v>22.4</v>
      </c>
    </row>
    <row r="326" spans="1:10" x14ac:dyDescent="0.35">
      <c r="A326" s="7">
        <v>21</v>
      </c>
      <c r="B326" s="7">
        <v>12.73</v>
      </c>
      <c r="D326">
        <v>294</v>
      </c>
      <c r="E326">
        <v>26.402417424139564</v>
      </c>
      <c r="F326">
        <v>-2.5024174241395656</v>
      </c>
      <c r="G326">
        <v>-0.40299152276295191</v>
      </c>
      <c r="I326">
        <v>58.003952569169961</v>
      </c>
      <c r="J326">
        <v>22.4</v>
      </c>
    </row>
    <row r="327" spans="1:10" x14ac:dyDescent="0.35">
      <c r="A327" s="7">
        <v>23.8</v>
      </c>
      <c r="B327" s="7">
        <v>7.2</v>
      </c>
      <c r="D327">
        <v>295</v>
      </c>
      <c r="E327">
        <v>24.67332760030002</v>
      </c>
      <c r="F327">
        <v>-2.9733276003000206</v>
      </c>
      <c r="G327">
        <v>-0.47882731544279367</v>
      </c>
      <c r="I327">
        <v>58.201581027667984</v>
      </c>
      <c r="J327">
        <v>22.5</v>
      </c>
    </row>
    <row r="328" spans="1:10" x14ac:dyDescent="0.35">
      <c r="A328" s="7">
        <v>23.1</v>
      </c>
      <c r="B328" s="7">
        <v>6.87</v>
      </c>
      <c r="D328">
        <v>296</v>
      </c>
      <c r="E328">
        <v>28.597031431320527</v>
      </c>
      <c r="F328">
        <v>2.9685686794742594E-3</v>
      </c>
      <c r="G328">
        <v>4.7806093460969133E-4</v>
      </c>
      <c r="I328">
        <v>58.399209486166008</v>
      </c>
      <c r="J328">
        <v>22.5</v>
      </c>
    </row>
    <row r="329" spans="1:10" x14ac:dyDescent="0.35">
      <c r="A329" s="7">
        <v>20.399999999999999</v>
      </c>
      <c r="B329" s="7">
        <v>7.7</v>
      </c>
      <c r="D329">
        <v>297</v>
      </c>
      <c r="E329">
        <v>27.532976155111577</v>
      </c>
      <c r="F329">
        <v>-0.43297615511157517</v>
      </c>
      <c r="G329">
        <v>-6.9726864265444097E-2</v>
      </c>
      <c r="I329">
        <v>58.596837944664031</v>
      </c>
      <c r="J329">
        <v>22.5</v>
      </c>
    </row>
    <row r="330" spans="1:10" x14ac:dyDescent="0.35">
      <c r="A330" s="7">
        <v>18.5</v>
      </c>
      <c r="B330" s="7">
        <v>11.74</v>
      </c>
      <c r="D330">
        <v>298</v>
      </c>
      <c r="E330">
        <v>19.50505911585655</v>
      </c>
      <c r="F330">
        <v>0.79494088414345043</v>
      </c>
      <c r="G330">
        <v>0.12801798545566292</v>
      </c>
      <c r="I330">
        <v>58.794466403162055</v>
      </c>
      <c r="J330">
        <v>22.6</v>
      </c>
    </row>
    <row r="331" spans="1:10" x14ac:dyDescent="0.35">
      <c r="A331" s="7">
        <v>25</v>
      </c>
      <c r="B331" s="7">
        <v>6.12</v>
      </c>
      <c r="D331">
        <v>299</v>
      </c>
      <c r="E331">
        <v>29.832095591205913</v>
      </c>
      <c r="F331">
        <v>-7.3320955912059134</v>
      </c>
      <c r="G331">
        <v>-1.1807671809029103</v>
      </c>
      <c r="I331">
        <v>58.992094861660078</v>
      </c>
      <c r="J331">
        <v>22.6</v>
      </c>
    </row>
    <row r="332" spans="1:10" x14ac:dyDescent="0.35">
      <c r="A332" s="7">
        <v>24.6</v>
      </c>
      <c r="B332" s="7">
        <v>5.08</v>
      </c>
      <c r="D332">
        <v>300</v>
      </c>
      <c r="E332">
        <v>30.050606942570251</v>
      </c>
      <c r="F332">
        <v>-1.0506069425702513</v>
      </c>
      <c r="G332">
        <v>-0.16919067439649571</v>
      </c>
      <c r="I332">
        <v>59.189723320158109</v>
      </c>
      <c r="J332">
        <v>22.6</v>
      </c>
    </row>
    <row r="333" spans="1:10" x14ac:dyDescent="0.35">
      <c r="A333" s="7">
        <v>23</v>
      </c>
      <c r="B333" s="7">
        <v>6.15</v>
      </c>
      <c r="D333">
        <v>301</v>
      </c>
      <c r="E333">
        <v>28.787041302072126</v>
      </c>
      <c r="F333">
        <v>-3.9870413020721251</v>
      </c>
      <c r="G333">
        <v>-0.642076669600114</v>
      </c>
      <c r="I333">
        <v>59.387351778656132</v>
      </c>
      <c r="J333">
        <v>22.6</v>
      </c>
    </row>
    <row r="334" spans="1:10" x14ac:dyDescent="0.35">
      <c r="A334" s="7">
        <v>22.2</v>
      </c>
      <c r="B334" s="7">
        <v>12.79</v>
      </c>
      <c r="D334">
        <v>302</v>
      </c>
      <c r="E334">
        <v>25.528372018682212</v>
      </c>
      <c r="F334">
        <v>-3.5283720186822123</v>
      </c>
      <c r="G334">
        <v>-0.56821216115526552</v>
      </c>
      <c r="I334">
        <v>59.584980237154156</v>
      </c>
      <c r="J334">
        <v>22.6</v>
      </c>
    </row>
    <row r="335" spans="1:10" x14ac:dyDescent="0.35">
      <c r="A335" s="7">
        <v>19.3</v>
      </c>
      <c r="B335" s="7">
        <v>9.9700000000000006</v>
      </c>
      <c r="D335">
        <v>303</v>
      </c>
      <c r="E335">
        <v>26.316912982301346</v>
      </c>
      <c r="F335">
        <v>8.3087017698652232E-2</v>
      </c>
      <c r="G335">
        <v>1.3380407066069388E-2</v>
      </c>
      <c r="I335">
        <v>59.782608695652179</v>
      </c>
      <c r="J335">
        <v>22.7</v>
      </c>
    </row>
    <row r="336" spans="1:10" x14ac:dyDescent="0.35">
      <c r="A336" s="7">
        <v>22.6</v>
      </c>
      <c r="B336" s="7">
        <v>7.34</v>
      </c>
      <c r="D336">
        <v>304</v>
      </c>
      <c r="E336">
        <v>29.936601020119294</v>
      </c>
      <c r="F336">
        <v>3.1633989798807072</v>
      </c>
      <c r="G336">
        <v>0.50943657909000994</v>
      </c>
      <c r="I336">
        <v>59.980237154150203</v>
      </c>
      <c r="J336">
        <v>22.7</v>
      </c>
    </row>
    <row r="337" spans="1:10" x14ac:dyDescent="0.35">
      <c r="A337" s="7">
        <v>19.8</v>
      </c>
      <c r="B337" s="7">
        <v>9.09</v>
      </c>
      <c r="D337">
        <v>305</v>
      </c>
      <c r="E337">
        <v>27.969998857840253</v>
      </c>
      <c r="F337">
        <v>8.1300011421597489</v>
      </c>
      <c r="G337">
        <v>1.309262598932722</v>
      </c>
      <c r="I337">
        <v>60.177865612648226</v>
      </c>
      <c r="J337">
        <v>22.8</v>
      </c>
    </row>
    <row r="338" spans="1:10" x14ac:dyDescent="0.35">
      <c r="A338" s="7">
        <v>17.100000000000001</v>
      </c>
      <c r="B338" s="7">
        <v>12.43</v>
      </c>
      <c r="D338">
        <v>306</v>
      </c>
      <c r="E338">
        <v>26.069900150324273</v>
      </c>
      <c r="F338">
        <v>2.3300998496757259</v>
      </c>
      <c r="G338">
        <v>0.37524134764743206</v>
      </c>
      <c r="I338">
        <v>60.37549407114625</v>
      </c>
      <c r="J338">
        <v>22.8</v>
      </c>
    </row>
    <row r="339" spans="1:10" x14ac:dyDescent="0.35">
      <c r="A339" s="7">
        <v>19.399999999999999</v>
      </c>
      <c r="B339" s="7">
        <v>7.83</v>
      </c>
      <c r="D339">
        <v>307</v>
      </c>
      <c r="E339">
        <v>28.407021560568928</v>
      </c>
      <c r="F339">
        <v>4.9929784394310701</v>
      </c>
      <c r="G339">
        <v>0.80407367892299852</v>
      </c>
      <c r="I339">
        <v>60.573122529644273</v>
      </c>
      <c r="J339">
        <v>22.8</v>
      </c>
    </row>
    <row r="340" spans="1:10" x14ac:dyDescent="0.35">
      <c r="A340" s="7">
        <v>22.2</v>
      </c>
      <c r="B340" s="7">
        <v>5.68</v>
      </c>
      <c r="D340">
        <v>308</v>
      </c>
      <c r="E340">
        <v>27.399969245585456</v>
      </c>
      <c r="F340">
        <v>0.80003075441454286</v>
      </c>
      <c r="G340">
        <v>0.12883766268114369</v>
      </c>
      <c r="I340">
        <v>60.770750988142296</v>
      </c>
      <c r="J340">
        <v>22.8</v>
      </c>
    </row>
    <row r="341" spans="1:10" x14ac:dyDescent="0.35">
      <c r="A341" s="7">
        <v>20.7</v>
      </c>
      <c r="B341" s="7">
        <v>6.75</v>
      </c>
      <c r="D341">
        <v>309</v>
      </c>
      <c r="E341">
        <v>30.24061681332185</v>
      </c>
      <c r="F341">
        <v>-7.4406168133218493</v>
      </c>
      <c r="G341">
        <v>-1.1982435348200169</v>
      </c>
      <c r="I341">
        <v>60.96837944664032</v>
      </c>
      <c r="J341">
        <v>22.9</v>
      </c>
    </row>
    <row r="342" spans="1:10" x14ac:dyDescent="0.35">
      <c r="A342" s="7">
        <v>21.1</v>
      </c>
      <c r="B342" s="7">
        <v>8.01</v>
      </c>
      <c r="D342">
        <v>310</v>
      </c>
      <c r="E342">
        <v>25.081848822415957</v>
      </c>
      <c r="F342">
        <v>-4.7818488224159559</v>
      </c>
      <c r="G342">
        <v>-0.77007317803113196</v>
      </c>
      <c r="I342">
        <v>61.166007905138343</v>
      </c>
      <c r="J342">
        <v>22.9</v>
      </c>
    </row>
    <row r="343" spans="1:10" x14ac:dyDescent="0.35">
      <c r="A343" s="7">
        <v>19.5</v>
      </c>
      <c r="B343" s="7">
        <v>9.8000000000000007</v>
      </c>
      <c r="D343">
        <v>311</v>
      </c>
      <c r="E343">
        <v>22.545217047882122</v>
      </c>
      <c r="F343">
        <v>-6.4452170478821209</v>
      </c>
      <c r="G343">
        <v>-1.0379434732224324</v>
      </c>
      <c r="I343">
        <v>61.363636363636367</v>
      </c>
      <c r="J343">
        <v>22.9</v>
      </c>
    </row>
    <row r="344" spans="1:10" x14ac:dyDescent="0.35">
      <c r="A344" s="7">
        <v>18.5</v>
      </c>
      <c r="B344" s="7">
        <v>10.56</v>
      </c>
      <c r="D344">
        <v>312</v>
      </c>
      <c r="E344">
        <v>28.872545743910344</v>
      </c>
      <c r="F344">
        <v>-6.7725457439103423</v>
      </c>
      <c r="G344">
        <v>-1.0906567769198683</v>
      </c>
      <c r="I344">
        <v>61.56126482213439</v>
      </c>
      <c r="J344">
        <v>22.9</v>
      </c>
    </row>
    <row r="345" spans="1:10" x14ac:dyDescent="0.35">
      <c r="A345" s="7">
        <v>20.6</v>
      </c>
      <c r="B345" s="7">
        <v>8.51</v>
      </c>
      <c r="D345">
        <v>313</v>
      </c>
      <c r="E345">
        <v>23.419262453339474</v>
      </c>
      <c r="F345">
        <v>-4.0192624533394756</v>
      </c>
      <c r="G345">
        <v>-0.64726559239498693</v>
      </c>
      <c r="I345">
        <v>61.758893280632414</v>
      </c>
      <c r="J345">
        <v>23</v>
      </c>
    </row>
    <row r="346" spans="1:10" x14ac:dyDescent="0.35">
      <c r="A346" s="7">
        <v>19</v>
      </c>
      <c r="B346" s="7">
        <v>9.74</v>
      </c>
      <c r="D346">
        <v>314</v>
      </c>
      <c r="E346">
        <v>27.048450984695002</v>
      </c>
      <c r="F346">
        <v>-5.4484509846950004</v>
      </c>
      <c r="G346">
        <v>-0.87742338182308188</v>
      </c>
      <c r="I346">
        <v>61.956521739130437</v>
      </c>
      <c r="J346">
        <v>23</v>
      </c>
    </row>
    <row r="347" spans="1:10" x14ac:dyDescent="0.35">
      <c r="A347" s="7">
        <v>18.7</v>
      </c>
      <c r="B347" s="7">
        <v>9.2899999999999991</v>
      </c>
      <c r="D347">
        <v>315</v>
      </c>
      <c r="E347">
        <v>25.737382876508974</v>
      </c>
      <c r="F347">
        <v>-1.9373828765089733</v>
      </c>
      <c r="G347">
        <v>-0.31199785777054079</v>
      </c>
      <c r="I347">
        <v>62.154150197628461</v>
      </c>
      <c r="J347">
        <v>23</v>
      </c>
    </row>
    <row r="348" spans="1:10" x14ac:dyDescent="0.35">
      <c r="A348" s="7">
        <v>32.700000000000003</v>
      </c>
      <c r="B348" s="7">
        <v>5.49</v>
      </c>
      <c r="D348">
        <v>316</v>
      </c>
      <c r="E348">
        <v>23.628273311166232</v>
      </c>
      <c r="F348">
        <v>-7.4282733111662331</v>
      </c>
      <c r="G348">
        <v>-1.1962557262785902</v>
      </c>
      <c r="I348">
        <v>62.351778656126484</v>
      </c>
      <c r="J348">
        <v>23</v>
      </c>
    </row>
    <row r="349" spans="1:10" x14ac:dyDescent="0.35">
      <c r="A349" s="7">
        <v>16.5</v>
      </c>
      <c r="B349" s="7">
        <v>8.65</v>
      </c>
      <c r="D349">
        <v>317</v>
      </c>
      <c r="E349">
        <v>17.139436224999155</v>
      </c>
      <c r="F349">
        <v>0.66056377500084551</v>
      </c>
      <c r="G349">
        <v>0.10637777654587974</v>
      </c>
      <c r="I349">
        <v>62.549407114624508</v>
      </c>
      <c r="J349">
        <v>23.1</v>
      </c>
    </row>
    <row r="350" spans="1:10" x14ac:dyDescent="0.35">
      <c r="A350" s="7">
        <v>23.9</v>
      </c>
      <c r="B350" s="7">
        <v>7.18</v>
      </c>
      <c r="D350">
        <v>318</v>
      </c>
      <c r="E350">
        <v>19.410054180480753</v>
      </c>
      <c r="F350">
        <v>0.389945819519248</v>
      </c>
      <c r="G350">
        <v>6.2797220834226675E-2</v>
      </c>
      <c r="I350">
        <v>62.747035573122531</v>
      </c>
      <c r="J350">
        <v>23.1</v>
      </c>
    </row>
    <row r="351" spans="1:10" x14ac:dyDescent="0.35">
      <c r="A351" s="7">
        <v>31.2</v>
      </c>
      <c r="B351" s="7">
        <v>4.6100000000000003</v>
      </c>
      <c r="D351">
        <v>319</v>
      </c>
      <c r="E351">
        <v>24.711329574450343</v>
      </c>
      <c r="F351">
        <v>-1.6113295744503411</v>
      </c>
      <c r="G351">
        <v>-0.2594899446498205</v>
      </c>
      <c r="I351">
        <v>62.944664031620555</v>
      </c>
      <c r="J351">
        <v>23.1</v>
      </c>
    </row>
    <row r="352" spans="1:10" x14ac:dyDescent="0.35">
      <c r="A352" s="7">
        <v>17.5</v>
      </c>
      <c r="B352" s="7">
        <v>10.53</v>
      </c>
      <c r="D352">
        <v>320</v>
      </c>
      <c r="E352">
        <v>22.459712606043901</v>
      </c>
      <c r="F352">
        <v>-1.459712606043901</v>
      </c>
      <c r="G352">
        <v>-0.23507341350461297</v>
      </c>
      <c r="I352">
        <v>63.142292490118578</v>
      </c>
      <c r="J352">
        <v>23.1</v>
      </c>
    </row>
    <row r="353" spans="1:10" x14ac:dyDescent="0.35">
      <c r="A353" s="7">
        <v>17.2</v>
      </c>
      <c r="B353" s="7">
        <v>12.67</v>
      </c>
      <c r="D353">
        <v>321</v>
      </c>
      <c r="E353">
        <v>27.713485532325596</v>
      </c>
      <c r="F353">
        <v>-3.9134855323255948</v>
      </c>
      <c r="G353">
        <v>-0.63023118316279525</v>
      </c>
      <c r="I353">
        <v>63.339920948616601</v>
      </c>
      <c r="J353">
        <v>23.1</v>
      </c>
    </row>
    <row r="354" spans="1:10" x14ac:dyDescent="0.35">
      <c r="A354" s="7">
        <v>23.1</v>
      </c>
      <c r="B354" s="7">
        <v>6.36</v>
      </c>
      <c r="D354">
        <v>322</v>
      </c>
      <c r="E354">
        <v>28.027001819065731</v>
      </c>
      <c r="F354">
        <v>-4.9270018190657296</v>
      </c>
      <c r="G354">
        <v>-0.79344874542817057</v>
      </c>
      <c r="I354">
        <v>63.537549407114625</v>
      </c>
      <c r="J354">
        <v>23.1</v>
      </c>
    </row>
    <row r="355" spans="1:10" x14ac:dyDescent="0.35">
      <c r="A355" s="7">
        <v>24.5</v>
      </c>
      <c r="B355" s="7">
        <v>5.99</v>
      </c>
      <c r="D355">
        <v>323</v>
      </c>
      <c r="E355">
        <v>27.238460855446597</v>
      </c>
      <c r="F355">
        <v>-6.8384608554465984</v>
      </c>
      <c r="G355">
        <v>-1.1012718049782744</v>
      </c>
      <c r="I355">
        <v>63.735177865612648</v>
      </c>
      <c r="J355">
        <v>23.1</v>
      </c>
    </row>
    <row r="356" spans="1:10" x14ac:dyDescent="0.35">
      <c r="A356" s="7">
        <v>26.6</v>
      </c>
      <c r="B356" s="7">
        <v>5.89</v>
      </c>
      <c r="D356">
        <v>324</v>
      </c>
      <c r="E356">
        <v>23.400261466264315</v>
      </c>
      <c r="F356">
        <v>-4.9002614662643147</v>
      </c>
      <c r="G356">
        <v>-0.7891424552822065</v>
      </c>
      <c r="I356">
        <v>63.932806324110672</v>
      </c>
      <c r="J356">
        <v>23.2</v>
      </c>
    </row>
    <row r="357" spans="1:10" x14ac:dyDescent="0.35">
      <c r="A357" s="7">
        <v>22.9</v>
      </c>
      <c r="B357" s="7">
        <v>5.98</v>
      </c>
      <c r="D357">
        <v>325</v>
      </c>
      <c r="E357">
        <v>28.739538834384227</v>
      </c>
      <c r="F357">
        <v>-3.7395388343842271</v>
      </c>
      <c r="G357">
        <v>-0.60221865255668272</v>
      </c>
      <c r="I357">
        <v>64.130434782608702</v>
      </c>
      <c r="J357">
        <v>23.2</v>
      </c>
    </row>
    <row r="358" spans="1:10" x14ac:dyDescent="0.35">
      <c r="A358" s="7">
        <v>24.1</v>
      </c>
      <c r="B358" s="7">
        <v>5.49</v>
      </c>
      <c r="D358">
        <v>326</v>
      </c>
      <c r="E358">
        <v>29.727590162292536</v>
      </c>
      <c r="F358">
        <v>-5.1275901622925346</v>
      </c>
      <c r="G358">
        <v>-0.82575167023427576</v>
      </c>
      <c r="I358">
        <v>64.328063241106719</v>
      </c>
      <c r="J358">
        <v>23.2</v>
      </c>
    </row>
    <row r="359" spans="1:10" x14ac:dyDescent="0.35">
      <c r="A359" s="7">
        <v>18.600000000000001</v>
      </c>
      <c r="B359" s="7">
        <v>7.79</v>
      </c>
      <c r="D359">
        <v>327</v>
      </c>
      <c r="E359">
        <v>28.711037353771484</v>
      </c>
      <c r="F359">
        <v>-5.7110373537714842</v>
      </c>
      <c r="G359">
        <v>-0.91971052373239459</v>
      </c>
      <c r="I359">
        <v>64.525691699604749</v>
      </c>
      <c r="J359">
        <v>23.2</v>
      </c>
    </row>
    <row r="360" spans="1:10" x14ac:dyDescent="0.35">
      <c r="A360" s="7">
        <v>30.1</v>
      </c>
      <c r="B360" s="7">
        <v>4.5</v>
      </c>
      <c r="D360">
        <v>328</v>
      </c>
      <c r="E360">
        <v>22.402709644818422</v>
      </c>
      <c r="F360">
        <v>-0.20270964481842313</v>
      </c>
      <c r="G360">
        <v>-3.2644541096976239E-2</v>
      </c>
      <c r="I360">
        <v>64.723320158102766</v>
      </c>
      <c r="J360">
        <v>23.3</v>
      </c>
    </row>
    <row r="361" spans="1:10" x14ac:dyDescent="0.35">
      <c r="A361" s="7">
        <v>18.2</v>
      </c>
      <c r="B361" s="7">
        <v>8.0500000000000007</v>
      </c>
      <c r="D361">
        <v>329</v>
      </c>
      <c r="E361">
        <v>25.081848822415957</v>
      </c>
      <c r="F361">
        <v>-5.7818488224159559</v>
      </c>
      <c r="G361">
        <v>-0.93111406548479769</v>
      </c>
      <c r="I361">
        <v>64.920948616600796</v>
      </c>
      <c r="J361">
        <v>23.3</v>
      </c>
    </row>
    <row r="362" spans="1:10" x14ac:dyDescent="0.35">
      <c r="A362" s="7">
        <v>20.6</v>
      </c>
      <c r="B362" s="7">
        <v>5.57</v>
      </c>
      <c r="D362">
        <v>330</v>
      </c>
      <c r="E362">
        <v>27.580478622799475</v>
      </c>
      <c r="F362">
        <v>-4.980478622799474</v>
      </c>
      <c r="G362">
        <v>-0.80206069735963825</v>
      </c>
      <c r="I362">
        <v>65.118577075098813</v>
      </c>
      <c r="J362">
        <v>23.3</v>
      </c>
    </row>
    <row r="363" spans="1:10" x14ac:dyDescent="0.35">
      <c r="A363" s="7">
        <v>17.8</v>
      </c>
      <c r="B363" s="7">
        <v>17.600000000000001</v>
      </c>
      <c r="D363">
        <v>331</v>
      </c>
      <c r="E363">
        <v>25.917892253722989</v>
      </c>
      <c r="F363">
        <v>-6.1178922537229887</v>
      </c>
      <c r="G363">
        <v>-0.98523079788545731</v>
      </c>
      <c r="I363">
        <v>65.316205533596843</v>
      </c>
      <c r="J363">
        <v>23.3</v>
      </c>
    </row>
    <row r="364" spans="1:10" x14ac:dyDescent="0.35">
      <c r="A364" s="7">
        <v>21.7</v>
      </c>
      <c r="B364" s="7">
        <v>13.27</v>
      </c>
      <c r="D364">
        <v>332</v>
      </c>
      <c r="E364">
        <v>22.744727412171301</v>
      </c>
      <c r="F364">
        <v>-5.6447274121712994</v>
      </c>
      <c r="G364">
        <v>-0.90903191189010002</v>
      </c>
      <c r="I364">
        <v>65.51383399209486</v>
      </c>
      <c r="J364">
        <v>23.4</v>
      </c>
    </row>
    <row r="365" spans="1:10" x14ac:dyDescent="0.35">
      <c r="A365" s="7">
        <v>22.7</v>
      </c>
      <c r="B365" s="7">
        <v>11.48</v>
      </c>
      <c r="D365">
        <v>333</v>
      </c>
      <c r="E365">
        <v>27.11495443945806</v>
      </c>
      <c r="F365">
        <v>-7.7149544394580616</v>
      </c>
      <c r="G365">
        <v>-1.2424231095949245</v>
      </c>
      <c r="I365">
        <v>65.71146245059289</v>
      </c>
      <c r="J365">
        <v>23.4</v>
      </c>
    </row>
    <row r="366" spans="1:10" x14ac:dyDescent="0.35">
      <c r="A366" s="7">
        <v>22.6</v>
      </c>
      <c r="B366" s="7">
        <v>12.67</v>
      </c>
      <c r="D366">
        <v>334</v>
      </c>
      <c r="E366">
        <v>29.157560550037743</v>
      </c>
      <c r="F366">
        <v>-6.9575605500377442</v>
      </c>
      <c r="G366">
        <v>-1.1204517254906932</v>
      </c>
      <c r="I366">
        <v>65.909090909090907</v>
      </c>
      <c r="J366">
        <v>23.5</v>
      </c>
    </row>
    <row r="367" spans="1:10" x14ac:dyDescent="0.35">
      <c r="A367" s="7">
        <v>25</v>
      </c>
      <c r="B367" s="7">
        <v>7.79</v>
      </c>
      <c r="D367">
        <v>335</v>
      </c>
      <c r="E367">
        <v>28.141007741516692</v>
      </c>
      <c r="F367">
        <v>-7.4410077415166924</v>
      </c>
      <c r="G367">
        <v>-1.198306490243445</v>
      </c>
      <c r="I367">
        <v>66.106719367588937</v>
      </c>
      <c r="J367">
        <v>23.6</v>
      </c>
    </row>
    <row r="368" spans="1:10" x14ac:dyDescent="0.35">
      <c r="A368" s="7">
        <v>19.899999999999999</v>
      </c>
      <c r="B368" s="7">
        <v>14.19</v>
      </c>
      <c r="D368">
        <v>336</v>
      </c>
      <c r="E368">
        <v>26.943945555781621</v>
      </c>
      <c r="F368">
        <v>-5.8439455557816196</v>
      </c>
      <c r="G368">
        <v>-0.94111417853397783</v>
      </c>
      <c r="I368">
        <v>66.304347826086953</v>
      </c>
      <c r="J368">
        <v>23.6</v>
      </c>
    </row>
    <row r="369" spans="1:10" x14ac:dyDescent="0.35">
      <c r="A369" s="7">
        <v>20.8</v>
      </c>
      <c r="B369" s="7">
        <v>10.19</v>
      </c>
      <c r="D369">
        <v>337</v>
      </c>
      <c r="E369">
        <v>25.243357212554816</v>
      </c>
      <c r="F369">
        <v>-5.743357212554816</v>
      </c>
      <c r="G369">
        <v>-0.92491534247323948</v>
      </c>
      <c r="I369">
        <v>66.501976284584984</v>
      </c>
      <c r="J369">
        <v>23.7</v>
      </c>
    </row>
    <row r="370" spans="1:10" x14ac:dyDescent="0.35">
      <c r="A370" s="7">
        <v>16.8</v>
      </c>
      <c r="B370" s="7">
        <v>14.64</v>
      </c>
      <c r="D370">
        <v>338</v>
      </c>
      <c r="E370">
        <v>24.521319703698744</v>
      </c>
      <c r="F370">
        <v>-6.0213197036987438</v>
      </c>
      <c r="G370">
        <v>-0.96967866872588937</v>
      </c>
      <c r="I370">
        <v>66.699604743083</v>
      </c>
      <c r="J370">
        <v>23.7</v>
      </c>
    </row>
    <row r="371" spans="1:10" x14ac:dyDescent="0.35">
      <c r="A371" s="7">
        <v>21.9</v>
      </c>
      <c r="B371" s="7">
        <v>5.29</v>
      </c>
      <c r="D371">
        <v>339</v>
      </c>
      <c r="E371">
        <v>26.468920878902626</v>
      </c>
      <c r="F371">
        <v>-5.8689208789026246</v>
      </c>
      <c r="G371">
        <v>-0.94513622673382658</v>
      </c>
      <c r="I371">
        <v>66.897233201581031</v>
      </c>
      <c r="J371">
        <v>23.7</v>
      </c>
    </row>
    <row r="372" spans="1:10" x14ac:dyDescent="0.35">
      <c r="A372" s="7">
        <v>27.5</v>
      </c>
      <c r="B372" s="7">
        <v>7.12</v>
      </c>
      <c r="D372">
        <v>340</v>
      </c>
      <c r="E372">
        <v>25.300360173780298</v>
      </c>
      <c r="F372">
        <v>-6.3003601737802981</v>
      </c>
      <c r="G372">
        <v>-1.014615593663311</v>
      </c>
      <c r="I372">
        <v>67.094861660079047</v>
      </c>
      <c r="J372">
        <v>23.7</v>
      </c>
    </row>
    <row r="373" spans="1:10" x14ac:dyDescent="0.35">
      <c r="A373" s="7">
        <v>21.9</v>
      </c>
      <c r="B373" s="7">
        <v>14</v>
      </c>
      <c r="D373">
        <v>341</v>
      </c>
      <c r="E373">
        <v>25.727882382971394</v>
      </c>
      <c r="F373">
        <v>-7.027882382971395</v>
      </c>
      <c r="G373">
        <v>-1.1317764158736967</v>
      </c>
      <c r="I373">
        <v>67.292490118577078</v>
      </c>
      <c r="J373">
        <v>23.8</v>
      </c>
    </row>
    <row r="374" spans="1:10" x14ac:dyDescent="0.35">
      <c r="A374" s="7">
        <v>23.1</v>
      </c>
      <c r="B374" s="7">
        <v>13.33</v>
      </c>
      <c r="D374">
        <v>342</v>
      </c>
      <c r="E374">
        <v>29.338069927251759</v>
      </c>
      <c r="F374">
        <v>3.361930072748244</v>
      </c>
      <c r="G374">
        <v>0.54140820247254418</v>
      </c>
      <c r="I374">
        <v>67.490118577075094</v>
      </c>
      <c r="J374">
        <v>23.8</v>
      </c>
    </row>
    <row r="375" spans="1:10" x14ac:dyDescent="0.35">
      <c r="A375" s="7">
        <v>50</v>
      </c>
      <c r="B375" s="7">
        <v>3.26</v>
      </c>
      <c r="D375">
        <v>343</v>
      </c>
      <c r="E375">
        <v>26.335913969376506</v>
      </c>
      <c r="F375">
        <v>-9.8359139693765059</v>
      </c>
      <c r="G375">
        <v>-1.5839843145463006</v>
      </c>
      <c r="I375">
        <v>67.687747035573125</v>
      </c>
      <c r="J375">
        <v>23.8</v>
      </c>
    </row>
    <row r="376" spans="1:10" x14ac:dyDescent="0.35">
      <c r="A376" s="7">
        <v>50</v>
      </c>
      <c r="B376" s="7">
        <v>3.73</v>
      </c>
      <c r="D376">
        <v>344</v>
      </c>
      <c r="E376">
        <v>27.732486519400755</v>
      </c>
      <c r="F376">
        <v>-3.8324865194007565</v>
      </c>
      <c r="G376">
        <v>-0.61718703023850841</v>
      </c>
      <c r="I376">
        <v>67.885375494071155</v>
      </c>
      <c r="J376">
        <v>23.8</v>
      </c>
    </row>
    <row r="377" spans="1:10" x14ac:dyDescent="0.35">
      <c r="A377" s="7">
        <v>50</v>
      </c>
      <c r="B377" s="7">
        <v>2.96</v>
      </c>
      <c r="D377">
        <v>345</v>
      </c>
      <c r="E377">
        <v>30.174113358558792</v>
      </c>
      <c r="F377">
        <v>1.0258866414412076</v>
      </c>
      <c r="G377">
        <v>0.16520969516455264</v>
      </c>
      <c r="I377">
        <v>68.083003952569172</v>
      </c>
      <c r="J377">
        <v>23.9</v>
      </c>
    </row>
    <row r="378" spans="1:10" x14ac:dyDescent="0.35">
      <c r="A378" s="7">
        <v>50</v>
      </c>
      <c r="B378" s="7">
        <v>9.5299999999999994</v>
      </c>
      <c r="D378">
        <v>346</v>
      </c>
      <c r="E378">
        <v>24.549821184311483</v>
      </c>
      <c r="F378">
        <v>-7.0498211843114831</v>
      </c>
      <c r="G378">
        <v>-1.1353094599111742</v>
      </c>
      <c r="I378">
        <v>68.280632411067202</v>
      </c>
      <c r="J378">
        <v>23.9</v>
      </c>
    </row>
    <row r="379" spans="1:10" x14ac:dyDescent="0.35">
      <c r="A379" s="7">
        <v>50</v>
      </c>
      <c r="B379" s="7">
        <v>8.8800000000000008</v>
      </c>
      <c r="D379">
        <v>347</v>
      </c>
      <c r="E379">
        <v>22.516715567269383</v>
      </c>
      <c r="F379">
        <v>-5.3167155672693838</v>
      </c>
      <c r="G379">
        <v>-0.85620859329178145</v>
      </c>
      <c r="I379">
        <v>68.478260869565219</v>
      </c>
      <c r="J379">
        <v>23.9</v>
      </c>
    </row>
    <row r="380" spans="1:10" x14ac:dyDescent="0.35">
      <c r="A380" s="7">
        <v>13.8</v>
      </c>
      <c r="B380" s="7">
        <v>34.770000000000003</v>
      </c>
      <c r="D380">
        <v>348</v>
      </c>
      <c r="E380">
        <v>28.511526989482306</v>
      </c>
      <c r="F380">
        <v>-5.4115269894823044</v>
      </c>
      <c r="G380">
        <v>-0.87147710886569441</v>
      </c>
      <c r="I380">
        <v>68.675889328063249</v>
      </c>
      <c r="J380">
        <v>23.9</v>
      </c>
    </row>
    <row r="381" spans="1:10" x14ac:dyDescent="0.35">
      <c r="A381" s="7">
        <v>13.8</v>
      </c>
      <c r="B381" s="7">
        <v>37.97</v>
      </c>
      <c r="D381">
        <v>349</v>
      </c>
      <c r="E381">
        <v>28.863045250372764</v>
      </c>
      <c r="F381">
        <v>-4.3630452503727639</v>
      </c>
      <c r="G381">
        <v>-0.70262867912053117</v>
      </c>
      <c r="I381">
        <v>68.873517786561266</v>
      </c>
      <c r="J381">
        <v>23.9</v>
      </c>
    </row>
    <row r="382" spans="1:10" x14ac:dyDescent="0.35">
      <c r="A382" s="7">
        <v>15</v>
      </c>
      <c r="B382" s="7">
        <v>13.44</v>
      </c>
      <c r="D382">
        <v>350</v>
      </c>
      <c r="E382">
        <v>28.958050185748561</v>
      </c>
      <c r="F382">
        <v>-2.3580501857485601</v>
      </c>
      <c r="G382">
        <v>-0.37974249457322945</v>
      </c>
      <c r="I382">
        <v>69.071146245059296</v>
      </c>
      <c r="J382">
        <v>24</v>
      </c>
    </row>
    <row r="383" spans="1:10" x14ac:dyDescent="0.35">
      <c r="A383" s="7">
        <v>13.9</v>
      </c>
      <c r="B383" s="7">
        <v>23.24</v>
      </c>
      <c r="D383">
        <v>351</v>
      </c>
      <c r="E383">
        <v>28.872545743910344</v>
      </c>
      <c r="F383">
        <v>-5.9725457439103451</v>
      </c>
      <c r="G383">
        <v>-0.96182406695693623</v>
      </c>
      <c r="I383">
        <v>69.268774703557312</v>
      </c>
      <c r="J383">
        <v>24</v>
      </c>
    </row>
    <row r="384" spans="1:10" x14ac:dyDescent="0.35">
      <c r="A384" s="7">
        <v>13.3</v>
      </c>
      <c r="B384" s="7">
        <v>21.24</v>
      </c>
      <c r="D384">
        <v>352</v>
      </c>
      <c r="E384">
        <v>29.338069927251759</v>
      </c>
      <c r="F384">
        <v>-5.2380699272517575</v>
      </c>
      <c r="G384">
        <v>-0.84354342962898132</v>
      </c>
      <c r="I384">
        <v>69.466403162055343</v>
      </c>
      <c r="J384">
        <v>24.1</v>
      </c>
    </row>
    <row r="385" spans="1:10" x14ac:dyDescent="0.35">
      <c r="A385" s="7">
        <v>13.1</v>
      </c>
      <c r="B385" s="7">
        <v>23.69</v>
      </c>
      <c r="D385">
        <v>353</v>
      </c>
      <c r="E385">
        <v>27.152956413608379</v>
      </c>
      <c r="F385">
        <v>-8.5529564136083778</v>
      </c>
      <c r="G385">
        <v>-1.3773756912000152</v>
      </c>
      <c r="I385">
        <v>69.664031620553359</v>
      </c>
      <c r="J385">
        <v>24.1</v>
      </c>
    </row>
    <row r="386" spans="1:10" x14ac:dyDescent="0.35">
      <c r="A386" s="7">
        <v>10.199999999999999</v>
      </c>
      <c r="B386" s="7">
        <v>21.78</v>
      </c>
      <c r="D386">
        <v>354</v>
      </c>
      <c r="E386">
        <v>30.278618787472169</v>
      </c>
      <c r="F386">
        <v>-0.17861878747216764</v>
      </c>
      <c r="G386">
        <v>-2.8764928050415587E-2</v>
      </c>
      <c r="I386">
        <v>69.86166007905139</v>
      </c>
      <c r="J386">
        <v>24.1</v>
      </c>
    </row>
    <row r="387" spans="1:10" x14ac:dyDescent="0.35">
      <c r="A387" s="7">
        <v>10.4</v>
      </c>
      <c r="B387" s="7">
        <v>17.21</v>
      </c>
      <c r="D387">
        <v>355</v>
      </c>
      <c r="E387">
        <v>26.905943581631302</v>
      </c>
      <c r="F387">
        <v>-8.7059435816313027</v>
      </c>
      <c r="G387">
        <v>-1.4020128805074501</v>
      </c>
      <c r="I387">
        <v>70.059288537549406</v>
      </c>
      <c r="J387">
        <v>24.2</v>
      </c>
    </row>
    <row r="388" spans="1:10" x14ac:dyDescent="0.35">
      <c r="A388" s="7">
        <v>10.9</v>
      </c>
      <c r="B388" s="7">
        <v>21.08</v>
      </c>
      <c r="D388">
        <v>356</v>
      </c>
      <c r="E388">
        <v>29.262065978951121</v>
      </c>
      <c r="F388">
        <v>-8.6620659789511194</v>
      </c>
      <c r="G388">
        <v>-1.3949467924324941</v>
      </c>
      <c r="I388">
        <v>70.256916996047437</v>
      </c>
      <c r="J388">
        <v>24.3</v>
      </c>
    </row>
    <row r="389" spans="1:10" x14ac:dyDescent="0.35">
      <c r="A389" s="7">
        <v>11.3</v>
      </c>
      <c r="B389" s="7">
        <v>23.6</v>
      </c>
      <c r="D389">
        <v>357</v>
      </c>
      <c r="E389">
        <v>17.832972253242485</v>
      </c>
      <c r="F389">
        <v>-3.2972253242483873E-2</v>
      </c>
      <c r="G389">
        <v>-5.3098809235166107E-3</v>
      </c>
      <c r="I389">
        <v>70.454545454545453</v>
      </c>
      <c r="J389">
        <v>24.3</v>
      </c>
    </row>
    <row r="390" spans="1:10" x14ac:dyDescent="0.35">
      <c r="A390" s="7">
        <v>12.3</v>
      </c>
      <c r="B390" s="7">
        <v>24.56</v>
      </c>
      <c r="D390">
        <v>358</v>
      </c>
      <c r="E390">
        <v>21.946685955014587</v>
      </c>
      <c r="F390">
        <v>-0.24668595501458768</v>
      </c>
      <c r="G390">
        <v>-3.9726525117904261E-2</v>
      </c>
      <c r="I390">
        <v>70.652173913043484</v>
      </c>
      <c r="J390">
        <v>24.3</v>
      </c>
    </row>
    <row r="391" spans="1:10" x14ac:dyDescent="0.35">
      <c r="A391" s="7">
        <v>8.8000000000000007</v>
      </c>
      <c r="B391" s="7">
        <v>30.63</v>
      </c>
      <c r="D391">
        <v>359</v>
      </c>
      <c r="E391">
        <v>23.647274298241392</v>
      </c>
      <c r="F391">
        <v>-0.94727429824139264</v>
      </c>
      <c r="G391">
        <v>-0.15254989365084232</v>
      </c>
      <c r="I391">
        <v>70.8498023715415</v>
      </c>
      <c r="J391">
        <v>24.4</v>
      </c>
    </row>
    <row r="392" spans="1:10" x14ac:dyDescent="0.35">
      <c r="A392" s="7">
        <v>7.2</v>
      </c>
      <c r="B392" s="7">
        <v>30.81</v>
      </c>
      <c r="D392">
        <v>360</v>
      </c>
      <c r="E392">
        <v>22.516715567269383</v>
      </c>
      <c r="F392">
        <v>8.3284432730618363E-2</v>
      </c>
      <c r="G392">
        <v>1.3412198958013906E-2</v>
      </c>
      <c r="I392">
        <v>71.047430830039531</v>
      </c>
      <c r="J392">
        <v>24.4</v>
      </c>
    </row>
    <row r="393" spans="1:10" x14ac:dyDescent="0.35">
      <c r="A393" s="7">
        <v>10.5</v>
      </c>
      <c r="B393" s="7">
        <v>28.28</v>
      </c>
      <c r="D393">
        <v>361</v>
      </c>
      <c r="E393">
        <v>27.152956413608379</v>
      </c>
      <c r="F393">
        <v>-2.1529564136083792</v>
      </c>
      <c r="G393">
        <v>-0.34671401149655484</v>
      </c>
      <c r="I393">
        <v>71.245059288537547</v>
      </c>
      <c r="J393">
        <v>24.4</v>
      </c>
    </row>
    <row r="394" spans="1:10" x14ac:dyDescent="0.35">
      <c r="A394" s="7">
        <v>7.4</v>
      </c>
      <c r="B394" s="7">
        <v>31.99</v>
      </c>
      <c r="D394">
        <v>362</v>
      </c>
      <c r="E394">
        <v>21.072640549557235</v>
      </c>
      <c r="F394">
        <v>-1.1726405495572365</v>
      </c>
      <c r="G394">
        <v>-0.18884307476485165</v>
      </c>
      <c r="I394">
        <v>71.442687747035578</v>
      </c>
      <c r="J394">
        <v>24.4</v>
      </c>
    </row>
    <row r="395" spans="1:10" x14ac:dyDescent="0.35">
      <c r="A395" s="7">
        <v>10.199999999999999</v>
      </c>
      <c r="B395" s="7">
        <v>30.62</v>
      </c>
      <c r="D395">
        <v>363</v>
      </c>
      <c r="E395">
        <v>24.872837964589202</v>
      </c>
      <c r="F395">
        <v>-4.0728379645892012</v>
      </c>
      <c r="G395">
        <v>-0.65589344027242658</v>
      </c>
      <c r="I395">
        <v>71.640316205533594</v>
      </c>
      <c r="J395">
        <v>24.5</v>
      </c>
    </row>
    <row r="396" spans="1:10" x14ac:dyDescent="0.35">
      <c r="A396" s="7">
        <v>11.5</v>
      </c>
      <c r="B396" s="7">
        <v>20.85</v>
      </c>
      <c r="D396">
        <v>364</v>
      </c>
      <c r="E396">
        <v>20.645118340366139</v>
      </c>
      <c r="F396">
        <v>-3.8451183403661382</v>
      </c>
      <c r="G396">
        <v>-0.61922126989692927</v>
      </c>
      <c r="I396">
        <v>71.837944664031625</v>
      </c>
      <c r="J396">
        <v>24.5</v>
      </c>
    </row>
    <row r="397" spans="1:10" x14ac:dyDescent="0.35">
      <c r="A397" s="7">
        <v>15.1</v>
      </c>
      <c r="B397" s="7">
        <v>17.11</v>
      </c>
      <c r="D397">
        <v>365</v>
      </c>
      <c r="E397">
        <v>29.528079798003358</v>
      </c>
      <c r="F397">
        <v>-7.628079798003359</v>
      </c>
      <c r="G397">
        <v>-1.2284327402378401</v>
      </c>
      <c r="I397">
        <v>72.035573122529641</v>
      </c>
      <c r="J397">
        <v>24.5</v>
      </c>
    </row>
    <row r="398" spans="1:10" x14ac:dyDescent="0.35">
      <c r="A398" s="7">
        <v>23.2</v>
      </c>
      <c r="B398" s="7">
        <v>18.760000000000002</v>
      </c>
      <c r="D398">
        <v>366</v>
      </c>
      <c r="E398">
        <v>27.789489480626234</v>
      </c>
      <c r="F398">
        <v>-0.28948948062623359</v>
      </c>
      <c r="G398">
        <v>-4.661964286854943E-2</v>
      </c>
      <c r="I398">
        <v>72.233201581027672</v>
      </c>
      <c r="J398">
        <v>24.6</v>
      </c>
    </row>
    <row r="399" spans="1:10" x14ac:dyDescent="0.35">
      <c r="A399" s="7">
        <v>9.6999999999999993</v>
      </c>
      <c r="B399" s="7">
        <v>25.68</v>
      </c>
      <c r="D399">
        <v>367</v>
      </c>
      <c r="E399">
        <v>21.253149926771254</v>
      </c>
      <c r="F399">
        <v>0.64685007322874455</v>
      </c>
      <c r="G399">
        <v>0.10416930984222569</v>
      </c>
      <c r="I399">
        <v>72.430830039525688</v>
      </c>
      <c r="J399">
        <v>24.6</v>
      </c>
    </row>
    <row r="400" spans="1:10" x14ac:dyDescent="0.35">
      <c r="A400" s="7">
        <v>13.8</v>
      </c>
      <c r="B400" s="7">
        <v>15.17</v>
      </c>
      <c r="D400">
        <v>368</v>
      </c>
      <c r="E400">
        <v>21.889682993789108</v>
      </c>
      <c r="F400">
        <v>1.210317006210893</v>
      </c>
      <c r="G400">
        <v>0.19491052478046608</v>
      </c>
      <c r="I400">
        <v>72.628458498023718</v>
      </c>
      <c r="J400">
        <v>24.7</v>
      </c>
    </row>
    <row r="401" spans="1:10" x14ac:dyDescent="0.35">
      <c r="A401" s="7">
        <v>12.7</v>
      </c>
      <c r="B401" s="7">
        <v>16.350000000000001</v>
      </c>
      <c r="D401">
        <v>369</v>
      </c>
      <c r="E401">
        <v>31.45667998613208</v>
      </c>
      <c r="F401">
        <v>18.54332001386792</v>
      </c>
      <c r="G401">
        <v>2.9862327113706111</v>
      </c>
      <c r="I401">
        <v>72.826086956521735</v>
      </c>
      <c r="J401">
        <v>24.7</v>
      </c>
    </row>
    <row r="402" spans="1:10" x14ac:dyDescent="0.35">
      <c r="A402" s="7">
        <v>13.1</v>
      </c>
      <c r="B402" s="7">
        <v>17.12</v>
      </c>
      <c r="D402">
        <v>370</v>
      </c>
      <c r="E402">
        <v>31.010156789865825</v>
      </c>
      <c r="F402">
        <v>18.989843210134175</v>
      </c>
      <c r="G402">
        <v>3.058141203165976</v>
      </c>
      <c r="I402">
        <v>73.023715415019765</v>
      </c>
      <c r="J402">
        <v>24.7</v>
      </c>
    </row>
    <row r="403" spans="1:10" x14ac:dyDescent="0.35">
      <c r="A403" s="7">
        <v>12.5</v>
      </c>
      <c r="B403" s="7">
        <v>19.37</v>
      </c>
      <c r="D403">
        <v>371</v>
      </c>
      <c r="E403">
        <v>31.741694792259477</v>
      </c>
      <c r="F403">
        <v>18.258305207740523</v>
      </c>
      <c r="G403">
        <v>2.9403336740544206</v>
      </c>
      <c r="I403">
        <v>73.221343873517796</v>
      </c>
      <c r="J403">
        <v>24.8</v>
      </c>
    </row>
    <row r="404" spans="1:10" x14ac:dyDescent="0.35">
      <c r="A404" s="7">
        <v>8.5</v>
      </c>
      <c r="B404" s="7">
        <v>19.920000000000002</v>
      </c>
      <c r="D404">
        <v>372</v>
      </c>
      <c r="E404">
        <v>25.499870538069477</v>
      </c>
      <c r="F404">
        <v>24.500129461930523</v>
      </c>
      <c r="G404">
        <v>3.9455225912789937</v>
      </c>
      <c r="I404">
        <v>73.418972332015812</v>
      </c>
      <c r="J404">
        <v>24.8</v>
      </c>
    </row>
    <row r="405" spans="1:10" x14ac:dyDescent="0.35">
      <c r="A405" s="7">
        <v>5</v>
      </c>
      <c r="B405" s="7">
        <v>30.59</v>
      </c>
      <c r="D405">
        <v>373</v>
      </c>
      <c r="E405">
        <v>26.117402618012168</v>
      </c>
      <c r="F405">
        <v>23.882597381987832</v>
      </c>
      <c r="G405">
        <v>3.8460746770939145</v>
      </c>
      <c r="I405">
        <v>73.616600790513843</v>
      </c>
      <c r="J405">
        <v>24.8</v>
      </c>
    </row>
    <row r="406" spans="1:10" x14ac:dyDescent="0.35">
      <c r="A406" s="7">
        <v>6.3</v>
      </c>
      <c r="B406" s="7">
        <v>29.97</v>
      </c>
      <c r="D406">
        <v>374</v>
      </c>
      <c r="E406">
        <v>1.520624849217775</v>
      </c>
      <c r="F406">
        <v>12.279375150782226</v>
      </c>
      <c r="G406">
        <v>1.9774814716584601</v>
      </c>
      <c r="I406">
        <v>73.814229249011859</v>
      </c>
      <c r="J406">
        <v>24.8</v>
      </c>
    </row>
    <row r="407" spans="1:10" x14ac:dyDescent="0.35">
      <c r="A407" s="7">
        <v>5.6</v>
      </c>
      <c r="B407" s="7">
        <v>26.77</v>
      </c>
      <c r="D407">
        <v>375</v>
      </c>
      <c r="E407">
        <v>-1.51953308280779</v>
      </c>
      <c r="F407">
        <v>15.319533082807791</v>
      </c>
      <c r="G407">
        <v>2.4670712030311583</v>
      </c>
      <c r="I407">
        <v>74.01185770750989</v>
      </c>
      <c r="J407">
        <v>25</v>
      </c>
    </row>
    <row r="408" spans="1:10" x14ac:dyDescent="0.35">
      <c r="A408" s="7">
        <v>7.2</v>
      </c>
      <c r="B408" s="7">
        <v>20.32</v>
      </c>
      <c r="D408">
        <v>376</v>
      </c>
      <c r="E408">
        <v>21.785177564875731</v>
      </c>
      <c r="F408">
        <v>-6.7851775648757311</v>
      </c>
      <c r="G408">
        <v>-1.0926910165782904</v>
      </c>
      <c r="I408">
        <v>74.209486166007906</v>
      </c>
      <c r="J408">
        <v>25</v>
      </c>
    </row>
    <row r="409" spans="1:10" x14ac:dyDescent="0.35">
      <c r="A409" s="7">
        <v>12.1</v>
      </c>
      <c r="B409" s="7">
        <v>20.309999999999999</v>
      </c>
      <c r="D409">
        <v>377</v>
      </c>
      <c r="E409">
        <v>12.474693898047416</v>
      </c>
      <c r="F409">
        <v>1.4253061019525841</v>
      </c>
      <c r="G409">
        <v>0.22953255955156912</v>
      </c>
      <c r="I409">
        <v>74.407114624505937</v>
      </c>
      <c r="J409">
        <v>25</v>
      </c>
    </row>
    <row r="410" spans="1:10" x14ac:dyDescent="0.35">
      <c r="A410" s="7">
        <v>8.3000000000000007</v>
      </c>
      <c r="B410" s="7">
        <v>19.77</v>
      </c>
      <c r="D410">
        <v>378</v>
      </c>
      <c r="E410">
        <v>14.3747926055634</v>
      </c>
      <c r="F410">
        <v>-1.074792605563399</v>
      </c>
      <c r="G410">
        <v>-0.17308555502856748</v>
      </c>
      <c r="I410">
        <v>74.604743083003953</v>
      </c>
      <c r="J410">
        <v>25</v>
      </c>
    </row>
    <row r="411" spans="1:10" x14ac:dyDescent="0.35">
      <c r="A411" s="7">
        <v>8.5</v>
      </c>
      <c r="B411" s="7">
        <v>27.38</v>
      </c>
      <c r="D411">
        <v>379</v>
      </c>
      <c r="E411">
        <v>12.04717168885632</v>
      </c>
      <c r="F411">
        <v>1.0528283111436796</v>
      </c>
      <c r="G411">
        <v>0.16954840556292228</v>
      </c>
      <c r="I411">
        <v>74.802371541501984</v>
      </c>
      <c r="J411">
        <v>25</v>
      </c>
    </row>
    <row r="412" spans="1:10" x14ac:dyDescent="0.35">
      <c r="A412" s="7">
        <v>5</v>
      </c>
      <c r="B412" s="7">
        <v>22.98</v>
      </c>
      <c r="D412">
        <v>380</v>
      </c>
      <c r="E412">
        <v>13.861765954534082</v>
      </c>
      <c r="F412">
        <v>-3.6617659545340828</v>
      </c>
      <c r="G412">
        <v>-0.58969403896578809</v>
      </c>
      <c r="I412">
        <v>75</v>
      </c>
      <c r="J412">
        <v>25</v>
      </c>
    </row>
    <row r="413" spans="1:10" x14ac:dyDescent="0.35">
      <c r="A413" s="7">
        <v>11.9</v>
      </c>
      <c r="B413" s="7">
        <v>23.34</v>
      </c>
      <c r="D413">
        <v>381</v>
      </c>
      <c r="E413">
        <v>18.203491501208102</v>
      </c>
      <c r="F413">
        <v>-7.8034915012081019</v>
      </c>
      <c r="G413">
        <v>-1.2566811965916911</v>
      </c>
      <c r="I413">
        <v>75.197628458498031</v>
      </c>
      <c r="J413">
        <v>25</v>
      </c>
    </row>
    <row r="414" spans="1:10" x14ac:dyDescent="0.35">
      <c r="A414" s="7">
        <v>27.9</v>
      </c>
      <c r="B414" s="7">
        <v>12.13</v>
      </c>
      <c r="D414">
        <v>382</v>
      </c>
      <c r="E414">
        <v>14.526800502164679</v>
      </c>
      <c r="F414">
        <v>-3.626800502164679</v>
      </c>
      <c r="G414">
        <v>-0.5840631714860004</v>
      </c>
      <c r="I414">
        <v>75.395256916996047</v>
      </c>
      <c r="J414">
        <v>25</v>
      </c>
    </row>
    <row r="415" spans="1:10" x14ac:dyDescent="0.35">
      <c r="A415" s="7">
        <v>17.2</v>
      </c>
      <c r="B415" s="7">
        <v>26.4</v>
      </c>
      <c r="D415">
        <v>383</v>
      </c>
      <c r="E415">
        <v>12.132676130694538</v>
      </c>
      <c r="F415">
        <v>-0.83267613069453716</v>
      </c>
      <c r="G415">
        <v>-0.13409490304853283</v>
      </c>
      <c r="I415">
        <v>75.592885375494077</v>
      </c>
      <c r="J415">
        <v>25.1</v>
      </c>
    </row>
    <row r="416" spans="1:10" x14ac:dyDescent="0.35">
      <c r="A416" s="7">
        <v>27.5</v>
      </c>
      <c r="B416" s="7">
        <v>19.78</v>
      </c>
      <c r="D416">
        <v>384</v>
      </c>
      <c r="E416">
        <v>11.220628751086871</v>
      </c>
      <c r="F416">
        <v>1.0793712489131302</v>
      </c>
      <c r="G416">
        <v>0.17382290381694201</v>
      </c>
      <c r="I416">
        <v>75.790513833992094</v>
      </c>
      <c r="J416">
        <v>25.2</v>
      </c>
    </row>
    <row r="417" spans="1:10" x14ac:dyDescent="0.35">
      <c r="A417" s="7">
        <v>15</v>
      </c>
      <c r="B417" s="7">
        <v>10.11</v>
      </c>
      <c r="D417">
        <v>385</v>
      </c>
      <c r="E417">
        <v>5.453829173775862</v>
      </c>
      <c r="F417">
        <v>3.3461708262241388</v>
      </c>
      <c r="G417">
        <v>0.53887031942670127</v>
      </c>
      <c r="I417">
        <v>75.988142292490124</v>
      </c>
      <c r="J417">
        <v>25.3</v>
      </c>
    </row>
    <row r="418" spans="1:10" x14ac:dyDescent="0.35">
      <c r="A418" s="7">
        <v>17.2</v>
      </c>
      <c r="B418" s="7">
        <v>21.22</v>
      </c>
      <c r="D418">
        <v>386</v>
      </c>
      <c r="E418">
        <v>5.2828202900994263</v>
      </c>
      <c r="F418">
        <v>1.9171797099005738</v>
      </c>
      <c r="G418">
        <v>0.30874432189054984</v>
      </c>
      <c r="I418">
        <v>76.185770750988141</v>
      </c>
      <c r="J418">
        <v>26.2</v>
      </c>
    </row>
    <row r="419" spans="1:10" x14ac:dyDescent="0.35">
      <c r="A419" s="7">
        <v>17.899999999999999</v>
      </c>
      <c r="B419" s="7">
        <v>34.369999999999997</v>
      </c>
      <c r="D419">
        <v>387</v>
      </c>
      <c r="E419">
        <v>7.6864451551071404</v>
      </c>
      <c r="F419">
        <v>2.8135548448928596</v>
      </c>
      <c r="G419">
        <v>0.45309736912110699</v>
      </c>
      <c r="I419">
        <v>76.383399209486171</v>
      </c>
      <c r="J419">
        <v>26.4</v>
      </c>
    </row>
    <row r="420" spans="1:10" x14ac:dyDescent="0.35">
      <c r="A420" s="7">
        <v>16.3</v>
      </c>
      <c r="B420" s="7">
        <v>20.079999999999998</v>
      </c>
      <c r="D420">
        <v>388</v>
      </c>
      <c r="E420">
        <v>4.1617620526649937</v>
      </c>
      <c r="F420">
        <v>3.2382379473350067</v>
      </c>
      <c r="G420">
        <v>0.52148871282496634</v>
      </c>
      <c r="I420">
        <v>76.581027667984188</v>
      </c>
      <c r="J420">
        <v>26.4</v>
      </c>
    </row>
    <row r="421" spans="1:10" x14ac:dyDescent="0.35">
      <c r="A421" s="7">
        <v>7</v>
      </c>
      <c r="B421" s="7">
        <v>36.979999999999997</v>
      </c>
      <c r="D421">
        <v>389</v>
      </c>
      <c r="E421">
        <v>5.4633296673134417</v>
      </c>
      <c r="F421">
        <v>4.7366703326865576</v>
      </c>
      <c r="G421">
        <v>0.76279759395129332</v>
      </c>
      <c r="I421">
        <v>76.778656126482218</v>
      </c>
      <c r="J421">
        <v>26.5</v>
      </c>
    </row>
    <row r="422" spans="1:10" x14ac:dyDescent="0.35">
      <c r="A422" s="7">
        <v>7.2</v>
      </c>
      <c r="B422" s="7">
        <v>29.05</v>
      </c>
      <c r="D422">
        <v>390</v>
      </c>
      <c r="E422">
        <v>14.745311853529014</v>
      </c>
      <c r="F422">
        <v>-3.2453118535290137</v>
      </c>
      <c r="G422">
        <v>-0.52262790095621325</v>
      </c>
      <c r="I422">
        <v>76.976284584980235</v>
      </c>
      <c r="J422">
        <v>26.6</v>
      </c>
    </row>
    <row r="423" spans="1:10" x14ac:dyDescent="0.35">
      <c r="A423" s="7">
        <v>7.5</v>
      </c>
      <c r="B423" s="7">
        <v>25.79</v>
      </c>
      <c r="D423">
        <v>391</v>
      </c>
      <c r="E423">
        <v>18.298496436583903</v>
      </c>
      <c r="F423">
        <v>-3.1984964365839037</v>
      </c>
      <c r="G423">
        <v>-0.51508870466485934</v>
      </c>
      <c r="I423">
        <v>77.173913043478265</v>
      </c>
      <c r="J423">
        <v>26.6</v>
      </c>
    </row>
    <row r="424" spans="1:10" x14ac:dyDescent="0.35">
      <c r="A424" s="7">
        <v>10.4</v>
      </c>
      <c r="B424" s="7">
        <v>26.64</v>
      </c>
      <c r="D424">
        <v>392</v>
      </c>
      <c r="E424">
        <v>16.730915002883215</v>
      </c>
      <c r="F424">
        <v>6.4690849971167843</v>
      </c>
      <c r="G424">
        <v>1.0417871889488817</v>
      </c>
      <c r="I424">
        <v>77.371541501976282</v>
      </c>
      <c r="J424">
        <v>26.6</v>
      </c>
    </row>
    <row r="425" spans="1:10" x14ac:dyDescent="0.35">
      <c r="A425" s="7">
        <v>8.8000000000000007</v>
      </c>
      <c r="B425" s="7">
        <v>20.62</v>
      </c>
      <c r="D425">
        <v>393</v>
      </c>
      <c r="E425">
        <v>10.15657347487792</v>
      </c>
      <c r="F425">
        <v>-0.45657347487792066</v>
      </c>
      <c r="G425">
        <v>-7.3526997582144302E-2</v>
      </c>
      <c r="I425">
        <v>77.569169960474312</v>
      </c>
      <c r="J425">
        <v>26.7</v>
      </c>
    </row>
    <row r="426" spans="1:10" x14ac:dyDescent="0.35">
      <c r="A426" s="7">
        <v>8.4</v>
      </c>
      <c r="B426" s="7">
        <v>22.74</v>
      </c>
      <c r="D426">
        <v>394</v>
      </c>
      <c r="E426">
        <v>20.141592182874405</v>
      </c>
      <c r="F426">
        <v>-6.341592182874404</v>
      </c>
      <c r="G426">
        <v>-1.0212556329993234</v>
      </c>
      <c r="I426">
        <v>77.766798418972328</v>
      </c>
      <c r="J426">
        <v>27</v>
      </c>
    </row>
    <row r="427" spans="1:10" x14ac:dyDescent="0.35">
      <c r="A427" s="7">
        <v>16.7</v>
      </c>
      <c r="B427" s="7">
        <v>15.02</v>
      </c>
      <c r="D427">
        <v>395</v>
      </c>
      <c r="E427">
        <v>19.020533945439972</v>
      </c>
      <c r="F427">
        <v>-6.3205339454399727</v>
      </c>
      <c r="G427">
        <v>-1.0178643957546725</v>
      </c>
      <c r="I427">
        <v>77.964426877470359</v>
      </c>
      <c r="J427">
        <v>27.1</v>
      </c>
    </row>
    <row r="428" spans="1:10" x14ac:dyDescent="0.35">
      <c r="A428" s="7">
        <v>14.2</v>
      </c>
      <c r="B428" s="7">
        <v>15.7</v>
      </c>
      <c r="D428">
        <v>396</v>
      </c>
      <c r="E428">
        <v>18.28899594304632</v>
      </c>
      <c r="F428">
        <v>-5.1889959430463204</v>
      </c>
      <c r="G428">
        <v>-0.83564051166165054</v>
      </c>
      <c r="I428">
        <v>78.162055335968375</v>
      </c>
      <c r="J428">
        <v>27.1</v>
      </c>
    </row>
    <row r="429" spans="1:10" x14ac:dyDescent="0.35">
      <c r="A429" s="7">
        <v>20.8</v>
      </c>
      <c r="B429" s="7">
        <v>14.1</v>
      </c>
      <c r="D429">
        <v>397</v>
      </c>
      <c r="E429">
        <v>16.151384897090843</v>
      </c>
      <c r="F429">
        <v>-3.6513848970908427</v>
      </c>
      <c r="G429">
        <v>-0.58802226426242121</v>
      </c>
      <c r="I429">
        <v>78.359683794466406</v>
      </c>
      <c r="J429">
        <v>27.5</v>
      </c>
    </row>
    <row r="430" spans="1:10" x14ac:dyDescent="0.35">
      <c r="A430" s="7">
        <v>13.4</v>
      </c>
      <c r="B430" s="7">
        <v>23.29</v>
      </c>
      <c r="D430">
        <v>398</v>
      </c>
      <c r="E430">
        <v>15.628857752523945</v>
      </c>
      <c r="F430">
        <v>-7.1288577525239454</v>
      </c>
      <c r="G430">
        <v>-1.1480375789974011</v>
      </c>
      <c r="I430">
        <v>78.557312252964422</v>
      </c>
      <c r="J430">
        <v>27.5</v>
      </c>
    </row>
    <row r="431" spans="1:10" x14ac:dyDescent="0.35">
      <c r="A431" s="7">
        <v>11.7</v>
      </c>
      <c r="B431" s="7">
        <v>17.16</v>
      </c>
      <c r="D431">
        <v>399</v>
      </c>
      <c r="E431">
        <v>5.491831147926181</v>
      </c>
      <c r="F431">
        <v>-0.49183114792618099</v>
      </c>
      <c r="G431">
        <v>-7.9204924539387336E-2</v>
      </c>
      <c r="I431">
        <v>78.754940711462453</v>
      </c>
      <c r="J431">
        <v>27.5</v>
      </c>
    </row>
    <row r="432" spans="1:10" x14ac:dyDescent="0.35">
      <c r="A432" s="7">
        <v>8.3000000000000007</v>
      </c>
      <c r="B432" s="7">
        <v>24.39</v>
      </c>
      <c r="D432">
        <v>400</v>
      </c>
      <c r="E432">
        <v>6.0808617472561366</v>
      </c>
      <c r="F432">
        <v>0.21913825274386323</v>
      </c>
      <c r="G432">
        <v>3.5290218696917432E-2</v>
      </c>
      <c r="I432">
        <v>78.952569169960483</v>
      </c>
      <c r="J432">
        <v>27.5</v>
      </c>
    </row>
    <row r="433" spans="1:10" x14ac:dyDescent="0.35">
      <c r="A433" s="7">
        <v>10.199999999999999</v>
      </c>
      <c r="B433" s="7">
        <v>15.69</v>
      </c>
      <c r="D433">
        <v>401</v>
      </c>
      <c r="E433">
        <v>9.1210196792817086</v>
      </c>
      <c r="F433">
        <v>-3.521019679281709</v>
      </c>
      <c r="G433">
        <v>-0.56702813389334794</v>
      </c>
      <c r="I433">
        <v>79.1501976284585</v>
      </c>
      <c r="J433">
        <v>27.9</v>
      </c>
    </row>
    <row r="434" spans="1:10" x14ac:dyDescent="0.35">
      <c r="A434" s="7">
        <v>10.9</v>
      </c>
      <c r="B434" s="7">
        <v>14.52</v>
      </c>
      <c r="D434">
        <v>402</v>
      </c>
      <c r="E434">
        <v>15.248838011020752</v>
      </c>
      <c r="F434">
        <v>-8.0488380110207522</v>
      </c>
      <c r="G434">
        <v>-1.2961920162655798</v>
      </c>
      <c r="I434">
        <v>79.34782608695653</v>
      </c>
      <c r="J434">
        <v>27.9</v>
      </c>
    </row>
    <row r="435" spans="1:10" x14ac:dyDescent="0.35">
      <c r="A435" s="7">
        <v>11</v>
      </c>
      <c r="B435" s="7">
        <v>21.52</v>
      </c>
      <c r="D435">
        <v>403</v>
      </c>
      <c r="E435">
        <v>15.258338504558331</v>
      </c>
      <c r="F435">
        <v>-3.1583385045583316</v>
      </c>
      <c r="G435">
        <v>-0.50862163565315721</v>
      </c>
      <c r="I435">
        <v>79.545454545454547</v>
      </c>
      <c r="J435">
        <v>28</v>
      </c>
    </row>
    <row r="436" spans="1:10" x14ac:dyDescent="0.35">
      <c r="A436" s="7">
        <v>9.5</v>
      </c>
      <c r="B436" s="7">
        <v>24.08</v>
      </c>
      <c r="D436">
        <v>404</v>
      </c>
      <c r="E436">
        <v>15.771365155587645</v>
      </c>
      <c r="F436">
        <v>-7.4713651555876446</v>
      </c>
      <c r="G436">
        <v>-1.2031952751462296</v>
      </c>
      <c r="I436">
        <v>79.743083003952577</v>
      </c>
      <c r="J436">
        <v>28.1</v>
      </c>
    </row>
    <row r="437" spans="1:10" x14ac:dyDescent="0.35">
      <c r="A437" s="7">
        <v>14.5</v>
      </c>
      <c r="B437" s="7">
        <v>17.64</v>
      </c>
      <c r="D437">
        <v>405</v>
      </c>
      <c r="E437">
        <v>8.5414895734893328</v>
      </c>
      <c r="F437">
        <v>-4.1489573489332798E-2</v>
      </c>
      <c r="G437">
        <v>-6.6815177347962365E-3</v>
      </c>
      <c r="I437">
        <v>79.940711462450594</v>
      </c>
      <c r="J437">
        <v>28.2</v>
      </c>
    </row>
    <row r="438" spans="1:10" x14ac:dyDescent="0.35">
      <c r="A438" s="7">
        <v>14.1</v>
      </c>
      <c r="B438" s="7">
        <v>19.690000000000001</v>
      </c>
      <c r="D438">
        <v>406</v>
      </c>
      <c r="E438">
        <v>12.721706730024493</v>
      </c>
      <c r="F438">
        <v>-7.7217067300244935</v>
      </c>
      <c r="G438">
        <v>-1.2435105044600878</v>
      </c>
      <c r="I438">
        <v>80.138339920948624</v>
      </c>
      <c r="J438">
        <v>28.4</v>
      </c>
    </row>
    <row r="439" spans="1:10" x14ac:dyDescent="0.35">
      <c r="A439" s="7">
        <v>16.100000000000001</v>
      </c>
      <c r="B439" s="7">
        <v>12.03</v>
      </c>
      <c r="D439">
        <v>407</v>
      </c>
      <c r="E439">
        <v>12.379688962671619</v>
      </c>
      <c r="F439">
        <v>-0.47968896267161831</v>
      </c>
      <c r="G439">
        <v>-7.724953625036575E-2</v>
      </c>
      <c r="I439">
        <v>80.335968379446641</v>
      </c>
      <c r="J439">
        <v>28.4</v>
      </c>
    </row>
    <row r="440" spans="1:10" x14ac:dyDescent="0.35">
      <c r="A440" s="7">
        <v>14.3</v>
      </c>
      <c r="B440" s="7">
        <v>16.22</v>
      </c>
      <c r="D440">
        <v>408</v>
      </c>
      <c r="E440">
        <v>23.029742218298697</v>
      </c>
      <c r="F440">
        <v>4.8702577817013015</v>
      </c>
      <c r="G440">
        <v>0.78431063529329903</v>
      </c>
      <c r="I440">
        <v>80.533596837944671</v>
      </c>
      <c r="J440">
        <v>28.5</v>
      </c>
    </row>
    <row r="441" spans="1:10" x14ac:dyDescent="0.35">
      <c r="A441" s="7">
        <v>11.7</v>
      </c>
      <c r="B441" s="7">
        <v>15.17</v>
      </c>
      <c r="D441">
        <v>409</v>
      </c>
      <c r="E441">
        <v>9.4725379401721668</v>
      </c>
      <c r="F441">
        <v>7.7274620598278325</v>
      </c>
      <c r="G441">
        <v>1.2444373478792059</v>
      </c>
      <c r="I441">
        <v>80.731225296442688</v>
      </c>
      <c r="J441">
        <v>28.6</v>
      </c>
    </row>
    <row r="442" spans="1:10" x14ac:dyDescent="0.35">
      <c r="A442" s="7">
        <v>13.4</v>
      </c>
      <c r="B442" s="7">
        <v>23.27</v>
      </c>
      <c r="D442">
        <v>410</v>
      </c>
      <c r="E442">
        <v>15.761864662050066</v>
      </c>
      <c r="F442">
        <v>11.738135337949934</v>
      </c>
      <c r="G442">
        <v>1.890319731874692</v>
      </c>
      <c r="I442">
        <v>80.928853754940718</v>
      </c>
      <c r="J442">
        <v>28.7</v>
      </c>
    </row>
    <row r="443" spans="1:10" x14ac:dyDescent="0.35">
      <c r="A443" s="7">
        <v>9.6</v>
      </c>
      <c r="B443" s="7">
        <v>18.05</v>
      </c>
      <c r="D443">
        <v>411</v>
      </c>
      <c r="E443">
        <v>24.94884191288984</v>
      </c>
      <c r="F443">
        <v>-9.94884191288984</v>
      </c>
      <c r="G443">
        <v>-1.6021703307880053</v>
      </c>
      <c r="I443">
        <v>81.126482213438734</v>
      </c>
      <c r="J443">
        <v>28.7</v>
      </c>
    </row>
    <row r="444" spans="1:10" x14ac:dyDescent="0.35">
      <c r="A444" s="7">
        <v>8.6999999999999993</v>
      </c>
      <c r="B444" s="7">
        <v>26.45</v>
      </c>
      <c r="D444">
        <v>412</v>
      </c>
      <c r="E444">
        <v>14.393793592638559</v>
      </c>
      <c r="F444">
        <v>2.8062064073614401</v>
      </c>
      <c r="G444">
        <v>0.45191397021964935</v>
      </c>
      <c r="I444">
        <v>81.324110671936765</v>
      </c>
      <c r="J444">
        <v>28.7</v>
      </c>
    </row>
    <row r="445" spans="1:10" x14ac:dyDescent="0.35">
      <c r="A445" s="7">
        <v>8.4</v>
      </c>
      <c r="B445" s="7">
        <v>34.020000000000003</v>
      </c>
      <c r="D445">
        <v>413</v>
      </c>
      <c r="E445">
        <v>1.9006445907209795</v>
      </c>
      <c r="F445">
        <v>15.999355409279019</v>
      </c>
      <c r="G445">
        <v>2.5765503937969005</v>
      </c>
      <c r="I445">
        <v>81.521739130434781</v>
      </c>
      <c r="J445">
        <v>29</v>
      </c>
    </row>
    <row r="446" spans="1:10" x14ac:dyDescent="0.35">
      <c r="A446" s="7">
        <v>12.8</v>
      </c>
      <c r="B446" s="7">
        <v>22.88</v>
      </c>
      <c r="D446">
        <v>414</v>
      </c>
      <c r="E446">
        <v>15.476849855922669</v>
      </c>
      <c r="F446">
        <v>0.82315014407733145</v>
      </c>
      <c r="G446">
        <v>0.13256082970982627</v>
      </c>
      <c r="I446">
        <v>81.719367588932812</v>
      </c>
      <c r="J446">
        <v>29</v>
      </c>
    </row>
    <row r="447" spans="1:10" x14ac:dyDescent="0.35">
      <c r="A447" s="7">
        <v>10.5</v>
      </c>
      <c r="B447" s="7">
        <v>22.11</v>
      </c>
      <c r="D447">
        <v>415</v>
      </c>
      <c r="E447">
        <v>-0.5789842225873798</v>
      </c>
      <c r="F447">
        <v>7.5789842225873798</v>
      </c>
      <c r="G447">
        <v>1.2205263452028026</v>
      </c>
      <c r="I447">
        <v>81.916996047430828</v>
      </c>
      <c r="J447">
        <v>29.1</v>
      </c>
    </row>
    <row r="448" spans="1:10" x14ac:dyDescent="0.35">
      <c r="A448" s="7">
        <v>17.100000000000001</v>
      </c>
      <c r="B448" s="7">
        <v>19.52</v>
      </c>
      <c r="D448">
        <v>416</v>
      </c>
      <c r="E448">
        <v>6.9549071527134885</v>
      </c>
      <c r="F448">
        <v>0.24509284728651171</v>
      </c>
      <c r="G448">
        <v>3.9469969635565615E-2</v>
      </c>
      <c r="I448">
        <v>82.114624505928859</v>
      </c>
      <c r="J448">
        <v>29.1</v>
      </c>
    </row>
    <row r="449" spans="1:10" x14ac:dyDescent="0.35">
      <c r="A449" s="7">
        <v>18.399999999999999</v>
      </c>
      <c r="B449" s="7">
        <v>16.59</v>
      </c>
      <c r="D449">
        <v>417</v>
      </c>
      <c r="E449">
        <v>10.052068045964539</v>
      </c>
      <c r="F449">
        <v>-2.5520680459645391</v>
      </c>
      <c r="G449">
        <v>-0.41098730296427199</v>
      </c>
      <c r="I449">
        <v>82.312252964426875</v>
      </c>
      <c r="J449">
        <v>29.4</v>
      </c>
    </row>
    <row r="450" spans="1:10" x14ac:dyDescent="0.35">
      <c r="A450" s="7">
        <v>15.4</v>
      </c>
      <c r="B450" s="7">
        <v>18.850000000000001</v>
      </c>
      <c r="D450">
        <v>418</v>
      </c>
      <c r="E450">
        <v>9.2445260952702455</v>
      </c>
      <c r="F450">
        <v>1.1554739047297549</v>
      </c>
      <c r="G450">
        <v>0.18607854304723215</v>
      </c>
      <c r="I450">
        <v>82.509881422924906</v>
      </c>
      <c r="J450">
        <v>29.6</v>
      </c>
    </row>
    <row r="451" spans="1:10" x14ac:dyDescent="0.35">
      <c r="A451" s="7">
        <v>10.8</v>
      </c>
      <c r="B451" s="7">
        <v>23.79</v>
      </c>
      <c r="D451">
        <v>419</v>
      </c>
      <c r="E451">
        <v>14.963823204893352</v>
      </c>
      <c r="F451">
        <v>-6.163823204893351</v>
      </c>
      <c r="G451">
        <v>-0.9926275590235234</v>
      </c>
      <c r="I451">
        <v>82.707509881422922</v>
      </c>
      <c r="J451">
        <v>29.6</v>
      </c>
    </row>
    <row r="452" spans="1:10" x14ac:dyDescent="0.35">
      <c r="A452" s="7">
        <v>11.8</v>
      </c>
      <c r="B452" s="7">
        <v>23.98</v>
      </c>
      <c r="D452">
        <v>420</v>
      </c>
      <c r="E452">
        <v>12.949718574926415</v>
      </c>
      <c r="F452">
        <v>-4.5497185749264144</v>
      </c>
      <c r="G452">
        <v>-0.73269071697057719</v>
      </c>
      <c r="I452">
        <v>82.905138339920953</v>
      </c>
      <c r="J452">
        <v>29.8</v>
      </c>
    </row>
    <row r="453" spans="1:10" x14ac:dyDescent="0.35">
      <c r="A453" s="7">
        <v>14.9</v>
      </c>
      <c r="B453" s="7">
        <v>17.79</v>
      </c>
      <c r="D453">
        <v>421</v>
      </c>
      <c r="E453">
        <v>20.284099585938105</v>
      </c>
      <c r="F453">
        <v>-3.5840995859381053</v>
      </c>
      <c r="G453">
        <v>-0.57718657804178841</v>
      </c>
      <c r="I453">
        <v>83.102766798418969</v>
      </c>
      <c r="J453">
        <v>29.8</v>
      </c>
    </row>
    <row r="454" spans="1:10" x14ac:dyDescent="0.35">
      <c r="A454" s="7">
        <v>12.6</v>
      </c>
      <c r="B454" s="7">
        <v>16.440000000000001</v>
      </c>
      <c r="D454">
        <v>422</v>
      </c>
      <c r="E454">
        <v>19.63806602538267</v>
      </c>
      <c r="F454">
        <v>-5.4380660253826711</v>
      </c>
      <c r="G454">
        <v>-0.87575097875925412</v>
      </c>
      <c r="I454">
        <v>83.300395256917</v>
      </c>
      <c r="J454">
        <v>29.9</v>
      </c>
    </row>
    <row r="455" spans="1:10" x14ac:dyDescent="0.35">
      <c r="A455" s="7">
        <v>14.1</v>
      </c>
      <c r="B455" s="7">
        <v>18.13</v>
      </c>
      <c r="D455">
        <v>423</v>
      </c>
      <c r="E455">
        <v>21.158144991395456</v>
      </c>
      <c r="F455">
        <v>-0.35814499139545575</v>
      </c>
      <c r="G455">
        <v>-5.7675987251409676E-2</v>
      </c>
      <c r="I455">
        <v>83.498023715415016</v>
      </c>
      <c r="J455">
        <v>30.1</v>
      </c>
    </row>
    <row r="456" spans="1:10" x14ac:dyDescent="0.35">
      <c r="A456" s="7">
        <v>13</v>
      </c>
      <c r="B456" s="7">
        <v>19.309999999999999</v>
      </c>
      <c r="D456">
        <v>424</v>
      </c>
      <c r="E456">
        <v>12.427191430359517</v>
      </c>
      <c r="F456">
        <v>0.9728085696404829</v>
      </c>
      <c r="G456">
        <v>0.15666195537743455</v>
      </c>
      <c r="I456">
        <v>83.695652173913047</v>
      </c>
      <c r="J456">
        <v>30.1</v>
      </c>
    </row>
    <row r="457" spans="1:10" x14ac:dyDescent="0.35">
      <c r="A457" s="7">
        <v>13.4</v>
      </c>
      <c r="B457" s="7">
        <v>17.440000000000001</v>
      </c>
      <c r="D457">
        <v>425</v>
      </c>
      <c r="E457">
        <v>18.250993968896001</v>
      </c>
      <c r="F457">
        <v>-6.5509939688960017</v>
      </c>
      <c r="G457">
        <v>-1.0549778824546241</v>
      </c>
      <c r="I457">
        <v>83.893280632411063</v>
      </c>
      <c r="J457">
        <v>30.1</v>
      </c>
    </row>
    <row r="458" spans="1:10" x14ac:dyDescent="0.35">
      <c r="A458" s="7">
        <v>15.2</v>
      </c>
      <c r="B458" s="7">
        <v>17.73</v>
      </c>
      <c r="D458">
        <v>426</v>
      </c>
      <c r="E458">
        <v>11.382137141225726</v>
      </c>
      <c r="F458">
        <v>-3.0821371412257257</v>
      </c>
      <c r="G458">
        <v>-0.49635010047689515</v>
      </c>
      <c r="I458">
        <v>84.090909090909093</v>
      </c>
      <c r="J458">
        <v>30.3</v>
      </c>
    </row>
    <row r="459" spans="1:10" x14ac:dyDescent="0.35">
      <c r="A459" s="7">
        <v>16.100000000000001</v>
      </c>
      <c r="B459" s="7">
        <v>17.27</v>
      </c>
      <c r="D459">
        <v>427</v>
      </c>
      <c r="E459">
        <v>19.64756651892025</v>
      </c>
      <c r="F459">
        <v>-9.4475665189202509</v>
      </c>
      <c r="G459">
        <v>-1.5214444964844567</v>
      </c>
      <c r="I459">
        <v>84.28853754940711</v>
      </c>
      <c r="J459">
        <v>30.5</v>
      </c>
    </row>
    <row r="460" spans="1:10" x14ac:dyDescent="0.35">
      <c r="A460" s="7">
        <v>17.8</v>
      </c>
      <c r="B460" s="7">
        <v>16.739999999999998</v>
      </c>
      <c r="D460">
        <v>428</v>
      </c>
      <c r="E460">
        <v>20.7591242628171</v>
      </c>
      <c r="F460">
        <v>-9.8591242628170992</v>
      </c>
      <c r="G460">
        <v>-1.5877221208000336</v>
      </c>
      <c r="I460">
        <v>84.48616600790514</v>
      </c>
      <c r="J460">
        <v>30.7</v>
      </c>
    </row>
    <row r="461" spans="1:10" x14ac:dyDescent="0.35">
      <c r="A461" s="7">
        <v>14.9</v>
      </c>
      <c r="B461" s="7">
        <v>18.71</v>
      </c>
      <c r="D461">
        <v>429</v>
      </c>
      <c r="E461">
        <v>14.108778786511163</v>
      </c>
      <c r="F461">
        <v>-3.1087787865111629</v>
      </c>
      <c r="G461">
        <v>-0.50064049467688776</v>
      </c>
      <c r="I461">
        <v>84.683794466403171</v>
      </c>
      <c r="J461">
        <v>30.8</v>
      </c>
    </row>
    <row r="462" spans="1:10" x14ac:dyDescent="0.35">
      <c r="A462" s="7">
        <v>14.1</v>
      </c>
      <c r="B462" s="7">
        <v>18.13</v>
      </c>
      <c r="D462">
        <v>430</v>
      </c>
      <c r="E462">
        <v>11.676652440890706</v>
      </c>
      <c r="F462">
        <v>-2.176652440890706</v>
      </c>
      <c r="G462">
        <v>-0.350530040759227</v>
      </c>
      <c r="I462">
        <v>84.881422924901187</v>
      </c>
      <c r="J462">
        <v>31</v>
      </c>
    </row>
    <row r="463" spans="1:10" x14ac:dyDescent="0.35">
      <c r="A463" s="7">
        <v>12.7</v>
      </c>
      <c r="B463" s="7">
        <v>19.010000000000002</v>
      </c>
      <c r="D463">
        <v>431</v>
      </c>
      <c r="E463">
        <v>17.794970279092166</v>
      </c>
      <c r="F463">
        <v>-3.2949702790921656</v>
      </c>
      <c r="G463">
        <v>-0.53062493787845499</v>
      </c>
      <c r="I463">
        <v>85.079051383399218</v>
      </c>
      <c r="J463">
        <v>31.1</v>
      </c>
    </row>
    <row r="464" spans="1:10" x14ac:dyDescent="0.35">
      <c r="A464" s="7">
        <v>13.5</v>
      </c>
      <c r="B464" s="7">
        <v>16.940000000000001</v>
      </c>
      <c r="D464">
        <v>432</v>
      </c>
      <c r="E464">
        <v>15.847369103888283</v>
      </c>
      <c r="F464">
        <v>-1.7473691038882837</v>
      </c>
      <c r="G464">
        <v>-0.28139787119928583</v>
      </c>
      <c r="I464">
        <v>85.276679841897234</v>
      </c>
      <c r="J464">
        <v>31.2</v>
      </c>
    </row>
    <row r="465" spans="1:10" x14ac:dyDescent="0.35">
      <c r="A465" s="7">
        <v>14.9</v>
      </c>
      <c r="B465" s="7">
        <v>16.23</v>
      </c>
      <c r="D465">
        <v>433</v>
      </c>
      <c r="E465">
        <v>23.124747153674498</v>
      </c>
      <c r="F465">
        <v>-7.0247471536744968</v>
      </c>
      <c r="G465">
        <v>-1.1312715157653535</v>
      </c>
      <c r="I465">
        <v>85.474308300395265</v>
      </c>
      <c r="J465">
        <v>31.5</v>
      </c>
    </row>
    <row r="466" spans="1:10" x14ac:dyDescent="0.35">
      <c r="A466" s="7">
        <v>20</v>
      </c>
      <c r="B466" s="7">
        <v>14.7</v>
      </c>
      <c r="D466">
        <v>434</v>
      </c>
      <c r="E466">
        <v>19.144040361428516</v>
      </c>
      <c r="F466">
        <v>-4.8440403614285152</v>
      </c>
      <c r="G466">
        <v>-0.78008855866582383</v>
      </c>
      <c r="I466">
        <v>85.671936758893281</v>
      </c>
      <c r="J466">
        <v>31.5</v>
      </c>
    </row>
    <row r="467" spans="1:10" x14ac:dyDescent="0.35">
      <c r="A467" s="7">
        <v>16.399999999999999</v>
      </c>
      <c r="B467" s="7">
        <v>16.420000000000002</v>
      </c>
      <c r="D467">
        <v>435</v>
      </c>
      <c r="E467">
        <v>20.141592182874405</v>
      </c>
      <c r="F467">
        <v>-8.4415921828744054</v>
      </c>
      <c r="G467">
        <v>-1.3594414966520216</v>
      </c>
      <c r="I467">
        <v>85.869565217391312</v>
      </c>
      <c r="J467">
        <v>31.6</v>
      </c>
    </row>
    <row r="468" spans="1:10" x14ac:dyDescent="0.35">
      <c r="A468" s="7">
        <v>17.7</v>
      </c>
      <c r="B468" s="7">
        <v>14.65</v>
      </c>
      <c r="D468">
        <v>436</v>
      </c>
      <c r="E468">
        <v>12.446192417434677</v>
      </c>
      <c r="F468">
        <v>0.95380758256532339</v>
      </c>
      <c r="G468">
        <v>0.15360201955635525</v>
      </c>
      <c r="I468">
        <v>86.067193675889328</v>
      </c>
      <c r="J468">
        <v>31.6</v>
      </c>
    </row>
    <row r="469" spans="1:10" x14ac:dyDescent="0.35">
      <c r="A469" s="7">
        <v>19.5</v>
      </c>
      <c r="B469" s="7">
        <v>13.99</v>
      </c>
      <c r="D469">
        <v>437</v>
      </c>
      <c r="E469">
        <v>17.405450044051388</v>
      </c>
      <c r="F469">
        <v>-7.8054500440513888</v>
      </c>
      <c r="G469">
        <v>-1.25699660206929</v>
      </c>
      <c r="I469">
        <v>86.264822134387359</v>
      </c>
      <c r="J469">
        <v>31.7</v>
      </c>
    </row>
    <row r="470" spans="1:10" x14ac:dyDescent="0.35">
      <c r="A470" s="7">
        <v>20.2</v>
      </c>
      <c r="B470" s="7">
        <v>10.29</v>
      </c>
      <c r="D470">
        <v>438</v>
      </c>
      <c r="E470">
        <v>9.4250354724842644</v>
      </c>
      <c r="F470">
        <v>-0.72503547248426514</v>
      </c>
      <c r="G470">
        <v>-0.11676035592425391</v>
      </c>
      <c r="I470">
        <v>86.462450592885375</v>
      </c>
      <c r="J470">
        <v>32</v>
      </c>
    </row>
    <row r="471" spans="1:10" x14ac:dyDescent="0.35">
      <c r="A471" s="7">
        <v>21.4</v>
      </c>
      <c r="B471" s="7">
        <v>13.22</v>
      </c>
      <c r="D471">
        <v>439</v>
      </c>
      <c r="E471">
        <v>2.233161864536271</v>
      </c>
      <c r="F471">
        <v>6.1668381354637294</v>
      </c>
      <c r="G471">
        <v>0.99311308611818827</v>
      </c>
      <c r="I471">
        <v>86.660079051383406</v>
      </c>
      <c r="J471">
        <v>32</v>
      </c>
    </row>
    <row r="472" spans="1:10" x14ac:dyDescent="0.35">
      <c r="A472" s="7">
        <v>19.899999999999999</v>
      </c>
      <c r="B472" s="7">
        <v>14.13</v>
      </c>
      <c r="D472">
        <v>440</v>
      </c>
      <c r="E472">
        <v>12.816711665400295</v>
      </c>
      <c r="F472">
        <v>-1.6711665400293896E-2</v>
      </c>
      <c r="G472">
        <v>-2.691261426892049E-3</v>
      </c>
      <c r="I472">
        <v>86.857707509881422</v>
      </c>
      <c r="J472">
        <v>32.200000000000003</v>
      </c>
    </row>
    <row r="473" spans="1:10" x14ac:dyDescent="0.35">
      <c r="A473" s="7">
        <v>19</v>
      </c>
      <c r="B473" s="7">
        <v>17.149999999999999</v>
      </c>
      <c r="D473">
        <v>441</v>
      </c>
      <c r="E473">
        <v>13.548249667793947</v>
      </c>
      <c r="F473">
        <v>-3.0482496677939466</v>
      </c>
      <c r="G473">
        <v>-0.49089283168187892</v>
      </c>
      <c r="I473">
        <v>87.055335968379453</v>
      </c>
      <c r="J473">
        <v>32.4</v>
      </c>
    </row>
    <row r="474" spans="1:10" x14ac:dyDescent="0.35">
      <c r="A474" s="7">
        <v>19.100000000000001</v>
      </c>
      <c r="B474" s="7">
        <v>21.32</v>
      </c>
      <c r="D474">
        <v>442</v>
      </c>
      <c r="E474">
        <v>16.008877494027143</v>
      </c>
      <c r="F474">
        <v>1.0911225059728586</v>
      </c>
      <c r="G474">
        <v>0.17571533668253686</v>
      </c>
      <c r="I474">
        <v>87.252964426877469</v>
      </c>
      <c r="J474">
        <v>32.5</v>
      </c>
    </row>
    <row r="475" spans="1:10" x14ac:dyDescent="0.35">
      <c r="A475" s="7">
        <v>19.100000000000001</v>
      </c>
      <c r="B475" s="7">
        <v>18.13</v>
      </c>
      <c r="D475">
        <v>443</v>
      </c>
      <c r="E475">
        <v>18.792522100538058</v>
      </c>
      <c r="F475">
        <v>-0.39252210053805925</v>
      </c>
      <c r="G475">
        <v>-6.3212107415826072E-2</v>
      </c>
      <c r="I475">
        <v>87.450592885375499</v>
      </c>
      <c r="J475">
        <v>32.700000000000003</v>
      </c>
    </row>
    <row r="476" spans="1:10" x14ac:dyDescent="0.35">
      <c r="A476" s="7">
        <v>20.100000000000001</v>
      </c>
      <c r="B476" s="7">
        <v>14.76</v>
      </c>
      <c r="D476">
        <v>444</v>
      </c>
      <c r="E476">
        <v>16.645410561044997</v>
      </c>
      <c r="F476">
        <v>-1.2454105610449968</v>
      </c>
      <c r="G476">
        <v>-0.20056202199485404</v>
      </c>
      <c r="I476">
        <v>87.648221343873516</v>
      </c>
      <c r="J476">
        <v>32.9</v>
      </c>
    </row>
    <row r="477" spans="1:10" x14ac:dyDescent="0.35">
      <c r="A477" s="7">
        <v>19.899999999999999</v>
      </c>
      <c r="B477" s="7">
        <v>16.29</v>
      </c>
      <c r="D477">
        <v>445</v>
      </c>
      <c r="E477">
        <v>11.952166753480522</v>
      </c>
      <c r="F477">
        <v>-1.1521667534805218</v>
      </c>
      <c r="G477">
        <v>-0.18554595647511216</v>
      </c>
      <c r="I477">
        <v>87.845849802371546</v>
      </c>
      <c r="J477">
        <v>33</v>
      </c>
    </row>
    <row r="478" spans="1:10" x14ac:dyDescent="0.35">
      <c r="A478" s="7">
        <v>19.600000000000001</v>
      </c>
      <c r="B478" s="7">
        <v>12.87</v>
      </c>
      <c r="D478">
        <v>446</v>
      </c>
      <c r="E478">
        <v>11.771657376266504</v>
      </c>
      <c r="F478">
        <v>2.8342623733497163E-2</v>
      </c>
      <c r="G478">
        <v>4.5643212788077118E-3</v>
      </c>
      <c r="I478">
        <v>88.043478260869563</v>
      </c>
      <c r="J478">
        <v>33.1</v>
      </c>
    </row>
    <row r="479" spans="1:10" x14ac:dyDescent="0.35">
      <c r="A479" s="7">
        <v>23.2</v>
      </c>
      <c r="B479" s="7">
        <v>14.36</v>
      </c>
      <c r="D479">
        <v>447</v>
      </c>
      <c r="E479">
        <v>17.652462876028469</v>
      </c>
      <c r="F479">
        <v>-2.7524628760284688</v>
      </c>
      <c r="G479">
        <v>-0.44325906423889377</v>
      </c>
      <c r="I479">
        <v>88.241106719367593</v>
      </c>
      <c r="J479">
        <v>33.1</v>
      </c>
    </row>
    <row r="480" spans="1:10" x14ac:dyDescent="0.35">
      <c r="A480" s="7">
        <v>29.8</v>
      </c>
      <c r="B480" s="7">
        <v>11.66</v>
      </c>
      <c r="D480">
        <v>448</v>
      </c>
      <c r="E480">
        <v>18.935029503601754</v>
      </c>
      <c r="F480">
        <v>-6.3350295036017545</v>
      </c>
      <c r="G480">
        <v>-1.020198773305182</v>
      </c>
      <c r="I480">
        <v>88.43873517786561</v>
      </c>
      <c r="J480">
        <v>33.200000000000003</v>
      </c>
    </row>
    <row r="481" spans="1:10" x14ac:dyDescent="0.35">
      <c r="A481" s="7">
        <v>13.8</v>
      </c>
      <c r="B481" s="7">
        <v>18.14</v>
      </c>
      <c r="D481">
        <v>449</v>
      </c>
      <c r="E481">
        <v>17.329446095750754</v>
      </c>
      <c r="F481">
        <v>-3.2294460957507543</v>
      </c>
      <c r="G481">
        <v>-0.5200728652434774</v>
      </c>
      <c r="I481">
        <v>88.63636363636364</v>
      </c>
      <c r="J481">
        <v>33.200000000000003</v>
      </c>
    </row>
    <row r="482" spans="1:10" x14ac:dyDescent="0.35">
      <c r="A482" s="7">
        <v>13.3</v>
      </c>
      <c r="B482" s="7">
        <v>24.1</v>
      </c>
      <c r="D482">
        <v>450</v>
      </c>
      <c r="E482">
        <v>16.208387858316321</v>
      </c>
      <c r="F482">
        <v>-3.2083878583163212</v>
      </c>
      <c r="G482">
        <v>-0.51668162799882633</v>
      </c>
      <c r="I482">
        <v>88.833992094861657</v>
      </c>
      <c r="J482">
        <v>33.299999999999997</v>
      </c>
    </row>
    <row r="483" spans="1:10" x14ac:dyDescent="0.35">
      <c r="A483" s="7">
        <v>16.7</v>
      </c>
      <c r="B483" s="7">
        <v>18.68</v>
      </c>
      <c r="D483">
        <v>451</v>
      </c>
      <c r="E483">
        <v>17.984980149843764</v>
      </c>
      <c r="F483">
        <v>-4.5849801498437639</v>
      </c>
      <c r="G483">
        <v>-0.73836927228828109</v>
      </c>
      <c r="I483">
        <v>89.031620553359687</v>
      </c>
      <c r="J483">
        <v>33.4</v>
      </c>
    </row>
    <row r="484" spans="1:10" x14ac:dyDescent="0.35">
      <c r="A484" s="7">
        <v>12</v>
      </c>
      <c r="B484" s="7">
        <v>24.91</v>
      </c>
      <c r="D484">
        <v>452</v>
      </c>
      <c r="E484">
        <v>17.709465837253948</v>
      </c>
      <c r="F484">
        <v>-2.5094658372539485</v>
      </c>
      <c r="G484">
        <v>-0.40412660546603218</v>
      </c>
      <c r="I484">
        <v>89.229249011857704</v>
      </c>
      <c r="J484">
        <v>33.4</v>
      </c>
    </row>
    <row r="485" spans="1:10" x14ac:dyDescent="0.35">
      <c r="A485" s="7">
        <v>14.6</v>
      </c>
      <c r="B485" s="7">
        <v>18.03</v>
      </c>
      <c r="D485">
        <v>453</v>
      </c>
      <c r="E485">
        <v>18.146488539982624</v>
      </c>
      <c r="F485">
        <v>-2.0464885399826223</v>
      </c>
      <c r="G485">
        <v>-0.32956833064255819</v>
      </c>
      <c r="I485">
        <v>89.426877470355734</v>
      </c>
      <c r="J485">
        <v>33.799999999999997</v>
      </c>
    </row>
    <row r="486" spans="1:10" x14ac:dyDescent="0.35">
      <c r="A486" s="7">
        <v>21.4</v>
      </c>
      <c r="B486" s="7">
        <v>13.11</v>
      </c>
      <c r="D486">
        <v>454</v>
      </c>
      <c r="E486">
        <v>18.650014697474361</v>
      </c>
      <c r="F486">
        <v>-0.85001469747436076</v>
      </c>
      <c r="G486">
        <v>-0.13688712122993027</v>
      </c>
      <c r="I486">
        <v>89.62450592885375</v>
      </c>
      <c r="J486">
        <v>34.6</v>
      </c>
    </row>
    <row r="487" spans="1:10" x14ac:dyDescent="0.35">
      <c r="A487" s="7">
        <v>23</v>
      </c>
      <c r="B487" s="7">
        <v>10.74</v>
      </c>
      <c r="D487">
        <v>455</v>
      </c>
      <c r="E487">
        <v>16.778417470571117</v>
      </c>
      <c r="F487">
        <v>-1.878417470571117</v>
      </c>
      <c r="G487">
        <v>-0.30250201646924274</v>
      </c>
      <c r="I487">
        <v>89.822134387351781</v>
      </c>
      <c r="J487">
        <v>34.700000000000003</v>
      </c>
    </row>
    <row r="488" spans="1:10" x14ac:dyDescent="0.35">
      <c r="A488" s="7">
        <v>23.7</v>
      </c>
      <c r="B488" s="7">
        <v>7.74</v>
      </c>
      <c r="D488">
        <v>456</v>
      </c>
      <c r="E488">
        <v>17.329446095750754</v>
      </c>
      <c r="F488">
        <v>-3.2294460957507543</v>
      </c>
      <c r="G488">
        <v>-0.5200728652434774</v>
      </c>
      <c r="I488">
        <v>90.019762845849797</v>
      </c>
      <c r="J488">
        <v>34.9</v>
      </c>
    </row>
    <row r="489" spans="1:10" x14ac:dyDescent="0.35">
      <c r="A489" s="7">
        <v>25</v>
      </c>
      <c r="B489" s="7">
        <v>7.01</v>
      </c>
      <c r="D489">
        <v>457</v>
      </c>
      <c r="E489">
        <v>16.493402664443717</v>
      </c>
      <c r="F489">
        <v>-3.7934026644437182</v>
      </c>
      <c r="G489">
        <v>-0.61089293155111657</v>
      </c>
      <c r="I489">
        <v>90.217391304347828</v>
      </c>
      <c r="J489">
        <v>34.9</v>
      </c>
    </row>
    <row r="490" spans="1:10" x14ac:dyDescent="0.35">
      <c r="A490" s="7">
        <v>21.8</v>
      </c>
      <c r="B490" s="7">
        <v>10.42</v>
      </c>
      <c r="D490">
        <v>458</v>
      </c>
      <c r="E490">
        <v>18.460004826722759</v>
      </c>
      <c r="F490">
        <v>-4.9600048267227592</v>
      </c>
      <c r="G490">
        <v>-0.7987635790698987</v>
      </c>
      <c r="I490">
        <v>90.415019762845859</v>
      </c>
      <c r="J490">
        <v>34.9</v>
      </c>
    </row>
    <row r="491" spans="1:10" x14ac:dyDescent="0.35">
      <c r="A491" s="7">
        <v>20.6</v>
      </c>
      <c r="B491" s="7">
        <v>13.34</v>
      </c>
      <c r="D491">
        <v>459</v>
      </c>
      <c r="E491">
        <v>19.134539867890936</v>
      </c>
      <c r="F491">
        <v>-4.2345398678909358</v>
      </c>
      <c r="G491">
        <v>-0.68193405828308473</v>
      </c>
      <c r="I491">
        <v>90.612648221343875</v>
      </c>
      <c r="J491">
        <v>35.1</v>
      </c>
    </row>
    <row r="492" spans="1:10" x14ac:dyDescent="0.35">
      <c r="A492" s="7">
        <v>21.2</v>
      </c>
      <c r="B492" s="7">
        <v>10.58</v>
      </c>
      <c r="D492">
        <v>460</v>
      </c>
      <c r="E492">
        <v>20.58811537914066</v>
      </c>
      <c r="F492">
        <v>-0.58811537914066037</v>
      </c>
      <c r="G492">
        <v>-9.4710622581961043E-2</v>
      </c>
      <c r="I492">
        <v>90.810276679841905</v>
      </c>
      <c r="J492">
        <v>35.200000000000003</v>
      </c>
    </row>
    <row r="493" spans="1:10" x14ac:dyDescent="0.35">
      <c r="A493" s="7">
        <v>19.100000000000001</v>
      </c>
      <c r="B493" s="7">
        <v>14.98</v>
      </c>
      <c r="D493">
        <v>461</v>
      </c>
      <c r="E493">
        <v>18.954030490676914</v>
      </c>
      <c r="F493">
        <v>-2.5540304906769151</v>
      </c>
      <c r="G493">
        <v>-0.41130333680233178</v>
      </c>
      <c r="I493">
        <v>91.007905138339922</v>
      </c>
      <c r="J493">
        <v>35.4</v>
      </c>
    </row>
    <row r="494" spans="1:10" x14ac:dyDescent="0.35">
      <c r="A494" s="7">
        <v>20.6</v>
      </c>
      <c r="B494" s="7">
        <v>11.45</v>
      </c>
      <c r="D494">
        <v>462</v>
      </c>
      <c r="E494">
        <v>20.635617846828559</v>
      </c>
      <c r="F494">
        <v>-2.9356178468285599</v>
      </c>
      <c r="G494">
        <v>-0.47275450327809065</v>
      </c>
      <c r="I494">
        <v>91.205533596837952</v>
      </c>
      <c r="J494">
        <v>35.4</v>
      </c>
    </row>
    <row r="495" spans="1:10" x14ac:dyDescent="0.35">
      <c r="A495" s="7">
        <v>15.2</v>
      </c>
      <c r="B495" s="7">
        <v>18.059999999999999</v>
      </c>
      <c r="D495">
        <v>463</v>
      </c>
      <c r="E495">
        <v>21.262650420308834</v>
      </c>
      <c r="F495">
        <v>-1.7626504203088338</v>
      </c>
      <c r="G495">
        <v>-0.2838587879571115</v>
      </c>
      <c r="I495">
        <v>91.403162055335969</v>
      </c>
      <c r="J495">
        <v>36</v>
      </c>
    </row>
    <row r="496" spans="1:10" x14ac:dyDescent="0.35">
      <c r="A496" s="7">
        <v>7</v>
      </c>
      <c r="B496" s="7">
        <v>23.97</v>
      </c>
      <c r="D496">
        <v>464</v>
      </c>
      <c r="E496">
        <v>24.777833029213404</v>
      </c>
      <c r="F496">
        <v>-4.5778330292134051</v>
      </c>
      <c r="G496">
        <v>-0.73721829363922964</v>
      </c>
      <c r="I496">
        <v>91.600790513833999</v>
      </c>
      <c r="J496">
        <v>36.1</v>
      </c>
    </row>
    <row r="497" spans="1:10" x14ac:dyDescent="0.35">
      <c r="A497" s="7">
        <v>8.1</v>
      </c>
      <c r="B497" s="7">
        <v>29.68</v>
      </c>
      <c r="D497">
        <v>465</v>
      </c>
      <c r="E497">
        <v>21.994188422702486</v>
      </c>
      <c r="F497">
        <v>-0.59418842270248717</v>
      </c>
      <c r="G497">
        <v>-9.5688630906702404E-2</v>
      </c>
      <c r="I497">
        <v>91.798418972332016</v>
      </c>
      <c r="J497">
        <v>36.200000000000003</v>
      </c>
    </row>
    <row r="498" spans="1:10" x14ac:dyDescent="0.35">
      <c r="A498" s="7">
        <v>13.6</v>
      </c>
      <c r="B498" s="7">
        <v>18.07</v>
      </c>
      <c r="D498">
        <v>466</v>
      </c>
      <c r="E498">
        <v>21.129643510782714</v>
      </c>
      <c r="F498">
        <v>-1.2296435107827151</v>
      </c>
      <c r="G498">
        <v>-0.19802288222808961</v>
      </c>
      <c r="I498">
        <v>91.996047430830046</v>
      </c>
      <c r="J498">
        <v>36.200000000000003</v>
      </c>
    </row>
    <row r="499" spans="1:10" x14ac:dyDescent="0.35">
      <c r="A499" s="7">
        <v>20.100000000000001</v>
      </c>
      <c r="B499" s="7">
        <v>13.35</v>
      </c>
      <c r="D499">
        <v>467</v>
      </c>
      <c r="E499">
        <v>18.260494462433584</v>
      </c>
      <c r="F499">
        <v>0.73950553756641568</v>
      </c>
      <c r="G499">
        <v>0.11909062804659573</v>
      </c>
      <c r="I499">
        <v>92.193675889328063</v>
      </c>
      <c r="J499">
        <v>36.4</v>
      </c>
    </row>
    <row r="500" spans="1:10" x14ac:dyDescent="0.35">
      <c r="A500" s="7">
        <v>21.8</v>
      </c>
      <c r="B500" s="7">
        <v>12.01</v>
      </c>
      <c r="D500">
        <v>468</v>
      </c>
      <c r="E500">
        <v>14.298788657262758</v>
      </c>
      <c r="F500">
        <v>4.8012113427372434</v>
      </c>
      <c r="G500">
        <v>0.7731913354870118</v>
      </c>
      <c r="I500">
        <v>92.391304347826093</v>
      </c>
      <c r="J500">
        <v>36.5</v>
      </c>
    </row>
    <row r="501" spans="1:10" x14ac:dyDescent="0.35">
      <c r="A501" s="7">
        <v>24.5</v>
      </c>
      <c r="B501" s="7">
        <v>13.59</v>
      </c>
      <c r="D501">
        <v>469</v>
      </c>
      <c r="E501">
        <v>17.329446095750754</v>
      </c>
      <c r="F501">
        <v>1.7705539042492475</v>
      </c>
      <c r="G501">
        <v>0.28513157202485151</v>
      </c>
      <c r="I501">
        <v>92.588932806324109</v>
      </c>
      <c r="J501">
        <v>37</v>
      </c>
    </row>
    <row r="502" spans="1:10" x14ac:dyDescent="0.35">
      <c r="A502" s="7">
        <v>23.1</v>
      </c>
      <c r="B502" s="7">
        <v>17.600000000000001</v>
      </c>
      <c r="D502">
        <v>470</v>
      </c>
      <c r="E502">
        <v>20.531112417915182</v>
      </c>
      <c r="F502">
        <v>-0.4311124179151804</v>
      </c>
      <c r="G502">
        <v>-6.9426726373356271E-2</v>
      </c>
      <c r="I502">
        <v>92.78656126482214</v>
      </c>
      <c r="J502">
        <v>37.200000000000003</v>
      </c>
    </row>
    <row r="503" spans="1:10" x14ac:dyDescent="0.35">
      <c r="A503" s="7">
        <v>19.7</v>
      </c>
      <c r="B503" s="7">
        <v>21.14</v>
      </c>
      <c r="D503">
        <v>471</v>
      </c>
      <c r="E503">
        <v>19.077536906665458</v>
      </c>
      <c r="F503">
        <v>0.82246309333454093</v>
      </c>
      <c r="G503">
        <v>0.13245018644848158</v>
      </c>
      <c r="I503">
        <v>92.984189723320156</v>
      </c>
      <c r="J503">
        <v>37.299999999999997</v>
      </c>
    </row>
    <row r="504" spans="1:10" x14ac:dyDescent="0.35">
      <c r="A504" s="7">
        <v>18.3</v>
      </c>
      <c r="B504" s="7">
        <v>14.1</v>
      </c>
      <c r="D504">
        <v>472</v>
      </c>
      <c r="E504">
        <v>22.326705696517784</v>
      </c>
      <c r="F504">
        <v>-2.7267056965177829</v>
      </c>
      <c r="G504">
        <v>-0.43911110519218954</v>
      </c>
      <c r="I504">
        <v>93.181818181818187</v>
      </c>
      <c r="J504">
        <v>37.6</v>
      </c>
    </row>
    <row r="505" spans="1:10" x14ac:dyDescent="0.35">
      <c r="A505" s="7">
        <v>21.2</v>
      </c>
      <c r="B505" s="7">
        <v>12.92</v>
      </c>
      <c r="D505">
        <v>473</v>
      </c>
      <c r="E505">
        <v>20.911132159418379</v>
      </c>
      <c r="F505">
        <v>2.2888678405816201</v>
      </c>
      <c r="G505">
        <v>0.36860130831141963</v>
      </c>
      <c r="I505">
        <v>93.379446640316203</v>
      </c>
      <c r="J505">
        <v>37.9</v>
      </c>
    </row>
    <row r="506" spans="1:10" x14ac:dyDescent="0.35">
      <c r="A506" s="7">
        <v>17.5</v>
      </c>
      <c r="B506" s="7">
        <v>15.1</v>
      </c>
      <c r="D506">
        <v>474</v>
      </c>
      <c r="E506">
        <v>23.476265414564956</v>
      </c>
      <c r="F506">
        <v>6.3237345854350444</v>
      </c>
      <c r="G506">
        <v>1.0183798296598985</v>
      </c>
      <c r="I506">
        <v>93.577075098814234</v>
      </c>
      <c r="J506">
        <v>38.700000000000003</v>
      </c>
    </row>
    <row r="507" spans="1:10" x14ac:dyDescent="0.35">
      <c r="A507" s="7">
        <v>16.8</v>
      </c>
      <c r="B507" s="7">
        <v>14.33</v>
      </c>
      <c r="D507">
        <v>475</v>
      </c>
      <c r="E507">
        <v>17.319945602213171</v>
      </c>
      <c r="F507">
        <v>-3.5199456022131699</v>
      </c>
      <c r="G507">
        <v>-0.56685516356903676</v>
      </c>
      <c r="I507">
        <v>93.77470355731225</v>
      </c>
      <c r="J507">
        <v>39.799999999999997</v>
      </c>
    </row>
    <row r="508" spans="1:10" x14ac:dyDescent="0.35">
      <c r="A508" s="7">
        <v>22.4</v>
      </c>
      <c r="B508" s="7">
        <v>9.67</v>
      </c>
      <c r="D508">
        <v>476</v>
      </c>
      <c r="E508">
        <v>11.657651453815543</v>
      </c>
      <c r="F508">
        <v>1.6423485461844578</v>
      </c>
      <c r="G508">
        <v>0.26448526738578282</v>
      </c>
      <c r="I508">
        <v>93.972332015810281</v>
      </c>
      <c r="J508">
        <v>41.3</v>
      </c>
    </row>
    <row r="509" spans="1:10" x14ac:dyDescent="0.35">
      <c r="A509" s="7">
        <v>20.6</v>
      </c>
      <c r="B509" s="7">
        <v>9.08</v>
      </c>
      <c r="D509">
        <v>477</v>
      </c>
      <c r="E509">
        <v>16.806918951183857</v>
      </c>
      <c r="F509">
        <v>-0.1069189511838573</v>
      </c>
      <c r="G509">
        <v>-1.7218322784263544E-2</v>
      </c>
      <c r="I509">
        <v>94.169960474308297</v>
      </c>
      <c r="J509">
        <v>41.7</v>
      </c>
    </row>
    <row r="510" spans="1:10" x14ac:dyDescent="0.35">
      <c r="A510" s="7">
        <v>23.9</v>
      </c>
      <c r="B510" s="7">
        <v>5.64</v>
      </c>
      <c r="D510">
        <v>478</v>
      </c>
      <c r="E510">
        <v>10.888111477271572</v>
      </c>
      <c r="F510">
        <v>1.1118885227284281</v>
      </c>
      <c r="G510">
        <v>0.17905951444973145</v>
      </c>
      <c r="I510">
        <v>94.367588932806328</v>
      </c>
      <c r="J510">
        <v>42.3</v>
      </c>
    </row>
    <row r="511" spans="1:10" x14ac:dyDescent="0.35">
      <c r="A511" s="7">
        <v>22</v>
      </c>
      <c r="B511" s="7">
        <v>6.48</v>
      </c>
      <c r="D511">
        <v>479</v>
      </c>
      <c r="E511">
        <v>17.424451031126548</v>
      </c>
      <c r="F511">
        <v>-2.8244510311265483</v>
      </c>
      <c r="G511">
        <v>-0.45485210062204062</v>
      </c>
      <c r="I511">
        <v>94.565217391304344</v>
      </c>
      <c r="J511">
        <v>42.8</v>
      </c>
    </row>
    <row r="512" spans="1:10" x14ac:dyDescent="0.35">
      <c r="A512" s="7">
        <v>11.9</v>
      </c>
      <c r="B512" s="7">
        <v>7.88</v>
      </c>
      <c r="D512">
        <v>480</v>
      </c>
      <c r="E512">
        <v>22.098693851615867</v>
      </c>
      <c r="F512">
        <v>-0.69869385161586806</v>
      </c>
      <c r="G512">
        <v>-0.11251827792263924</v>
      </c>
      <c r="I512">
        <v>94.762845849802375</v>
      </c>
      <c r="J512">
        <v>43.1</v>
      </c>
    </row>
    <row r="513" spans="4:10" x14ac:dyDescent="0.35">
      <c r="D513">
        <v>481</v>
      </c>
      <c r="E513">
        <v>24.350310820022308</v>
      </c>
      <c r="F513">
        <v>-1.3503108200223082</v>
      </c>
      <c r="G513">
        <v>-0.21745525279467962</v>
      </c>
      <c r="I513">
        <v>94.960474308300391</v>
      </c>
      <c r="J513">
        <v>43.5</v>
      </c>
    </row>
    <row r="514" spans="4:10" x14ac:dyDescent="0.35">
      <c r="D514">
        <v>482</v>
      </c>
      <c r="E514">
        <v>27.200458881296278</v>
      </c>
      <c r="F514">
        <v>-3.5004588812962787</v>
      </c>
      <c r="G514">
        <v>-0.56371700473901865</v>
      </c>
      <c r="I514">
        <v>95.158102766798422</v>
      </c>
      <c r="J514">
        <v>43.8</v>
      </c>
    </row>
    <row r="515" spans="4:10" x14ac:dyDescent="0.35">
      <c r="D515">
        <v>483</v>
      </c>
      <c r="E515">
        <v>27.893994909539614</v>
      </c>
      <c r="F515">
        <v>-2.8939949095396145</v>
      </c>
      <c r="G515">
        <v>-0.46605150851865063</v>
      </c>
      <c r="I515">
        <v>95.355731225296438</v>
      </c>
      <c r="J515">
        <v>44</v>
      </c>
    </row>
    <row r="516" spans="4:10" x14ac:dyDescent="0.35">
      <c r="D516">
        <v>484</v>
      </c>
      <c r="E516">
        <v>24.654326613224864</v>
      </c>
      <c r="F516">
        <v>-2.8543266132248633</v>
      </c>
      <c r="G516">
        <v>-0.45966329087634811</v>
      </c>
      <c r="I516">
        <v>95.553359683794469</v>
      </c>
      <c r="J516">
        <v>44.8</v>
      </c>
    </row>
    <row r="517" spans="4:10" x14ac:dyDescent="0.35">
      <c r="D517">
        <v>485</v>
      </c>
      <c r="E517">
        <v>21.880182500251529</v>
      </c>
      <c r="F517">
        <v>-1.2801825002515272</v>
      </c>
      <c r="G517">
        <v>-0.2061617259431586</v>
      </c>
      <c r="I517">
        <v>95.750988142292499</v>
      </c>
      <c r="J517">
        <v>45.4</v>
      </c>
    </row>
    <row r="518" spans="4:10" x14ac:dyDescent="0.35">
      <c r="D518">
        <v>486</v>
      </c>
      <c r="E518">
        <v>24.502318716623584</v>
      </c>
      <c r="F518">
        <v>-3.302318716623585</v>
      </c>
      <c r="G518">
        <v>-0.53180833677991268</v>
      </c>
      <c r="I518">
        <v>95.948616600790515</v>
      </c>
      <c r="J518">
        <v>46</v>
      </c>
    </row>
    <row r="519" spans="4:10" x14ac:dyDescent="0.35">
      <c r="D519">
        <v>487</v>
      </c>
      <c r="E519">
        <v>20.322101560088424</v>
      </c>
      <c r="F519">
        <v>-1.2221015600884222</v>
      </c>
      <c r="G519">
        <v>-0.1968083197951489</v>
      </c>
      <c r="I519">
        <v>96.146245059288546</v>
      </c>
      <c r="J519">
        <v>46.7</v>
      </c>
    </row>
    <row r="520" spans="4:10" x14ac:dyDescent="0.35">
      <c r="D520">
        <v>488</v>
      </c>
      <c r="E520">
        <v>23.675775778854131</v>
      </c>
      <c r="F520">
        <v>-3.0757757788541298</v>
      </c>
      <c r="G520">
        <v>-0.49532566103515902</v>
      </c>
      <c r="I520">
        <v>96.343873517786562</v>
      </c>
      <c r="J520">
        <v>48.3</v>
      </c>
    </row>
    <row r="521" spans="4:10" x14ac:dyDescent="0.35">
      <c r="D521">
        <v>489</v>
      </c>
      <c r="E521">
        <v>17.395949550513812</v>
      </c>
      <c r="F521">
        <v>-2.1959495505138129</v>
      </c>
      <c r="G521">
        <v>-0.35363766441822281</v>
      </c>
      <c r="I521">
        <v>96.541501976284593</v>
      </c>
      <c r="J521">
        <v>48.5</v>
      </c>
    </row>
    <row r="522" spans="4:10" x14ac:dyDescent="0.35">
      <c r="D522">
        <v>490</v>
      </c>
      <c r="E522">
        <v>11.781157869804083</v>
      </c>
      <c r="F522">
        <v>-4.7811578698040833</v>
      </c>
      <c r="G522">
        <v>-0.7699619064093276</v>
      </c>
      <c r="I522">
        <v>96.739130434782609</v>
      </c>
      <c r="J522">
        <v>48.8</v>
      </c>
    </row>
    <row r="523" spans="4:10" x14ac:dyDescent="0.35">
      <c r="D523">
        <v>491</v>
      </c>
      <c r="E523">
        <v>6.3563760598459531</v>
      </c>
      <c r="F523">
        <v>1.7436239401540465</v>
      </c>
      <c r="G523">
        <v>0.28079474670786503</v>
      </c>
      <c r="I523">
        <v>96.93675889328064</v>
      </c>
      <c r="J523">
        <v>50</v>
      </c>
    </row>
    <row r="524" spans="4:10" x14ac:dyDescent="0.35">
      <c r="D524">
        <v>492</v>
      </c>
      <c r="E524">
        <v>17.386449056976229</v>
      </c>
      <c r="F524">
        <v>-3.7864490569762292</v>
      </c>
      <c r="G524">
        <v>-0.6097731164335477</v>
      </c>
      <c r="I524">
        <v>97.134387351778656</v>
      </c>
      <c r="J524">
        <v>50</v>
      </c>
    </row>
    <row r="525" spans="4:10" x14ac:dyDescent="0.35">
      <c r="D525">
        <v>493</v>
      </c>
      <c r="E525">
        <v>21.870682006713949</v>
      </c>
      <c r="F525">
        <v>-1.7706820067139475</v>
      </c>
      <c r="G525">
        <v>-0.28515220175945183</v>
      </c>
      <c r="I525">
        <v>97.332015810276687</v>
      </c>
      <c r="J525">
        <v>50</v>
      </c>
    </row>
    <row r="526" spans="4:10" x14ac:dyDescent="0.35">
      <c r="D526">
        <v>494</v>
      </c>
      <c r="E526">
        <v>23.143748140749658</v>
      </c>
      <c r="F526">
        <v>-1.343748140749657</v>
      </c>
      <c r="G526">
        <v>-0.2163983931005381</v>
      </c>
      <c r="I526">
        <v>97.529644268774703</v>
      </c>
      <c r="J526">
        <v>50</v>
      </c>
    </row>
    <row r="527" spans="4:10" x14ac:dyDescent="0.35">
      <c r="D527">
        <v>495</v>
      </c>
      <c r="E527">
        <v>21.642670161812031</v>
      </c>
      <c r="F527">
        <v>2.8573298381879688</v>
      </c>
      <c r="G527">
        <v>0.4601469328896296</v>
      </c>
      <c r="I527">
        <v>97.727272727272734</v>
      </c>
      <c r="J527">
        <v>50</v>
      </c>
    </row>
    <row r="528" spans="4:10" x14ac:dyDescent="0.35">
      <c r="D528">
        <v>496</v>
      </c>
      <c r="E528">
        <v>17.832972253242485</v>
      </c>
      <c r="F528">
        <v>5.2670277467575168</v>
      </c>
      <c r="G528">
        <v>0.84820682258091196</v>
      </c>
      <c r="I528">
        <v>97.92490118577075</v>
      </c>
      <c r="J528">
        <v>50</v>
      </c>
    </row>
    <row r="529" spans="4:10" x14ac:dyDescent="0.35">
      <c r="D529">
        <v>497</v>
      </c>
      <c r="E529">
        <v>14.469797540939197</v>
      </c>
      <c r="F529">
        <v>5.2302024590608021</v>
      </c>
      <c r="G529">
        <v>0.84227644556949643</v>
      </c>
      <c r="I529">
        <v>98.122529644268781</v>
      </c>
      <c r="J529">
        <v>50</v>
      </c>
    </row>
    <row r="530" spans="4:10" x14ac:dyDescent="0.35">
      <c r="D530">
        <v>498</v>
      </c>
      <c r="E530">
        <v>21.158144991395456</v>
      </c>
      <c r="F530">
        <v>-2.8581449913954557</v>
      </c>
      <c r="G530">
        <v>-0.460278205885574</v>
      </c>
      <c r="I530">
        <v>98.320158102766797</v>
      </c>
      <c r="J530">
        <v>50</v>
      </c>
    </row>
    <row r="531" spans="4:10" x14ac:dyDescent="0.35">
      <c r="D531">
        <v>499</v>
      </c>
      <c r="E531">
        <v>22.279203228829886</v>
      </c>
      <c r="F531">
        <v>-1.0792032288298863</v>
      </c>
      <c r="G531">
        <v>-0.17379584571362638</v>
      </c>
      <c r="I531">
        <v>98.517786561264828</v>
      </c>
      <c r="J531">
        <v>50</v>
      </c>
    </row>
    <row r="532" spans="4:10" x14ac:dyDescent="0.35">
      <c r="D532">
        <v>500</v>
      </c>
      <c r="E532">
        <v>20.208095637637463</v>
      </c>
      <c r="F532">
        <v>-2.708095637637463</v>
      </c>
      <c r="G532">
        <v>-0.43611412479453782</v>
      </c>
      <c r="I532">
        <v>98.715415019762844</v>
      </c>
      <c r="J532">
        <v>50</v>
      </c>
    </row>
    <row r="533" spans="4:10" x14ac:dyDescent="0.35">
      <c r="D533">
        <v>501</v>
      </c>
      <c r="E533">
        <v>20.939633640031118</v>
      </c>
      <c r="F533">
        <v>-4.1396336400311178</v>
      </c>
      <c r="G533">
        <v>-0.66665027512365982</v>
      </c>
      <c r="I533">
        <v>98.913043478260875</v>
      </c>
      <c r="J533">
        <v>50</v>
      </c>
    </row>
    <row r="534" spans="4:10" x14ac:dyDescent="0.35">
      <c r="D534">
        <v>502</v>
      </c>
      <c r="E534">
        <v>25.366863628543356</v>
      </c>
      <c r="F534">
        <v>-2.9668636285433578</v>
      </c>
      <c r="G534">
        <v>-0.47778635169462524</v>
      </c>
      <c r="I534">
        <v>99.110671936758891</v>
      </c>
      <c r="J534">
        <v>50</v>
      </c>
    </row>
    <row r="535" spans="4:10" x14ac:dyDescent="0.35">
      <c r="D535">
        <v>503</v>
      </c>
      <c r="E535">
        <v>25.927392747260569</v>
      </c>
      <c r="F535">
        <v>-5.3273927472605678</v>
      </c>
      <c r="G535">
        <v>-0.8579280558330642</v>
      </c>
      <c r="I535">
        <v>99.308300395256921</v>
      </c>
      <c r="J535">
        <v>50</v>
      </c>
    </row>
    <row r="536" spans="4:10" x14ac:dyDescent="0.35">
      <c r="D536">
        <v>504</v>
      </c>
      <c r="E536">
        <v>29.195562524188063</v>
      </c>
      <c r="F536">
        <v>-5.2955625241880639</v>
      </c>
      <c r="G536">
        <v>-0.85280208846162009</v>
      </c>
      <c r="I536">
        <v>99.505928853754938</v>
      </c>
      <c r="J536">
        <v>50</v>
      </c>
    </row>
    <row r="537" spans="4:10" x14ac:dyDescent="0.35">
      <c r="D537">
        <v>505</v>
      </c>
      <c r="E537">
        <v>28.397521067031349</v>
      </c>
      <c r="F537">
        <v>-6.3975210670313487</v>
      </c>
      <c r="G537">
        <v>-1.030262470138251</v>
      </c>
      <c r="I537">
        <v>99.703557312252968</v>
      </c>
      <c r="J537">
        <v>50</v>
      </c>
    </row>
    <row r="538" spans="4:10" ht="15" thickBot="1" x14ac:dyDescent="0.4">
      <c r="D538" s="8">
        <v>506</v>
      </c>
      <c r="E538" s="8">
        <v>27.067451971770161</v>
      </c>
      <c r="F538" s="8">
        <v>-15.167451971770161</v>
      </c>
      <c r="G538" s="8">
        <v>-2.442579925944719</v>
      </c>
      <c r="I538" s="8">
        <v>99.901185770750985</v>
      </c>
      <c r="J538" s="8">
        <v>50</v>
      </c>
    </row>
  </sheetData>
  <sortState xmlns:xlrd2="http://schemas.microsoft.com/office/spreadsheetml/2017/richdata2" ref="J33:J538">
    <sortCondition ref="J3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DDFB-CE38-4C02-BE6A-1F60941553AC}">
  <dimension ref="A1:M539"/>
  <sheetViews>
    <sheetView topLeftCell="C1" workbookViewId="0">
      <selection activeCell="E11" sqref="E11:F16"/>
    </sheetView>
  </sheetViews>
  <sheetFormatPr defaultRowHeight="14.5" x14ac:dyDescent="0.35"/>
  <cols>
    <col min="2" max="2" width="11" bestFit="1" customWidth="1"/>
    <col min="3" max="3" width="10.26953125" bestFit="1" customWidth="1"/>
    <col min="5" max="5" width="17.26953125" bestFit="1" customWidth="1"/>
    <col min="6" max="6" width="19.08984375" bestFit="1" customWidth="1"/>
    <col min="7" max="7" width="13.54296875" bestFit="1" customWidth="1"/>
    <col min="8" max="8" width="17" bestFit="1" customWidth="1"/>
    <col min="9" max="9" width="11.81640625" bestFit="1" customWidth="1"/>
    <col min="10" max="10" width="19.08984375" bestFit="1" customWidth="1"/>
    <col min="11" max="13" width="12.453125" bestFit="1" customWidth="1"/>
  </cols>
  <sheetData>
    <row r="1" spans="1:12" x14ac:dyDescent="0.35">
      <c r="A1" s="3" t="s">
        <v>16</v>
      </c>
    </row>
    <row r="2" spans="1:12" x14ac:dyDescent="0.35">
      <c r="A2" s="3" t="s">
        <v>17</v>
      </c>
    </row>
    <row r="3" spans="1:12" x14ac:dyDescent="0.35">
      <c r="A3" s="3" t="s">
        <v>18</v>
      </c>
    </row>
    <row r="4" spans="1:12" x14ac:dyDescent="0.35">
      <c r="A4" s="3"/>
    </row>
    <row r="6" spans="1:12" x14ac:dyDescent="0.35">
      <c r="A6" s="4" t="s">
        <v>5</v>
      </c>
      <c r="B6" s="4" t="s">
        <v>72</v>
      </c>
      <c r="C6" s="4" t="s">
        <v>73</v>
      </c>
      <c r="H6" s="3" t="s">
        <v>66</v>
      </c>
      <c r="I6" s="3"/>
      <c r="J6" s="3"/>
    </row>
    <row r="7" spans="1:12" x14ac:dyDescent="0.35">
      <c r="A7" s="7">
        <v>4.9800000000000004</v>
      </c>
      <c r="B7" s="7">
        <v>6.5750000000000002</v>
      </c>
      <c r="C7" s="7">
        <v>24</v>
      </c>
      <c r="H7" s="3" t="s">
        <v>99</v>
      </c>
      <c r="I7" s="3" t="s">
        <v>98</v>
      </c>
      <c r="J7" s="3"/>
    </row>
    <row r="8" spans="1:12" x14ac:dyDescent="0.35">
      <c r="A8" s="7">
        <v>9.14</v>
      </c>
      <c r="B8" s="7">
        <v>6.4210000000000003</v>
      </c>
      <c r="C8" s="7">
        <v>21.6</v>
      </c>
    </row>
    <row r="9" spans="1:12" x14ac:dyDescent="0.35">
      <c r="A9" s="7">
        <v>4.03</v>
      </c>
      <c r="B9" s="7">
        <v>7.1849999999999996</v>
      </c>
      <c r="C9" s="7">
        <v>34.700000000000003</v>
      </c>
      <c r="E9" t="s">
        <v>42</v>
      </c>
      <c r="H9" s="24" t="s">
        <v>96</v>
      </c>
      <c r="I9" s="1">
        <v>1</v>
      </c>
      <c r="J9" s="1">
        <v>-1.3582728118745564</v>
      </c>
    </row>
    <row r="10" spans="1:12" x14ac:dyDescent="0.35">
      <c r="A10" s="7">
        <v>2.94</v>
      </c>
      <c r="B10" s="7">
        <v>6.9980000000000002</v>
      </c>
      <c r="C10" s="7">
        <v>33.4</v>
      </c>
      <c r="H10" s="24" t="s">
        <v>72</v>
      </c>
      <c r="I10" s="1">
        <v>7</v>
      </c>
      <c r="J10" s="1">
        <v>5.0947879843365511</v>
      </c>
      <c r="K10" s="24" t="s">
        <v>27</v>
      </c>
      <c r="L10" s="1">
        <f>SUMPRODUCT(J9:J11,I9:I11)</f>
        <v>21.458076393598724</v>
      </c>
    </row>
    <row r="11" spans="1:12" x14ac:dyDescent="0.35">
      <c r="A11" s="7">
        <v>5.33</v>
      </c>
      <c r="B11" s="7">
        <v>7.1470000000000002</v>
      </c>
      <c r="C11" s="7">
        <v>36.200000000000003</v>
      </c>
      <c r="E11" s="25" t="s">
        <v>43</v>
      </c>
      <c r="F11" s="25"/>
      <c r="H11" s="24" t="s">
        <v>97</v>
      </c>
      <c r="I11" s="1">
        <v>20</v>
      </c>
      <c r="J11" s="1">
        <v>-0.64235833424412891</v>
      </c>
    </row>
    <row r="12" spans="1:12" x14ac:dyDescent="0.35">
      <c r="A12" s="7">
        <v>5.21</v>
      </c>
      <c r="B12" s="7">
        <v>6.43</v>
      </c>
      <c r="C12" s="7">
        <v>28.7</v>
      </c>
      <c r="E12" s="1" t="s">
        <v>44</v>
      </c>
      <c r="F12" s="1">
        <v>0.79910049822305862</v>
      </c>
    </row>
    <row r="13" spans="1:12" x14ac:dyDescent="0.35">
      <c r="A13" s="7">
        <v>12.43</v>
      </c>
      <c r="B13" s="7">
        <v>6.0119999999999996</v>
      </c>
      <c r="C13" s="7">
        <v>22.9</v>
      </c>
      <c r="E13" s="1" t="s">
        <v>45</v>
      </c>
      <c r="F13" s="1">
        <v>0.63856160626034053</v>
      </c>
      <c r="H13" t="s">
        <v>102</v>
      </c>
    </row>
    <row r="14" spans="1:12" x14ac:dyDescent="0.35">
      <c r="A14" s="7">
        <v>19.149999999999999</v>
      </c>
      <c r="B14" s="7">
        <v>6.1719999999999997</v>
      </c>
      <c r="C14" s="7">
        <v>27.1</v>
      </c>
      <c r="E14" s="1" t="s">
        <v>46</v>
      </c>
      <c r="F14" s="1">
        <v>0.63712447547012319</v>
      </c>
      <c r="H14" s="16" t="s">
        <v>100</v>
      </c>
    </row>
    <row r="15" spans="1:12" x14ac:dyDescent="0.35">
      <c r="A15" s="7">
        <v>29.93</v>
      </c>
      <c r="B15" s="7">
        <v>5.6310000000000002</v>
      </c>
      <c r="C15" s="7">
        <v>16.5</v>
      </c>
      <c r="E15" s="1" t="s">
        <v>30</v>
      </c>
      <c r="F15" s="1">
        <v>5.5402573669886701</v>
      </c>
      <c r="H15" t="s">
        <v>101</v>
      </c>
    </row>
    <row r="16" spans="1:12" x14ac:dyDescent="0.35">
      <c r="A16" s="7">
        <v>17.100000000000001</v>
      </c>
      <c r="B16" s="7">
        <v>6.0039999999999996</v>
      </c>
      <c r="C16" s="7">
        <v>18.899999999999999</v>
      </c>
      <c r="E16" s="1" t="s">
        <v>47</v>
      </c>
      <c r="F16" s="1">
        <v>506</v>
      </c>
    </row>
    <row r="17" spans="1:13" x14ac:dyDescent="0.35">
      <c r="A17" s="7">
        <v>20.45</v>
      </c>
      <c r="B17" s="7">
        <v>6.3769999999999998</v>
      </c>
      <c r="C17" s="7">
        <v>15</v>
      </c>
    </row>
    <row r="18" spans="1:13" ht="15" thickBot="1" x14ac:dyDescent="0.4">
      <c r="A18" s="7">
        <v>13.27</v>
      </c>
      <c r="B18" s="7">
        <v>6.0090000000000003</v>
      </c>
      <c r="C18" s="7">
        <v>18.899999999999999</v>
      </c>
      <c r="E18" t="s">
        <v>48</v>
      </c>
    </row>
    <row r="19" spans="1:13" x14ac:dyDescent="0.35">
      <c r="A19" s="7">
        <v>15.71</v>
      </c>
      <c r="B19" s="7">
        <v>5.8890000000000002</v>
      </c>
      <c r="C19" s="7">
        <v>21.7</v>
      </c>
      <c r="E19" s="9"/>
      <c r="F19" s="9" t="s">
        <v>53</v>
      </c>
      <c r="G19" s="9" t="s">
        <v>54</v>
      </c>
      <c r="H19" s="9" t="s">
        <v>55</v>
      </c>
      <c r="I19" s="9" t="s">
        <v>56</v>
      </c>
      <c r="J19" s="9" t="s">
        <v>57</v>
      </c>
    </row>
    <row r="20" spans="1:13" x14ac:dyDescent="0.35">
      <c r="A20" s="7">
        <v>8.26</v>
      </c>
      <c r="B20" s="7">
        <v>5.9489999999999998</v>
      </c>
      <c r="C20" s="7">
        <v>20.399999999999999</v>
      </c>
      <c r="E20" t="s">
        <v>49</v>
      </c>
      <c r="F20">
        <v>2</v>
      </c>
      <c r="G20">
        <v>27276.986213706259</v>
      </c>
      <c r="H20">
        <v>13638.49310685313</v>
      </c>
      <c r="I20">
        <v>444.33089222434126</v>
      </c>
      <c r="J20">
        <v>7.0084553498656265E-112</v>
      </c>
    </row>
    <row r="21" spans="1:13" x14ac:dyDescent="0.35">
      <c r="A21" s="7">
        <v>10.26</v>
      </c>
      <c r="B21" s="7">
        <v>6.0960000000000001</v>
      </c>
      <c r="C21" s="7">
        <v>18.2</v>
      </c>
      <c r="E21" t="s">
        <v>50</v>
      </c>
      <c r="F21">
        <v>503</v>
      </c>
      <c r="G21">
        <v>15439.309201313534</v>
      </c>
      <c r="H21">
        <v>30.694451692472235</v>
      </c>
    </row>
    <row r="22" spans="1:13" ht="15" thickBot="1" x14ac:dyDescent="0.4">
      <c r="A22" s="7">
        <v>8.4700000000000006</v>
      </c>
      <c r="B22" s="7">
        <v>5.8339999999999996</v>
      </c>
      <c r="C22" s="7">
        <v>19.899999999999999</v>
      </c>
      <c r="E22" s="8" t="s">
        <v>51</v>
      </c>
      <c r="F22" s="8">
        <v>505</v>
      </c>
      <c r="G22" s="8">
        <v>42716.295415019791</v>
      </c>
      <c r="H22" s="8"/>
      <c r="I22" s="8"/>
      <c r="J22" s="8"/>
    </row>
    <row r="23" spans="1:13" ht="15" thickBot="1" x14ac:dyDescent="0.4">
      <c r="A23" s="7">
        <v>6.58</v>
      </c>
      <c r="B23" s="7">
        <v>5.9349999999999996</v>
      </c>
      <c r="C23" s="7">
        <v>23.1</v>
      </c>
    </row>
    <row r="24" spans="1:13" x14ac:dyDescent="0.35">
      <c r="A24" s="7">
        <v>14.67</v>
      </c>
      <c r="B24" s="7">
        <v>5.99</v>
      </c>
      <c r="C24" s="7">
        <v>17.5</v>
      </c>
      <c r="E24" s="9"/>
      <c r="F24" s="9" t="s">
        <v>58</v>
      </c>
      <c r="G24" s="9" t="s">
        <v>30</v>
      </c>
      <c r="H24" s="9" t="s">
        <v>59</v>
      </c>
      <c r="I24" s="9" t="s">
        <v>60</v>
      </c>
      <c r="J24" s="9" t="s">
        <v>61</v>
      </c>
      <c r="K24" s="9" t="s">
        <v>62</v>
      </c>
      <c r="L24" s="9" t="s">
        <v>63</v>
      </c>
      <c r="M24" s="9" t="s">
        <v>64</v>
      </c>
    </row>
    <row r="25" spans="1:13" x14ac:dyDescent="0.35">
      <c r="A25" s="7">
        <v>11.69</v>
      </c>
      <c r="B25" s="7">
        <v>5.4560000000000004</v>
      </c>
      <c r="C25" s="7">
        <v>20.2</v>
      </c>
      <c r="E25" t="s">
        <v>52</v>
      </c>
      <c r="F25">
        <v>-1.3582728118745564</v>
      </c>
      <c r="G25">
        <v>3.1728277799470259</v>
      </c>
      <c r="H25">
        <v>-0.42809534777120312</v>
      </c>
      <c r="I25">
        <v>0.66876494076619819</v>
      </c>
      <c r="J25">
        <v>-7.5919002818329648</v>
      </c>
      <c r="K25">
        <v>4.875354658083852</v>
      </c>
      <c r="L25">
        <v>-7.5919002818329648</v>
      </c>
      <c r="M25">
        <v>4.875354658083852</v>
      </c>
    </row>
    <row r="26" spans="1:13" x14ac:dyDescent="0.35">
      <c r="A26" s="7">
        <v>11.28</v>
      </c>
      <c r="B26" s="7">
        <v>5.7270000000000003</v>
      </c>
      <c r="C26" s="7">
        <v>18.2</v>
      </c>
      <c r="E26" t="s">
        <v>5</v>
      </c>
      <c r="F26">
        <v>-0.64235833424412891</v>
      </c>
      <c r="G26">
        <v>4.3731464814494379E-2</v>
      </c>
      <c r="H26">
        <v>-14.688699245931167</v>
      </c>
      <c r="I26">
        <v>6.6693654802182096E-41</v>
      </c>
      <c r="J26">
        <v>-0.72827716730909386</v>
      </c>
      <c r="K26">
        <v>-0.55643950117916396</v>
      </c>
      <c r="L26">
        <v>-0.72827716730909386</v>
      </c>
      <c r="M26">
        <v>-0.55643950117916396</v>
      </c>
    </row>
    <row r="27" spans="1:13" ht="15" thickBot="1" x14ac:dyDescent="0.4">
      <c r="A27" s="7">
        <v>21.02</v>
      </c>
      <c r="B27" s="7">
        <v>5.57</v>
      </c>
      <c r="C27" s="7">
        <v>13.6</v>
      </c>
      <c r="E27" s="8" t="s">
        <v>72</v>
      </c>
      <c r="F27" s="8">
        <v>5.0947879843365511</v>
      </c>
      <c r="G27" s="8">
        <v>0.44446550037718507</v>
      </c>
      <c r="H27" s="8">
        <v>11.462729908199805</v>
      </c>
      <c r="I27" s="8">
        <v>3.4722576039980228E-27</v>
      </c>
      <c r="J27" s="8">
        <v>4.2215504357651978</v>
      </c>
      <c r="K27" s="8">
        <v>5.9680255329079044</v>
      </c>
      <c r="L27" s="8">
        <v>4.2215504357651978</v>
      </c>
      <c r="M27" s="8">
        <v>5.9680255329079044</v>
      </c>
    </row>
    <row r="28" spans="1:13" x14ac:dyDescent="0.35">
      <c r="A28" s="7">
        <v>13.83</v>
      </c>
      <c r="B28" s="7">
        <v>5.9649999999999999</v>
      </c>
      <c r="C28" s="7">
        <v>19.600000000000001</v>
      </c>
    </row>
    <row r="29" spans="1:13" x14ac:dyDescent="0.35">
      <c r="A29" s="7">
        <v>18.72</v>
      </c>
      <c r="B29" s="7">
        <v>6.1420000000000003</v>
      </c>
      <c r="C29" s="7">
        <v>15.2</v>
      </c>
    </row>
    <row r="30" spans="1:13" x14ac:dyDescent="0.35">
      <c r="A30" s="7">
        <v>19.88</v>
      </c>
      <c r="B30" s="7">
        <v>5.8129999999999997</v>
      </c>
      <c r="C30" s="7">
        <v>14.5</v>
      </c>
    </row>
    <row r="31" spans="1:13" x14ac:dyDescent="0.35">
      <c r="A31" s="7">
        <v>16.3</v>
      </c>
      <c r="B31" s="7">
        <v>5.9240000000000004</v>
      </c>
      <c r="C31" s="7">
        <v>15.6</v>
      </c>
      <c r="E31" t="s">
        <v>65</v>
      </c>
      <c r="J31" t="s">
        <v>70</v>
      </c>
    </row>
    <row r="32" spans="1:13" ht="15" thickBot="1" x14ac:dyDescent="0.4">
      <c r="A32" s="7">
        <v>16.510000000000002</v>
      </c>
      <c r="B32" s="7">
        <v>5.5990000000000002</v>
      </c>
      <c r="C32" s="7">
        <v>13.9</v>
      </c>
    </row>
    <row r="33" spans="1:11" x14ac:dyDescent="0.35">
      <c r="A33" s="7">
        <v>14.81</v>
      </c>
      <c r="B33" s="7">
        <v>5.8129999999999997</v>
      </c>
      <c r="C33" s="7">
        <v>16.600000000000001</v>
      </c>
      <c r="E33" s="9" t="s">
        <v>66</v>
      </c>
      <c r="F33" s="9" t="s">
        <v>74</v>
      </c>
      <c r="G33" s="9" t="s">
        <v>68</v>
      </c>
      <c r="H33" s="9" t="s">
        <v>69</v>
      </c>
      <c r="J33" s="9" t="s">
        <v>71</v>
      </c>
      <c r="K33" s="9" t="s">
        <v>73</v>
      </c>
    </row>
    <row r="34" spans="1:11" x14ac:dyDescent="0.35">
      <c r="A34" s="7">
        <v>17.28</v>
      </c>
      <c r="B34" s="7">
        <v>6.0469999999999997</v>
      </c>
      <c r="C34" s="7">
        <v>14.8</v>
      </c>
      <c r="E34">
        <v>1</v>
      </c>
      <c r="F34">
        <v>28.941013680602509</v>
      </c>
      <c r="G34">
        <v>-4.9410136806025093</v>
      </c>
      <c r="H34">
        <v>-0.89360957377045114</v>
      </c>
      <c r="J34">
        <v>9.8814229249011856E-2</v>
      </c>
      <c r="K34">
        <v>5</v>
      </c>
    </row>
    <row r="35" spans="1:11" x14ac:dyDescent="0.35">
      <c r="A35" s="7">
        <v>12.8</v>
      </c>
      <c r="B35" s="7">
        <v>6.4950000000000001</v>
      </c>
      <c r="C35" s="7">
        <v>18.399999999999999</v>
      </c>
      <c r="E35">
        <v>2</v>
      </c>
      <c r="F35">
        <v>25.484205660559105</v>
      </c>
      <c r="G35">
        <v>-3.884205660559104</v>
      </c>
      <c r="H35">
        <v>-0.70248001506155389</v>
      </c>
      <c r="J35">
        <v>0.29644268774703558</v>
      </c>
      <c r="K35">
        <v>5</v>
      </c>
    </row>
    <row r="36" spans="1:11" x14ac:dyDescent="0.35">
      <c r="A36" s="7">
        <v>11.98</v>
      </c>
      <c r="B36" s="7">
        <v>6.6740000000000004</v>
      </c>
      <c r="C36" s="7">
        <v>21</v>
      </c>
      <c r="E36">
        <v>3</v>
      </c>
      <c r="F36">
        <v>32.659074768579721</v>
      </c>
      <c r="G36">
        <v>2.0409252314202817</v>
      </c>
      <c r="H36">
        <v>0.36911258378148099</v>
      </c>
      <c r="J36">
        <v>0.49407114624505927</v>
      </c>
      <c r="K36">
        <v>5.6</v>
      </c>
    </row>
    <row r="37" spans="1:11" x14ac:dyDescent="0.35">
      <c r="A37" s="7">
        <v>22.6</v>
      </c>
      <c r="B37" s="7">
        <v>5.7130000000000001</v>
      </c>
      <c r="C37" s="7">
        <v>12.7</v>
      </c>
      <c r="E37">
        <v>4</v>
      </c>
      <c r="F37">
        <v>32.406519999834892</v>
      </c>
      <c r="G37">
        <v>0.99348000016510696</v>
      </c>
      <c r="H37">
        <v>0.17967633706060743</v>
      </c>
      <c r="J37">
        <v>0.69169960474308301</v>
      </c>
      <c r="K37">
        <v>6.3</v>
      </c>
    </row>
    <row r="38" spans="1:11" x14ac:dyDescent="0.35">
      <c r="A38" s="7">
        <v>13.04</v>
      </c>
      <c r="B38" s="7">
        <v>6.0720000000000001</v>
      </c>
      <c r="C38" s="7">
        <v>14.5</v>
      </c>
      <c r="E38">
        <v>5</v>
      </c>
      <c r="F38">
        <v>31.630406990657569</v>
      </c>
      <c r="G38">
        <v>4.5695930093424337</v>
      </c>
      <c r="H38">
        <v>0.82643609699234633</v>
      </c>
      <c r="J38">
        <v>0.88932806324110669</v>
      </c>
      <c r="K38">
        <v>7</v>
      </c>
    </row>
    <row r="39" spans="1:11" x14ac:dyDescent="0.35">
      <c r="A39" s="7">
        <v>27.71</v>
      </c>
      <c r="B39" s="7">
        <v>5.95</v>
      </c>
      <c r="C39" s="7">
        <v>13.2</v>
      </c>
      <c r="E39">
        <v>6</v>
      </c>
      <c r="F39">
        <v>28.054527005997553</v>
      </c>
      <c r="G39">
        <v>0.6454729940024464</v>
      </c>
      <c r="H39">
        <v>0.11673735074146319</v>
      </c>
      <c r="J39">
        <v>1.0869565217391304</v>
      </c>
      <c r="K39">
        <v>7</v>
      </c>
    </row>
    <row r="40" spans="1:11" x14ac:dyDescent="0.35">
      <c r="A40" s="7">
        <v>18.350000000000001</v>
      </c>
      <c r="B40" s="7">
        <v>5.7009999999999996</v>
      </c>
      <c r="C40" s="7">
        <v>13.1</v>
      </c>
      <c r="E40">
        <v>7</v>
      </c>
      <c r="F40">
        <v>21.287078455302265</v>
      </c>
      <c r="G40">
        <v>1.6129215446977341</v>
      </c>
      <c r="H40">
        <v>0.29170575660231007</v>
      </c>
      <c r="J40">
        <v>1.2845849802371543</v>
      </c>
      <c r="K40">
        <v>7.2</v>
      </c>
    </row>
    <row r="41" spans="1:11" x14ac:dyDescent="0.35">
      <c r="A41" s="7">
        <v>20.34</v>
      </c>
      <c r="B41" s="7">
        <v>6.0960000000000001</v>
      </c>
      <c r="C41" s="7">
        <v>13.5</v>
      </c>
      <c r="E41">
        <v>8</v>
      </c>
      <c r="F41">
        <v>17.785596526675569</v>
      </c>
      <c r="G41">
        <v>9.3144034733244325</v>
      </c>
      <c r="H41">
        <v>1.6845612369785004</v>
      </c>
      <c r="J41">
        <v>1.482213438735178</v>
      </c>
      <c r="K41">
        <v>7.2</v>
      </c>
    </row>
    <row r="42" spans="1:11" x14ac:dyDescent="0.35">
      <c r="A42" s="7">
        <v>9.68</v>
      </c>
      <c r="B42" s="7">
        <v>5.9329999999999998</v>
      </c>
      <c r="C42" s="7">
        <v>18.899999999999999</v>
      </c>
      <c r="E42">
        <v>9</v>
      </c>
      <c r="F42">
        <v>8.1046933839977839</v>
      </c>
      <c r="G42">
        <v>8.3953066160022161</v>
      </c>
      <c r="H42">
        <v>1.518337501523205</v>
      </c>
      <c r="J42">
        <v>1.6798418972332017</v>
      </c>
      <c r="K42">
        <v>7.2</v>
      </c>
    </row>
    <row r="43" spans="1:11" x14ac:dyDescent="0.35">
      <c r="A43" s="7">
        <v>11.41</v>
      </c>
      <c r="B43" s="7">
        <v>5.8410000000000002</v>
      </c>
      <c r="C43" s="7">
        <v>20</v>
      </c>
      <c r="E43">
        <v>10</v>
      </c>
      <c r="F43">
        <v>18.246506730507488</v>
      </c>
      <c r="G43">
        <v>0.65349326949251108</v>
      </c>
      <c r="H43">
        <v>0.11818786179556826</v>
      </c>
      <c r="J43">
        <v>1.8774703557312253</v>
      </c>
      <c r="K43">
        <v>7.4</v>
      </c>
    </row>
    <row r="44" spans="1:11" x14ac:dyDescent="0.35">
      <c r="A44" s="7">
        <v>8.77</v>
      </c>
      <c r="B44" s="7">
        <v>5.85</v>
      </c>
      <c r="C44" s="7">
        <v>21</v>
      </c>
      <c r="E44">
        <v>11</v>
      </c>
      <c r="F44">
        <v>17.994962228947191</v>
      </c>
      <c r="G44">
        <v>-2.9949622289471911</v>
      </c>
      <c r="H44">
        <v>-0.54165543628726553</v>
      </c>
      <c r="J44">
        <v>2.075098814229249</v>
      </c>
      <c r="K44">
        <v>7.5</v>
      </c>
    </row>
    <row r="45" spans="1:11" x14ac:dyDescent="0.35">
      <c r="A45" s="7">
        <v>10.130000000000001</v>
      </c>
      <c r="B45" s="7">
        <v>5.9660000000000002</v>
      </c>
      <c r="C45" s="7">
        <v>24.7</v>
      </c>
      <c r="E45">
        <v>12</v>
      </c>
      <c r="F45">
        <v>20.732213090584192</v>
      </c>
      <c r="G45">
        <v>-1.8322130905841938</v>
      </c>
      <c r="H45">
        <v>-0.33136584206622383</v>
      </c>
      <c r="J45">
        <v>2.2727272727272725</v>
      </c>
      <c r="K45">
        <v>8.1</v>
      </c>
    </row>
    <row r="46" spans="1:11" x14ac:dyDescent="0.35">
      <c r="A46" s="7">
        <v>4.32</v>
      </c>
      <c r="B46" s="7">
        <v>6.5949999999999998</v>
      </c>
      <c r="C46" s="7">
        <v>30.8</v>
      </c>
      <c r="E46">
        <v>13</v>
      </c>
      <c r="F46">
        <v>18.55348419690813</v>
      </c>
      <c r="G46">
        <v>3.1465158030918694</v>
      </c>
      <c r="H46">
        <v>0.56906473598754481</v>
      </c>
      <c r="J46">
        <v>2.4703557312252964</v>
      </c>
      <c r="K46">
        <v>8.3000000000000007</v>
      </c>
    </row>
    <row r="47" spans="1:11" x14ac:dyDescent="0.35">
      <c r="A47" s="7">
        <v>1.98</v>
      </c>
      <c r="B47" s="7">
        <v>7.024</v>
      </c>
      <c r="C47" s="7">
        <v>34.9</v>
      </c>
      <c r="E47">
        <v>14</v>
      </c>
      <c r="F47">
        <v>23.644741066087079</v>
      </c>
      <c r="G47">
        <v>-3.2447410660870801</v>
      </c>
      <c r="H47">
        <v>-0.58682931651142178</v>
      </c>
      <c r="J47">
        <v>2.6679841897233199</v>
      </c>
      <c r="K47">
        <v>8.3000000000000007</v>
      </c>
    </row>
    <row r="48" spans="1:11" x14ac:dyDescent="0.35">
      <c r="A48" s="7">
        <v>4.84</v>
      </c>
      <c r="B48" s="7">
        <v>6.77</v>
      </c>
      <c r="C48" s="7">
        <v>26.6</v>
      </c>
      <c r="E48">
        <v>15</v>
      </c>
      <c r="F48">
        <v>23.108958231296295</v>
      </c>
      <c r="G48">
        <v>-4.908958231296296</v>
      </c>
      <c r="H48">
        <v>-0.88781216897798909</v>
      </c>
      <c r="J48">
        <v>2.8656126482213438</v>
      </c>
      <c r="K48">
        <v>8.4</v>
      </c>
    </row>
    <row r="49" spans="1:11" x14ac:dyDescent="0.35">
      <c r="A49" s="7">
        <v>5.81</v>
      </c>
      <c r="B49" s="7">
        <v>6.1689999999999996</v>
      </c>
      <c r="C49" s="7">
        <v>25.3</v>
      </c>
      <c r="E49">
        <v>16</v>
      </c>
      <c r="F49">
        <v>22.923945197697108</v>
      </c>
      <c r="G49">
        <v>-3.0239451976971097</v>
      </c>
      <c r="H49">
        <v>-0.5468971660264268</v>
      </c>
      <c r="J49">
        <v>3.0632411067193672</v>
      </c>
      <c r="K49">
        <v>8.4</v>
      </c>
    </row>
    <row r="50" spans="1:11" x14ac:dyDescent="0.35">
      <c r="A50" s="7">
        <v>7.44</v>
      </c>
      <c r="B50" s="7">
        <v>6.2110000000000003</v>
      </c>
      <c r="C50" s="7">
        <v>24.7</v>
      </c>
      <c r="E50">
        <v>17</v>
      </c>
      <c r="F50">
        <v>24.652576035836503</v>
      </c>
      <c r="G50">
        <v>-1.5525760358365019</v>
      </c>
      <c r="H50">
        <v>-0.28079193851997053</v>
      </c>
      <c r="J50">
        <v>3.2608695652173911</v>
      </c>
      <c r="K50">
        <v>8.5</v>
      </c>
    </row>
    <row r="51" spans="1:11" x14ac:dyDescent="0.35">
      <c r="A51" s="7">
        <v>9.5500000000000007</v>
      </c>
      <c r="B51" s="7">
        <v>6.069</v>
      </c>
      <c r="C51" s="7">
        <v>21.2</v>
      </c>
      <c r="E51">
        <v>18</v>
      </c>
      <c r="F51">
        <v>19.736110450940014</v>
      </c>
      <c r="G51">
        <v>-2.2361104509400143</v>
      </c>
      <c r="H51">
        <v>-0.40441290717586009</v>
      </c>
      <c r="J51">
        <v>3.458498023715415</v>
      </c>
      <c r="K51">
        <v>8.5</v>
      </c>
    </row>
    <row r="52" spans="1:11" x14ac:dyDescent="0.35">
      <c r="A52" s="7">
        <v>10.210000000000001</v>
      </c>
      <c r="B52" s="7">
        <v>5.6820000000000004</v>
      </c>
      <c r="C52" s="7">
        <v>19.3</v>
      </c>
      <c r="E52">
        <v>19</v>
      </c>
      <c r="F52">
        <v>18.929721503351804</v>
      </c>
      <c r="G52">
        <v>1.2702784966481957</v>
      </c>
      <c r="H52">
        <v>0.22973687169009113</v>
      </c>
      <c r="J52">
        <v>3.6561264822134385</v>
      </c>
      <c r="K52">
        <v>8.6999999999999993</v>
      </c>
    </row>
    <row r="53" spans="1:11" x14ac:dyDescent="0.35">
      <c r="A53" s="7">
        <v>14.15</v>
      </c>
      <c r="B53" s="7">
        <v>5.7859999999999996</v>
      </c>
      <c r="C53" s="7">
        <v>20</v>
      </c>
      <c r="E53">
        <v>20</v>
      </c>
      <c r="F53">
        <v>20.573775964147099</v>
      </c>
      <c r="G53">
        <v>-2.3737759641471001</v>
      </c>
      <c r="H53">
        <v>-0.42931047446307991</v>
      </c>
      <c r="J53">
        <v>3.8537549407114624</v>
      </c>
      <c r="K53">
        <v>8.8000000000000007</v>
      </c>
    </row>
    <row r="54" spans="1:11" x14ac:dyDescent="0.35">
      <c r="A54" s="7">
        <v>18.8</v>
      </c>
      <c r="B54" s="7">
        <v>6.03</v>
      </c>
      <c r="C54" s="7">
        <v>16.600000000000001</v>
      </c>
      <c r="E54">
        <v>21</v>
      </c>
      <c r="F54">
        <v>13.517324075068446</v>
      </c>
      <c r="G54">
        <v>8.2675924931553624E-2</v>
      </c>
      <c r="H54">
        <v>1.4952396980644362E-2</v>
      </c>
      <c r="J54">
        <v>4.0513833992094863</v>
      </c>
      <c r="K54">
        <v>8.8000000000000007</v>
      </c>
    </row>
    <row r="55" spans="1:11" x14ac:dyDescent="0.35">
      <c r="A55" s="7">
        <v>30.81</v>
      </c>
      <c r="B55" s="7">
        <v>5.399</v>
      </c>
      <c r="C55" s="7">
        <v>14.4</v>
      </c>
      <c r="E55">
        <v>22</v>
      </c>
      <c r="F55">
        <v>20.148321752096667</v>
      </c>
      <c r="G55">
        <v>-0.54832175209666545</v>
      </c>
      <c r="H55">
        <v>-9.9167012854823572E-2</v>
      </c>
      <c r="J55">
        <v>4.2490118577075098</v>
      </c>
      <c r="K55">
        <v>9.5</v>
      </c>
    </row>
    <row r="56" spans="1:11" x14ac:dyDescent="0.35">
      <c r="A56" s="7">
        <v>16.2</v>
      </c>
      <c r="B56" s="7">
        <v>5.6020000000000003</v>
      </c>
      <c r="C56" s="7">
        <v>19.399999999999999</v>
      </c>
      <c r="E56">
        <v>23</v>
      </c>
      <c r="F56">
        <v>17.908966970870448</v>
      </c>
      <c r="G56">
        <v>-2.7089669708704491</v>
      </c>
      <c r="H56">
        <v>-0.48993161660353546</v>
      </c>
      <c r="J56">
        <v>4.4466403162055332</v>
      </c>
      <c r="K56">
        <v>9.6</v>
      </c>
    </row>
    <row r="57" spans="1:11" x14ac:dyDescent="0.35">
      <c r="A57" s="7">
        <v>13.45</v>
      </c>
      <c r="B57" s="7">
        <v>5.9630000000000001</v>
      </c>
      <c r="C57" s="7">
        <v>19.7</v>
      </c>
      <c r="E57">
        <v>24</v>
      </c>
      <c r="F57">
        <v>15.48764605630053</v>
      </c>
      <c r="G57">
        <v>-0.98764605630053026</v>
      </c>
      <c r="H57">
        <v>-0.17862123613856559</v>
      </c>
      <c r="J57">
        <v>4.6442687747035567</v>
      </c>
      <c r="K57">
        <v>9.6999999999999993</v>
      </c>
    </row>
    <row r="58" spans="1:11" x14ac:dyDescent="0.35">
      <c r="A58" s="7">
        <v>9.43</v>
      </c>
      <c r="B58" s="7">
        <v>6.1150000000000002</v>
      </c>
      <c r="C58" s="7">
        <v>20.5</v>
      </c>
      <c r="E58">
        <v>25</v>
      </c>
      <c r="F58">
        <v>18.352810359155875</v>
      </c>
      <c r="G58">
        <v>-2.752810359155875</v>
      </c>
      <c r="H58">
        <v>-0.49786093517073571</v>
      </c>
      <c r="J58">
        <v>4.8418972332015811</v>
      </c>
      <c r="K58">
        <v>10.199999999999999</v>
      </c>
    </row>
    <row r="59" spans="1:11" x14ac:dyDescent="0.35">
      <c r="A59" s="7">
        <v>5.28</v>
      </c>
      <c r="B59" s="7">
        <v>6.5110000000000001</v>
      </c>
      <c r="C59" s="7">
        <v>25</v>
      </c>
      <c r="E59">
        <v>26</v>
      </c>
      <c r="F59">
        <v>16.562109014055224</v>
      </c>
      <c r="G59">
        <v>-2.6621090140552237</v>
      </c>
      <c r="H59">
        <v>-0.48145709669241032</v>
      </c>
      <c r="J59">
        <v>5.0395256916996045</v>
      </c>
      <c r="K59">
        <v>10.199999999999999</v>
      </c>
    </row>
    <row r="60" spans="1:11" x14ac:dyDescent="0.35">
      <c r="A60" s="7">
        <v>8.43</v>
      </c>
      <c r="B60" s="7">
        <v>5.9980000000000002</v>
      </c>
      <c r="C60" s="7">
        <v>23.4</v>
      </c>
      <c r="E60">
        <v>27</v>
      </c>
      <c r="F60">
        <v>18.744402810918263</v>
      </c>
      <c r="G60">
        <v>-2.1444028109182618</v>
      </c>
      <c r="H60">
        <v>-0.3878270747113487</v>
      </c>
      <c r="J60">
        <v>5.237154150197628</v>
      </c>
      <c r="K60">
        <v>10.199999999999999</v>
      </c>
    </row>
    <row r="61" spans="1:11" x14ac:dyDescent="0.35">
      <c r="A61" s="7">
        <v>14.8</v>
      </c>
      <c r="B61" s="7">
        <v>5.8879999999999999</v>
      </c>
      <c r="C61" s="7">
        <v>18.899999999999999</v>
      </c>
      <c r="E61">
        <v>28</v>
      </c>
      <c r="F61">
        <v>18.34995811367002</v>
      </c>
      <c r="G61">
        <v>-3.5499581136700193</v>
      </c>
      <c r="H61">
        <v>-0.64202950283529514</v>
      </c>
      <c r="J61">
        <v>5.4347826086956523</v>
      </c>
      <c r="K61">
        <v>10.4</v>
      </c>
    </row>
    <row r="62" spans="1:11" x14ac:dyDescent="0.35">
      <c r="A62" s="7">
        <v>4.8099999999999996</v>
      </c>
      <c r="B62" s="7">
        <v>7.2489999999999997</v>
      </c>
      <c r="C62" s="7">
        <v>35.4</v>
      </c>
      <c r="E62">
        <v>29</v>
      </c>
      <c r="F62">
        <v>23.510188468066488</v>
      </c>
      <c r="G62">
        <v>-5.1101884680664895</v>
      </c>
      <c r="H62">
        <v>-0.92420576708031454</v>
      </c>
      <c r="J62">
        <v>5.6324110671936758</v>
      </c>
      <c r="K62">
        <v>10.4</v>
      </c>
    </row>
    <row r="63" spans="1:11" x14ac:dyDescent="0.35">
      <c r="A63" s="7">
        <v>5.77</v>
      </c>
      <c r="B63" s="7">
        <v>6.383</v>
      </c>
      <c r="C63" s="7">
        <v>24.7</v>
      </c>
      <c r="E63">
        <v>30</v>
      </c>
      <c r="F63">
        <v>24.948889351342928</v>
      </c>
      <c r="G63">
        <v>-3.9488893513429275</v>
      </c>
      <c r="H63">
        <v>-0.71417841726961739</v>
      </c>
      <c r="J63">
        <v>5.8300395256916993</v>
      </c>
      <c r="K63">
        <v>10.5</v>
      </c>
    </row>
    <row r="64" spans="1:11" x14ac:dyDescent="0.35">
      <c r="A64" s="7">
        <v>3.95</v>
      </c>
      <c r="B64" s="7">
        <v>6.8159999999999998</v>
      </c>
      <c r="C64" s="7">
        <v>31.6</v>
      </c>
      <c r="E64">
        <v>31</v>
      </c>
      <c r="F64">
        <v>13.230952588722847</v>
      </c>
      <c r="G64">
        <v>-0.53095258872284745</v>
      </c>
      <c r="H64">
        <v>-9.6025703867932827E-2</v>
      </c>
      <c r="J64">
        <v>6.0276679841897227</v>
      </c>
      <c r="K64">
        <v>10.5</v>
      </c>
    </row>
    <row r="65" spans="1:11" x14ac:dyDescent="0.35">
      <c r="A65" s="7">
        <v>6.86</v>
      </c>
      <c r="B65" s="7">
        <v>6.1449999999999996</v>
      </c>
      <c r="C65" s="7">
        <v>23.3</v>
      </c>
      <c r="E65">
        <v>32</v>
      </c>
      <c r="F65">
        <v>21.200927150473543</v>
      </c>
      <c r="G65">
        <v>-6.700927150473543</v>
      </c>
      <c r="H65">
        <v>-1.2118996306991252</v>
      </c>
      <c r="J65">
        <v>6.2252964426877471</v>
      </c>
      <c r="K65">
        <v>10.8</v>
      </c>
    </row>
    <row r="66" spans="1:11" x14ac:dyDescent="0.35">
      <c r="A66" s="7">
        <v>9.2200000000000006</v>
      </c>
      <c r="B66" s="7">
        <v>5.9269999999999996</v>
      </c>
      <c r="C66" s="7">
        <v>19.600000000000001</v>
      </c>
      <c r="E66">
        <v>33</v>
      </c>
      <c r="F66">
        <v>11.155966253023113</v>
      </c>
      <c r="G66">
        <v>2.0440337469768863</v>
      </c>
      <c r="H66">
        <v>0.36967477596332038</v>
      </c>
      <c r="J66">
        <v>6.4229249011857705</v>
      </c>
      <c r="K66">
        <v>10.9</v>
      </c>
    </row>
    <row r="67" spans="1:11" x14ac:dyDescent="0.35">
      <c r="A67" s="7">
        <v>13.15</v>
      </c>
      <c r="B67" s="7">
        <v>5.7409999999999997</v>
      </c>
      <c r="C67" s="7">
        <v>18.7</v>
      </c>
      <c r="E67">
        <v>34</v>
      </c>
      <c r="F67">
        <v>15.899838053448354</v>
      </c>
      <c r="G67">
        <v>-2.7998380534483545</v>
      </c>
      <c r="H67">
        <v>-0.50636615304072252</v>
      </c>
      <c r="J67">
        <v>6.620553359683794</v>
      </c>
      <c r="K67">
        <v>10.9</v>
      </c>
    </row>
    <row r="68" spans="1:11" x14ac:dyDescent="0.35">
      <c r="A68" s="7">
        <v>14.44</v>
      </c>
      <c r="B68" s="7">
        <v>5.9660000000000002</v>
      </c>
      <c r="C68" s="7">
        <v>16</v>
      </c>
      <c r="E68">
        <v>35</v>
      </c>
      <c r="F68">
        <v>16.633986222115475</v>
      </c>
      <c r="G68">
        <v>-3.1339862221154746</v>
      </c>
      <c r="H68">
        <v>-0.56679869216746925</v>
      </c>
      <c r="J68">
        <v>6.8181818181818183</v>
      </c>
      <c r="K68">
        <v>11</v>
      </c>
    </row>
    <row r="69" spans="1:11" x14ac:dyDescent="0.35">
      <c r="A69" s="7">
        <v>6.73</v>
      </c>
      <c r="B69" s="7">
        <v>6.4560000000000004</v>
      </c>
      <c r="C69" s="7">
        <v>22.2</v>
      </c>
      <c r="E69">
        <v>36</v>
      </c>
      <c r="F69">
        <v>22.651075623711034</v>
      </c>
      <c r="G69">
        <v>-3.751075623711035</v>
      </c>
      <c r="H69">
        <v>-0.67840271368696214</v>
      </c>
      <c r="J69">
        <v>7.0158102766798418</v>
      </c>
      <c r="K69">
        <v>11.3</v>
      </c>
    </row>
    <row r="70" spans="1:11" x14ac:dyDescent="0.35">
      <c r="A70" s="7">
        <v>9.5</v>
      </c>
      <c r="B70" s="7">
        <v>6.7619999999999996</v>
      </c>
      <c r="C70" s="7">
        <v>25</v>
      </c>
      <c r="E70">
        <v>37</v>
      </c>
      <c r="F70">
        <v>21.071075210909729</v>
      </c>
      <c r="G70">
        <v>-1.0710752109097292</v>
      </c>
      <c r="H70">
        <v>-0.1937098588604651</v>
      </c>
      <c r="J70">
        <v>7.2134387351778653</v>
      </c>
      <c r="K70">
        <v>11.5</v>
      </c>
    </row>
    <row r="71" spans="1:11" x14ac:dyDescent="0.35">
      <c r="A71" s="7">
        <v>8.0500000000000007</v>
      </c>
      <c r="B71" s="7">
        <v>7.1040000000000001</v>
      </c>
      <c r="C71" s="7">
        <v>33</v>
      </c>
      <c r="E71">
        <v>38</v>
      </c>
      <c r="F71">
        <v>22.812754305173257</v>
      </c>
      <c r="G71">
        <v>-1.8127543051732573</v>
      </c>
      <c r="H71">
        <v>-0.32784661340967874</v>
      </c>
      <c r="J71">
        <v>7.4110671936758887</v>
      </c>
      <c r="K71">
        <v>11.7</v>
      </c>
    </row>
    <row r="72" spans="1:11" x14ac:dyDescent="0.35">
      <c r="A72" s="7">
        <v>4.67</v>
      </c>
      <c r="B72" s="7">
        <v>6.29</v>
      </c>
      <c r="C72" s="7">
        <v>23.5</v>
      </c>
      <c r="E72">
        <v>39</v>
      </c>
      <c r="F72">
        <v>22.530142376784283</v>
      </c>
      <c r="G72">
        <v>2.1698576232157158</v>
      </c>
      <c r="H72">
        <v>0.39243071789833961</v>
      </c>
      <c r="J72">
        <v>7.6086956521739131</v>
      </c>
      <c r="K72">
        <v>11.7</v>
      </c>
    </row>
    <row r="73" spans="1:11" x14ac:dyDescent="0.35">
      <c r="A73" s="7">
        <v>10.24</v>
      </c>
      <c r="B73" s="7">
        <v>5.7869999999999999</v>
      </c>
      <c r="C73" s="7">
        <v>19.399999999999999</v>
      </c>
      <c r="E73">
        <v>40</v>
      </c>
      <c r="F73">
        <v>29.466865940890358</v>
      </c>
      <c r="G73">
        <v>1.3331340591096428</v>
      </c>
      <c r="H73">
        <v>0.24110464680894619</v>
      </c>
      <c r="J73">
        <v>7.8063241106719365</v>
      </c>
      <c r="K73">
        <v>11.8</v>
      </c>
    </row>
    <row r="74" spans="1:11" x14ac:dyDescent="0.35">
      <c r="A74" s="7">
        <v>8.1</v>
      </c>
      <c r="B74" s="7">
        <v>5.8780000000000001</v>
      </c>
      <c r="C74" s="7">
        <v>22</v>
      </c>
      <c r="E74">
        <v>41</v>
      </c>
      <c r="F74">
        <v>33.155648488302006</v>
      </c>
      <c r="G74">
        <v>1.7443515116979924</v>
      </c>
      <c r="H74">
        <v>0.31547559096905964</v>
      </c>
      <c r="J74">
        <v>8.0039525691699609</v>
      </c>
      <c r="K74">
        <v>11.8</v>
      </c>
    </row>
    <row r="75" spans="1:11" x14ac:dyDescent="0.35">
      <c r="A75" s="7">
        <v>13.09</v>
      </c>
      <c r="B75" s="7">
        <v>5.5940000000000003</v>
      </c>
      <c r="C75" s="7">
        <v>17.399999999999999</v>
      </c>
      <c r="E75">
        <v>42</v>
      </c>
      <c r="F75">
        <v>30.024427504342306</v>
      </c>
      <c r="G75">
        <v>-3.4244275043423045</v>
      </c>
      <c r="H75">
        <v>-0.61932659983851457</v>
      </c>
      <c r="J75">
        <v>8.2015810276679844</v>
      </c>
      <c r="K75">
        <v>11.9</v>
      </c>
    </row>
    <row r="76" spans="1:11" x14ac:dyDescent="0.35">
      <c r="A76" s="7">
        <v>8.7899999999999991</v>
      </c>
      <c r="B76" s="7">
        <v>5.8849999999999998</v>
      </c>
      <c r="C76" s="7">
        <v>20.9</v>
      </c>
      <c r="E76">
        <v>43</v>
      </c>
      <c r="F76">
        <v>26.339372341539235</v>
      </c>
      <c r="G76">
        <v>-1.0393723415392344</v>
      </c>
      <c r="H76">
        <v>-0.18797622009385201</v>
      </c>
      <c r="J76">
        <v>8.3992094861660078</v>
      </c>
      <c r="K76">
        <v>11.9</v>
      </c>
    </row>
    <row r="77" spans="1:11" x14ac:dyDescent="0.35">
      <c r="A77" s="7">
        <v>6.72</v>
      </c>
      <c r="B77" s="7">
        <v>6.4169999999999998</v>
      </c>
      <c r="C77" s="7">
        <v>24.2</v>
      </c>
      <c r="E77">
        <v>44</v>
      </c>
      <c r="F77">
        <v>25.506309352063447</v>
      </c>
      <c r="G77">
        <v>-0.80630935206344745</v>
      </c>
      <c r="H77">
        <v>-0.14582549310745577</v>
      </c>
      <c r="J77">
        <v>8.5968379446640313</v>
      </c>
      <c r="K77">
        <v>12</v>
      </c>
    </row>
    <row r="78" spans="1:11" x14ac:dyDescent="0.35">
      <c r="A78" s="7">
        <v>9.8800000000000008</v>
      </c>
      <c r="B78" s="7">
        <v>5.9610000000000003</v>
      </c>
      <c r="C78" s="7">
        <v>21.7</v>
      </c>
      <c r="E78">
        <v>45</v>
      </c>
      <c r="F78">
        <v>23.427473373032541</v>
      </c>
      <c r="G78">
        <v>-2.2274733730325416</v>
      </c>
      <c r="H78">
        <v>-0.4028508440029086</v>
      </c>
      <c r="J78">
        <v>8.7944664031620547</v>
      </c>
      <c r="K78">
        <v>12.1</v>
      </c>
    </row>
    <row r="79" spans="1:11" x14ac:dyDescent="0.35">
      <c r="A79" s="7">
        <v>5.52</v>
      </c>
      <c r="B79" s="7">
        <v>6.0650000000000004</v>
      </c>
      <c r="C79" s="7">
        <v>22.8</v>
      </c>
      <c r="E79">
        <v>46</v>
      </c>
      <c r="F79">
        <v>21.031833922493171</v>
      </c>
      <c r="G79">
        <v>-1.7318339224931698</v>
      </c>
      <c r="H79">
        <v>-0.31321171592700731</v>
      </c>
      <c r="J79">
        <v>8.9920948616600782</v>
      </c>
      <c r="K79">
        <v>12.3</v>
      </c>
    </row>
    <row r="80" spans="1:11" x14ac:dyDescent="0.35">
      <c r="A80" s="7">
        <v>7.54</v>
      </c>
      <c r="B80" s="7">
        <v>6.2450000000000001</v>
      </c>
      <c r="C80" s="7">
        <v>23.4</v>
      </c>
      <c r="E80">
        <v>47</v>
      </c>
      <c r="F80">
        <v>19.030800035942303</v>
      </c>
      <c r="G80">
        <v>0.96919996405769737</v>
      </c>
      <c r="H80">
        <v>0.17528515862646318</v>
      </c>
      <c r="J80">
        <v>9.1897233201581017</v>
      </c>
      <c r="K80">
        <v>12.5</v>
      </c>
    </row>
    <row r="81" spans="1:11" x14ac:dyDescent="0.35">
      <c r="A81" s="7">
        <v>6.78</v>
      </c>
      <c r="B81" s="7">
        <v>6.2729999999999997</v>
      </c>
      <c r="C81" s="7">
        <v>24.1</v>
      </c>
      <c r="E81">
        <v>48</v>
      </c>
      <c r="F81">
        <v>17.286962049885226</v>
      </c>
      <c r="G81">
        <v>-0.68696204988522425</v>
      </c>
      <c r="H81">
        <v>-0.12424087530952846</v>
      </c>
      <c r="J81">
        <v>9.3873517786561269</v>
      </c>
      <c r="K81">
        <v>12.6</v>
      </c>
    </row>
    <row r="82" spans="1:11" x14ac:dyDescent="0.35">
      <c r="A82" s="7">
        <v>8.94</v>
      </c>
      <c r="B82" s="7">
        <v>6.2859999999999996</v>
      </c>
      <c r="C82" s="7">
        <v>21.4</v>
      </c>
      <c r="E82">
        <v>49</v>
      </c>
      <c r="F82">
        <v>6.3574272374968714</v>
      </c>
      <c r="G82">
        <v>8.0425727625031289</v>
      </c>
      <c r="H82">
        <v>1.4545436387947595</v>
      </c>
      <c r="J82">
        <v>9.5849802371541504</v>
      </c>
      <c r="K82">
        <v>12.7</v>
      </c>
    </row>
    <row r="83" spans="1:11" x14ac:dyDescent="0.35">
      <c r="A83" s="7">
        <v>11.97</v>
      </c>
      <c r="B83" s="7">
        <v>6.2789999999999999</v>
      </c>
      <c r="C83" s="7">
        <v>20</v>
      </c>
      <c r="E83">
        <v>50</v>
      </c>
      <c r="F83">
        <v>16.776524461623914</v>
      </c>
      <c r="G83">
        <v>2.6234755383760842</v>
      </c>
      <c r="H83">
        <v>0.47447001955266493</v>
      </c>
      <c r="J83">
        <v>9.7826086956521738</v>
      </c>
      <c r="K83">
        <v>12.7</v>
      </c>
    </row>
    <row r="84" spans="1:11" x14ac:dyDescent="0.35">
      <c r="A84" s="7">
        <v>10.27</v>
      </c>
      <c r="B84" s="7">
        <v>6.14</v>
      </c>
      <c r="C84" s="7">
        <v>20.8</v>
      </c>
      <c r="E84">
        <v>51</v>
      </c>
      <c r="F84">
        <v>20.382228343140767</v>
      </c>
      <c r="G84">
        <v>-0.68222834314076763</v>
      </c>
      <c r="H84">
        <v>-0.12338475833845536</v>
      </c>
      <c r="J84">
        <v>9.9802371541501973</v>
      </c>
      <c r="K84">
        <v>12.7</v>
      </c>
    </row>
    <row r="85" spans="1:11" x14ac:dyDescent="0.35">
      <c r="A85" s="7">
        <v>12.34</v>
      </c>
      <c r="B85" s="7">
        <v>6.2320000000000002</v>
      </c>
      <c r="C85" s="7">
        <v>21.2</v>
      </c>
      <c r="E85">
        <v>52</v>
      </c>
      <c r="F85">
        <v>23.738916620421321</v>
      </c>
      <c r="G85">
        <v>-3.2389166204213211</v>
      </c>
      <c r="H85">
        <v>-0.58577593339101852</v>
      </c>
      <c r="J85">
        <v>10.177865612648221</v>
      </c>
      <c r="K85">
        <v>12.8</v>
      </c>
    </row>
    <row r="86" spans="1:11" x14ac:dyDescent="0.35">
      <c r="A86" s="7">
        <v>9.1</v>
      </c>
      <c r="B86" s="7">
        <v>5.8739999999999997</v>
      </c>
      <c r="C86" s="7">
        <v>20.3</v>
      </c>
      <c r="E86">
        <v>53</v>
      </c>
      <c r="F86">
        <v>28.422239749331727</v>
      </c>
      <c r="G86">
        <v>-3.4222397493317267</v>
      </c>
      <c r="H86">
        <v>-0.61893093227940799</v>
      </c>
      <c r="J86">
        <v>10.375494071146244</v>
      </c>
      <c r="K86">
        <v>13</v>
      </c>
    </row>
    <row r="87" spans="1:11" x14ac:dyDescent="0.35">
      <c r="A87" s="7">
        <v>5.29</v>
      </c>
      <c r="B87" s="7">
        <v>6.7270000000000003</v>
      </c>
      <c r="C87" s="7">
        <v>28</v>
      </c>
      <c r="E87">
        <v>54</v>
      </c>
      <c r="F87">
        <v>23.785184760498073</v>
      </c>
      <c r="G87">
        <v>-0.38518476049807404</v>
      </c>
      <c r="H87">
        <v>-6.9662788225590341E-2</v>
      </c>
      <c r="J87">
        <v>10.573122529644268</v>
      </c>
      <c r="K87">
        <v>13.1</v>
      </c>
    </row>
    <row r="88" spans="1:11" x14ac:dyDescent="0.35">
      <c r="A88" s="7">
        <v>7.22</v>
      </c>
      <c r="B88" s="7">
        <v>6.6189999999999998</v>
      </c>
      <c r="C88" s="7">
        <v>23.9</v>
      </c>
      <c r="E88">
        <v>55</v>
      </c>
      <c r="F88">
        <v>19.132935493085945</v>
      </c>
      <c r="G88">
        <v>-0.23293549308594663</v>
      </c>
      <c r="H88">
        <v>-4.2127668561152486E-2</v>
      </c>
      <c r="J88">
        <v>10.770750988142293</v>
      </c>
      <c r="K88">
        <v>13.1</v>
      </c>
    </row>
    <row r="89" spans="1:11" x14ac:dyDescent="0.35">
      <c r="A89" s="7">
        <v>6.72</v>
      </c>
      <c r="B89" s="7">
        <v>6.3019999999999996</v>
      </c>
      <c r="C89" s="7">
        <v>24.8</v>
      </c>
      <c r="E89">
        <v>56</v>
      </c>
      <c r="F89">
        <v>32.484101698866844</v>
      </c>
      <c r="G89">
        <v>2.9158983011331543</v>
      </c>
      <c r="H89">
        <v>0.5273562889054465</v>
      </c>
      <c r="J89">
        <v>10.968379446640316</v>
      </c>
      <c r="K89">
        <v>13.1</v>
      </c>
    </row>
    <row r="90" spans="1:11" x14ac:dyDescent="0.35">
      <c r="A90" s="7">
        <v>7.51</v>
      </c>
      <c r="B90" s="7">
        <v>6.1669999999999998</v>
      </c>
      <c r="C90" s="7">
        <v>22.9</v>
      </c>
      <c r="E90">
        <v>57</v>
      </c>
      <c r="F90">
        <v>27.455351303557023</v>
      </c>
      <c r="G90">
        <v>-2.7553513035570241</v>
      </c>
      <c r="H90">
        <v>-0.49832047897896259</v>
      </c>
      <c r="J90">
        <v>11.16600790513834</v>
      </c>
      <c r="K90">
        <v>13.1</v>
      </c>
    </row>
    <row r="91" spans="1:11" x14ac:dyDescent="0.35">
      <c r="A91" s="7">
        <v>9.6199999999999992</v>
      </c>
      <c r="B91" s="7">
        <v>6.3890000000000002</v>
      </c>
      <c r="C91" s="7">
        <v>23.9</v>
      </c>
      <c r="E91">
        <v>58</v>
      </c>
      <c r="F91">
        <v>30.830486669099063</v>
      </c>
      <c r="G91">
        <v>0.76951333090093854</v>
      </c>
      <c r="H91">
        <v>0.13917072975058353</v>
      </c>
      <c r="J91">
        <v>11.363636363636363</v>
      </c>
      <c r="K91">
        <v>13.2</v>
      </c>
    </row>
    <row r="92" spans="1:11" x14ac:dyDescent="0.35">
      <c r="A92" s="7">
        <v>6.53</v>
      </c>
      <c r="B92" s="7">
        <v>6.63</v>
      </c>
      <c r="C92" s="7">
        <v>26.6</v>
      </c>
      <c r="E92">
        <v>59</v>
      </c>
      <c r="F92">
        <v>25.542621178958825</v>
      </c>
      <c r="G92">
        <v>-2.2426211789588244</v>
      </c>
      <c r="H92">
        <v>-0.40559040824465187</v>
      </c>
      <c r="J92">
        <v>11.561264822134387</v>
      </c>
      <c r="K92">
        <v>13.3</v>
      </c>
    </row>
    <row r="93" spans="1:11" x14ac:dyDescent="0.35">
      <c r="A93" s="7">
        <v>12.86</v>
      </c>
      <c r="B93" s="7">
        <v>6.0149999999999997</v>
      </c>
      <c r="C93" s="7">
        <v>22.5</v>
      </c>
      <c r="E93">
        <v>60</v>
      </c>
      <c r="F93">
        <v>22.915991729557312</v>
      </c>
      <c r="G93">
        <v>-3.3159917295573109</v>
      </c>
      <c r="H93">
        <v>-0.59971539194660062</v>
      </c>
      <c r="J93">
        <v>11.75889328063241</v>
      </c>
      <c r="K93">
        <v>13.3</v>
      </c>
    </row>
    <row r="94" spans="1:11" x14ac:dyDescent="0.35">
      <c r="A94" s="7">
        <v>8.44</v>
      </c>
      <c r="B94" s="7">
        <v>6.1210000000000004</v>
      </c>
      <c r="C94" s="7">
        <v>22.2</v>
      </c>
      <c r="E94">
        <v>61</v>
      </c>
      <c r="F94">
        <v>19.443892910891286</v>
      </c>
      <c r="G94">
        <v>-0.74389291089128662</v>
      </c>
      <c r="H94">
        <v>-0.13453713549551699</v>
      </c>
      <c r="J94">
        <v>11.956521739130434</v>
      </c>
      <c r="K94">
        <v>13.3</v>
      </c>
    </row>
    <row r="95" spans="1:11" x14ac:dyDescent="0.35">
      <c r="A95" s="7">
        <v>5.5</v>
      </c>
      <c r="B95" s="7">
        <v>7.0069999999999997</v>
      </c>
      <c r="C95" s="7">
        <v>23.6</v>
      </c>
      <c r="E95">
        <v>62</v>
      </c>
      <c r="F95">
        <v>19.761577956192092</v>
      </c>
      <c r="G95">
        <v>-3.7615779561920917</v>
      </c>
      <c r="H95">
        <v>-0.68030211843640387</v>
      </c>
      <c r="J95">
        <v>12.154150197628459</v>
      </c>
      <c r="K95">
        <v>13.4</v>
      </c>
    </row>
    <row r="96" spans="1:11" x14ac:dyDescent="0.35">
      <c r="A96" s="7">
        <v>5.7</v>
      </c>
      <c r="B96" s="7">
        <v>7.0789999999999997</v>
      </c>
      <c r="C96" s="7">
        <v>28.7</v>
      </c>
      <c r="E96">
        <v>63</v>
      </c>
      <c r="F96">
        <v>27.210606825539234</v>
      </c>
      <c r="G96">
        <v>-5.0106068255392344</v>
      </c>
      <c r="H96">
        <v>-0.90619587783764999</v>
      </c>
      <c r="J96">
        <v>12.351778656126482</v>
      </c>
      <c r="K96">
        <v>13.4</v>
      </c>
    </row>
    <row r="97" spans="1:11" x14ac:dyDescent="0.35">
      <c r="A97" s="7">
        <v>8.81</v>
      </c>
      <c r="B97" s="7">
        <v>6.4169999999999998</v>
      </c>
      <c r="C97" s="7">
        <v>22.6</v>
      </c>
      <c r="E97">
        <v>64</v>
      </c>
      <c r="F97">
        <v>26.990279362889975</v>
      </c>
      <c r="G97">
        <v>-1.9902793628899751</v>
      </c>
      <c r="H97">
        <v>-0.35995299914639395</v>
      </c>
      <c r="J97">
        <v>12.549407114624506</v>
      </c>
      <c r="K97">
        <v>13.4</v>
      </c>
    </row>
    <row r="98" spans="1:11" x14ac:dyDescent="0.35">
      <c r="A98" s="7">
        <v>8.1999999999999993</v>
      </c>
      <c r="B98" s="7">
        <v>6.4050000000000002</v>
      </c>
      <c r="C98" s="7">
        <v>22</v>
      </c>
      <c r="E98">
        <v>65</v>
      </c>
      <c r="F98">
        <v>29.664116438187062</v>
      </c>
      <c r="G98">
        <v>3.3358835618129383</v>
      </c>
      <c r="H98">
        <v>0.60331293951325649</v>
      </c>
      <c r="J98">
        <v>12.747035573122529</v>
      </c>
      <c r="K98">
        <v>13.4</v>
      </c>
    </row>
    <row r="99" spans="1:11" x14ac:dyDescent="0.35">
      <c r="A99" s="7">
        <v>8.16</v>
      </c>
      <c r="B99" s="7">
        <v>6.4420000000000002</v>
      </c>
      <c r="C99" s="7">
        <v>22.9</v>
      </c>
      <c r="E99">
        <v>66</v>
      </c>
      <c r="F99">
        <v>27.688130188682265</v>
      </c>
      <c r="G99">
        <v>-4.1881301886822655</v>
      </c>
      <c r="H99">
        <v>-0.75744644211289658</v>
      </c>
      <c r="J99">
        <v>12.944664031620553</v>
      </c>
      <c r="K99">
        <v>13.5</v>
      </c>
    </row>
    <row r="100" spans="1:11" x14ac:dyDescent="0.35">
      <c r="A100" s="7">
        <v>6.21</v>
      </c>
      <c r="B100" s="7">
        <v>6.2110000000000003</v>
      </c>
      <c r="C100" s="7">
        <v>25</v>
      </c>
      <c r="E100">
        <v>67</v>
      </c>
      <c r="F100">
        <v>21.547515910821183</v>
      </c>
      <c r="G100">
        <v>-2.1475159108211841</v>
      </c>
      <c r="H100">
        <v>-0.38839009599750224</v>
      </c>
      <c r="J100">
        <v>13.142292490118576</v>
      </c>
      <c r="K100">
        <v>13.5</v>
      </c>
    </row>
    <row r="101" spans="1:11" x14ac:dyDescent="0.35">
      <c r="A101" s="7">
        <v>10.59</v>
      </c>
      <c r="B101" s="7">
        <v>6.2489999999999997</v>
      </c>
      <c r="C101" s="7">
        <v>20.6</v>
      </c>
      <c r="E101">
        <v>68</v>
      </c>
      <c r="F101">
        <v>23.385788452678248</v>
      </c>
      <c r="G101">
        <v>-1.3857884526782485</v>
      </c>
      <c r="H101">
        <v>-0.25062748427420206</v>
      </c>
      <c r="J101">
        <v>13.3399209486166</v>
      </c>
      <c r="K101">
        <v>13.6</v>
      </c>
    </row>
    <row r="102" spans="1:11" x14ac:dyDescent="0.35">
      <c r="A102" s="7">
        <v>6.65</v>
      </c>
      <c r="B102" s="7">
        <v>6.625</v>
      </c>
      <c r="C102" s="7">
        <v>28.4</v>
      </c>
      <c r="E102">
        <v>69</v>
      </c>
      <c r="F102">
        <v>18.733500577248464</v>
      </c>
      <c r="G102">
        <v>-1.3335005772484649</v>
      </c>
      <c r="H102">
        <v>-0.2411709336356955</v>
      </c>
      <c r="J102">
        <v>13.537549407114625</v>
      </c>
      <c r="K102">
        <v>13.6</v>
      </c>
    </row>
    <row r="103" spans="1:11" x14ac:dyDescent="0.35">
      <c r="A103" s="7">
        <v>11.34</v>
      </c>
      <c r="B103" s="7">
        <v>6.1630000000000003</v>
      </c>
      <c r="C103" s="7">
        <v>21.4</v>
      </c>
      <c r="E103">
        <v>70</v>
      </c>
      <c r="F103">
        <v>22.978224717940151</v>
      </c>
      <c r="G103">
        <v>-2.0782247179401523</v>
      </c>
      <c r="H103">
        <v>-0.37585840162483775</v>
      </c>
      <c r="J103">
        <v>13.735177865612648</v>
      </c>
      <c r="K103">
        <v>13.8</v>
      </c>
    </row>
    <row r="104" spans="1:11" x14ac:dyDescent="0.35">
      <c r="A104" s="7">
        <v>4.21</v>
      </c>
      <c r="B104" s="7">
        <v>8.0690000000000008</v>
      </c>
      <c r="C104" s="7">
        <v>38.700000000000003</v>
      </c>
      <c r="E104">
        <v>71</v>
      </c>
      <c r="F104">
        <v>27.018333677492549</v>
      </c>
      <c r="G104">
        <v>-2.81833367749255</v>
      </c>
      <c r="H104">
        <v>-0.50971118865226861</v>
      </c>
      <c r="J104">
        <v>13.932806324110672</v>
      </c>
      <c r="K104">
        <v>13.8</v>
      </c>
    </row>
    <row r="105" spans="1:11" x14ac:dyDescent="0.35">
      <c r="A105" s="7">
        <v>3.57</v>
      </c>
      <c r="B105" s="7">
        <v>7.82</v>
      </c>
      <c r="C105" s="7">
        <v>43.8</v>
      </c>
      <c r="E105">
        <v>72</v>
      </c>
      <c r="F105">
        <v>22.665258020423629</v>
      </c>
      <c r="G105">
        <v>-0.9652580204236294</v>
      </c>
      <c r="H105">
        <v>-0.17457223638046829</v>
      </c>
      <c r="J105">
        <v>14.130434782608695</v>
      </c>
      <c r="K105">
        <v>13.8</v>
      </c>
    </row>
    <row r="106" spans="1:11" x14ac:dyDescent="0.35">
      <c r="A106" s="7">
        <v>6.19</v>
      </c>
      <c r="B106" s="7">
        <v>7.4160000000000004</v>
      </c>
      <c r="C106" s="7">
        <v>33.200000000000003</v>
      </c>
      <c r="E106">
        <v>73</v>
      </c>
      <c r="F106">
        <v>25.995798308099037</v>
      </c>
      <c r="G106">
        <v>-3.195798308099036</v>
      </c>
      <c r="H106">
        <v>-0.57797774881053787</v>
      </c>
      <c r="J106">
        <v>14.328063241106719</v>
      </c>
      <c r="K106">
        <v>13.8</v>
      </c>
    </row>
    <row r="107" spans="1:11" x14ac:dyDescent="0.35">
      <c r="A107" s="7">
        <v>9.42</v>
      </c>
      <c r="B107" s="7">
        <v>6.7270000000000003</v>
      </c>
      <c r="C107" s="7">
        <v>27.5</v>
      </c>
      <c r="E107">
        <v>74</v>
      </c>
      <c r="F107">
        <v>25.615296310106476</v>
      </c>
      <c r="G107">
        <v>-2.2152963101064778</v>
      </c>
      <c r="H107">
        <v>-0.40064855501636831</v>
      </c>
      <c r="J107">
        <v>14.525691699604742</v>
      </c>
      <c r="K107">
        <v>13.8</v>
      </c>
    </row>
    <row r="108" spans="1:11" x14ac:dyDescent="0.35">
      <c r="A108" s="7">
        <v>7.67</v>
      </c>
      <c r="B108" s="7">
        <v>6.7809999999999997</v>
      </c>
      <c r="C108" s="7">
        <v>26.5</v>
      </c>
      <c r="E108">
        <v>75</v>
      </c>
      <c r="F108">
        <v>26.246142707693433</v>
      </c>
      <c r="G108">
        <v>-2.1461427076934321</v>
      </c>
      <c r="H108">
        <v>-0.38814174463864887</v>
      </c>
      <c r="J108">
        <v>14.723320158102766</v>
      </c>
      <c r="K108">
        <v>13.9</v>
      </c>
    </row>
    <row r="109" spans="1:11" x14ac:dyDescent="0.35">
      <c r="A109" s="7">
        <v>10.63</v>
      </c>
      <c r="B109" s="7">
        <v>6.4050000000000002</v>
      </c>
      <c r="C109" s="7">
        <v>18.600000000000001</v>
      </c>
      <c r="E109">
        <v>76</v>
      </c>
      <c r="F109">
        <v>24.924880949522489</v>
      </c>
      <c r="G109">
        <v>-3.5248809495224904</v>
      </c>
      <c r="H109">
        <v>-0.63749415939894338</v>
      </c>
      <c r="J109">
        <v>14.920948616600791</v>
      </c>
      <c r="K109">
        <v>13.9</v>
      </c>
    </row>
    <row r="110" spans="1:11" x14ac:dyDescent="0.35">
      <c r="A110" s="7">
        <v>13.44</v>
      </c>
      <c r="B110" s="7">
        <v>6.1369999999999996</v>
      </c>
      <c r="C110" s="7">
        <v>19.3</v>
      </c>
      <c r="E110">
        <v>77</v>
      </c>
      <c r="F110">
        <v>22.942871680872425</v>
      </c>
      <c r="G110">
        <v>-2.9428716808724253</v>
      </c>
      <c r="H110">
        <v>-0.53223457338917202</v>
      </c>
      <c r="J110">
        <v>15.118577075098814</v>
      </c>
      <c r="K110">
        <v>14</v>
      </c>
    </row>
    <row r="111" spans="1:11" x14ac:dyDescent="0.35">
      <c r="A111" s="7">
        <v>12.33</v>
      </c>
      <c r="B111" s="7">
        <v>6.1669999999999998</v>
      </c>
      <c r="C111" s="7">
        <v>20.100000000000001</v>
      </c>
      <c r="E111">
        <v>78</v>
      </c>
      <c r="F111">
        <v>23.326705319264665</v>
      </c>
      <c r="G111">
        <v>-2.5267053192646642</v>
      </c>
      <c r="H111">
        <v>-0.45696859173972182</v>
      </c>
      <c r="J111">
        <v>15.316205533596838</v>
      </c>
      <c r="K111">
        <v>14.1</v>
      </c>
    </row>
    <row r="112" spans="1:11" x14ac:dyDescent="0.35">
      <c r="A112" s="7">
        <v>16.47</v>
      </c>
      <c r="B112" s="7">
        <v>5.851</v>
      </c>
      <c r="C112" s="7">
        <v>19.5</v>
      </c>
      <c r="E112">
        <v>79</v>
      </c>
      <c r="F112">
        <v>22.465744061938278</v>
      </c>
      <c r="G112">
        <v>-1.2657440619382783</v>
      </c>
      <c r="H112">
        <v>-0.22891679416544741</v>
      </c>
      <c r="J112">
        <v>15.513833992094861</v>
      </c>
      <c r="K112">
        <v>14.1</v>
      </c>
    </row>
    <row r="113" spans="1:11" x14ac:dyDescent="0.35">
      <c r="A113" s="7">
        <v>18.66</v>
      </c>
      <c r="B113" s="7">
        <v>5.8360000000000003</v>
      </c>
      <c r="C113" s="7">
        <v>19.5</v>
      </c>
      <c r="E113">
        <v>80</v>
      </c>
      <c r="F113">
        <v>22.723050966496771</v>
      </c>
      <c r="G113">
        <v>-2.4230509664967705</v>
      </c>
      <c r="H113">
        <v>-0.43822213038908769</v>
      </c>
      <c r="J113">
        <v>15.711462450592885</v>
      </c>
      <c r="K113">
        <v>14.1</v>
      </c>
    </row>
    <row r="114" spans="1:11" x14ac:dyDescent="0.35">
      <c r="A114" s="7">
        <v>14.09</v>
      </c>
      <c r="B114" s="7">
        <v>6.1269999999999998</v>
      </c>
      <c r="C114" s="7">
        <v>20.399999999999999</v>
      </c>
      <c r="E114">
        <v>81</v>
      </c>
      <c r="F114">
        <v>29.516290370605979</v>
      </c>
      <c r="G114">
        <v>-1.5162903706059794</v>
      </c>
      <c r="H114">
        <v>-0.27422947584800511</v>
      </c>
      <c r="J114">
        <v>15.909090909090908</v>
      </c>
      <c r="K114">
        <v>14.2</v>
      </c>
    </row>
    <row r="115" spans="1:11" x14ac:dyDescent="0.35">
      <c r="A115" s="7">
        <v>12.27</v>
      </c>
      <c r="B115" s="7">
        <v>6.4740000000000002</v>
      </c>
      <c r="C115" s="7">
        <v>19.8</v>
      </c>
      <c r="E115">
        <v>82</v>
      </c>
      <c r="F115">
        <v>27.726301683206461</v>
      </c>
      <c r="G115">
        <v>-3.8263016832064629</v>
      </c>
      <c r="H115">
        <v>-0.69200776141756115</v>
      </c>
      <c r="J115">
        <v>16.106719367588934</v>
      </c>
      <c r="K115">
        <v>14.3</v>
      </c>
    </row>
    <row r="116" spans="1:11" x14ac:dyDescent="0.35">
      <c r="A116" s="7">
        <v>15.55</v>
      </c>
      <c r="B116" s="7">
        <v>6.2290000000000001</v>
      </c>
      <c r="C116" s="7">
        <v>19.399999999999999</v>
      </c>
      <c r="E116">
        <v>83</v>
      </c>
      <c r="F116">
        <v>26.432433059293842</v>
      </c>
      <c r="G116">
        <v>-1.6324330592938416</v>
      </c>
      <c r="H116">
        <v>-0.29523452162279418</v>
      </c>
      <c r="J116">
        <v>16.304347826086957</v>
      </c>
      <c r="K116">
        <v>14.3</v>
      </c>
    </row>
    <row r="117" spans="1:11" x14ac:dyDescent="0.35">
      <c r="A117" s="7">
        <v>13</v>
      </c>
      <c r="B117" s="7">
        <v>6.1950000000000003</v>
      </c>
      <c r="C117" s="7">
        <v>21.7</v>
      </c>
      <c r="E117">
        <v>84</v>
      </c>
      <c r="F117">
        <v>25.237173597355547</v>
      </c>
      <c r="G117">
        <v>-2.3371735973555481</v>
      </c>
      <c r="H117">
        <v>-0.4226907345671968</v>
      </c>
      <c r="J117">
        <v>16.50197628458498</v>
      </c>
      <c r="K117">
        <v>14.4</v>
      </c>
    </row>
    <row r="118" spans="1:11" x14ac:dyDescent="0.35">
      <c r="A118" s="7">
        <v>10.16</v>
      </c>
      <c r="B118" s="7">
        <v>6.7149999999999999</v>
      </c>
      <c r="C118" s="7">
        <v>22.8</v>
      </c>
      <c r="E118">
        <v>85</v>
      </c>
      <c r="F118">
        <v>25.012840444623151</v>
      </c>
      <c r="G118">
        <v>-1.1128404446231528</v>
      </c>
      <c r="H118">
        <v>-0.20126333171232019</v>
      </c>
      <c r="J118">
        <v>16.699604743083004</v>
      </c>
      <c r="K118">
        <v>14.4</v>
      </c>
    </row>
    <row r="119" spans="1:11" x14ac:dyDescent="0.35">
      <c r="A119" s="7">
        <v>16.21</v>
      </c>
      <c r="B119" s="7">
        <v>5.9130000000000003</v>
      </c>
      <c r="C119" s="7">
        <v>18.8</v>
      </c>
      <c r="E119">
        <v>86</v>
      </c>
      <c r="F119">
        <v>28.225571601662612</v>
      </c>
      <c r="G119">
        <v>-1.6255716016626103</v>
      </c>
      <c r="H119">
        <v>-0.29399358916932627</v>
      </c>
      <c r="J119">
        <v>16.897233201581027</v>
      </c>
      <c r="K119">
        <v>14.5</v>
      </c>
    </row>
    <row r="120" spans="1:11" x14ac:dyDescent="0.35">
      <c r="A120" s="7">
        <v>17.09</v>
      </c>
      <c r="B120" s="7">
        <v>6.0919999999999996</v>
      </c>
      <c r="C120" s="7">
        <v>18.7</v>
      </c>
      <c r="E120">
        <v>87</v>
      </c>
      <c r="F120">
        <v>21.026148735530299</v>
      </c>
      <c r="G120">
        <v>1.4738512644697011</v>
      </c>
      <c r="H120">
        <v>0.26655412945207807</v>
      </c>
      <c r="J120">
        <v>17.094861660079051</v>
      </c>
      <c r="K120">
        <v>14.5</v>
      </c>
    </row>
    <row r="121" spans="1:11" x14ac:dyDescent="0.35">
      <c r="A121" s="7">
        <v>10.45</v>
      </c>
      <c r="B121" s="7">
        <v>6.2539999999999996</v>
      </c>
      <c r="C121" s="7">
        <v>18.5</v>
      </c>
      <c r="E121">
        <v>88</v>
      </c>
      <c r="F121">
        <v>24.405420099229026</v>
      </c>
      <c r="G121">
        <v>-2.2054200992290269</v>
      </c>
      <c r="H121">
        <v>-0.39886238781199218</v>
      </c>
      <c r="J121">
        <v>17.292490118577074</v>
      </c>
      <c r="K121">
        <v>14.5</v>
      </c>
    </row>
    <row r="122" spans="1:11" x14ac:dyDescent="0.35">
      <c r="A122" s="7">
        <v>15.76</v>
      </c>
      <c r="B122" s="7">
        <v>5.9279999999999999</v>
      </c>
      <c r="C122" s="7">
        <v>18.3</v>
      </c>
      <c r="E122">
        <v>89</v>
      </c>
      <c r="F122">
        <v>30.807935756028943</v>
      </c>
      <c r="G122">
        <v>-7.2079357560289417</v>
      </c>
      <c r="H122">
        <v>-1.3035949331604337</v>
      </c>
      <c r="J122">
        <v>17.490118577075098</v>
      </c>
      <c r="K122">
        <v>14.6</v>
      </c>
    </row>
    <row r="123" spans="1:11" x14ac:dyDescent="0.35">
      <c r="A123" s="7">
        <v>12.04</v>
      </c>
      <c r="B123" s="7">
        <v>6.1760000000000002</v>
      </c>
      <c r="C123" s="7">
        <v>21.2</v>
      </c>
      <c r="E123">
        <v>90</v>
      </c>
      <c r="F123">
        <v>31.04628882405235</v>
      </c>
      <c r="G123">
        <v>-2.3462888240523512</v>
      </c>
      <c r="H123">
        <v>-0.4243392735856838</v>
      </c>
      <c r="J123">
        <v>17.687747035573121</v>
      </c>
      <c r="K123">
        <v>14.6</v>
      </c>
    </row>
    <row r="124" spans="1:11" x14ac:dyDescent="0.35">
      <c r="A124" s="7">
        <v>10.3</v>
      </c>
      <c r="B124" s="7">
        <v>6.0209999999999999</v>
      </c>
      <c r="C124" s="7">
        <v>19.2</v>
      </c>
      <c r="E124">
        <v>91</v>
      </c>
      <c r="F124">
        <v>25.675804758922318</v>
      </c>
      <c r="G124">
        <v>-3.0758047589223168</v>
      </c>
      <c r="H124">
        <v>-0.55627625367888789</v>
      </c>
      <c r="J124">
        <v>17.885375494071145</v>
      </c>
      <c r="K124">
        <v>14.8</v>
      </c>
    </row>
    <row r="125" spans="1:11" x14ac:dyDescent="0.35">
      <c r="A125" s="7">
        <v>15.37</v>
      </c>
      <c r="B125" s="7">
        <v>5.8719999999999999</v>
      </c>
      <c r="C125" s="7">
        <v>20.399999999999999</v>
      </c>
      <c r="E125">
        <v>92</v>
      </c>
      <c r="F125">
        <v>26.0065058869992</v>
      </c>
      <c r="G125">
        <v>-4.0065058869992001</v>
      </c>
      <c r="H125">
        <v>-0.72459868549758422</v>
      </c>
      <c r="J125">
        <v>18.083003952569168</v>
      </c>
      <c r="K125">
        <v>14.9</v>
      </c>
    </row>
    <row r="126" spans="1:11" x14ac:dyDescent="0.35">
      <c r="A126" s="7">
        <v>13.61</v>
      </c>
      <c r="B126" s="7">
        <v>5.7309999999999999</v>
      </c>
      <c r="C126" s="7">
        <v>19.3</v>
      </c>
      <c r="E126">
        <v>93</v>
      </c>
      <c r="F126">
        <v>26.220707375789416</v>
      </c>
      <c r="G126">
        <v>-3.3207073757894179</v>
      </c>
      <c r="H126">
        <v>-0.60056824257441177</v>
      </c>
      <c r="J126">
        <v>18.280632411067192</v>
      </c>
      <c r="K126">
        <v>14.9</v>
      </c>
    </row>
    <row r="127" spans="1:11" x14ac:dyDescent="0.35">
      <c r="A127" s="7">
        <v>14.37</v>
      </c>
      <c r="B127" s="7">
        <v>5.87</v>
      </c>
      <c r="C127" s="7">
        <v>22</v>
      </c>
      <c r="E127">
        <v>94</v>
      </c>
      <c r="F127">
        <v>26.296410103183725</v>
      </c>
      <c r="G127">
        <v>-1.2964101031837245</v>
      </c>
      <c r="H127">
        <v>-0.23446291684755033</v>
      </c>
      <c r="J127">
        <v>18.478260869565219</v>
      </c>
      <c r="K127">
        <v>14.9</v>
      </c>
    </row>
    <row r="128" spans="1:11" x14ac:dyDescent="0.35">
      <c r="A128" s="7">
        <v>14.27</v>
      </c>
      <c r="B128" s="7">
        <v>6.0039999999999996</v>
      </c>
      <c r="C128" s="7">
        <v>20.3</v>
      </c>
      <c r="E128">
        <v>95</v>
      </c>
      <c r="F128">
        <v>23.676482542599224</v>
      </c>
      <c r="G128">
        <v>-3.0764825425992228</v>
      </c>
      <c r="H128">
        <v>-0.55639883459482542</v>
      </c>
      <c r="J128">
        <v>18.675889328063242</v>
      </c>
      <c r="K128">
        <v>15</v>
      </c>
    </row>
    <row r="129" spans="1:11" x14ac:dyDescent="0.35">
      <c r="A129" s="7">
        <v>17.93</v>
      </c>
      <c r="B129" s="7">
        <v>5.9610000000000003</v>
      </c>
      <c r="C129" s="7">
        <v>20.5</v>
      </c>
      <c r="E129">
        <v>96</v>
      </c>
      <c r="F129">
        <v>28.123014661631636</v>
      </c>
      <c r="G129">
        <v>0.27698533836836248</v>
      </c>
      <c r="H129">
        <v>5.0094326014866304E-2</v>
      </c>
      <c r="J129">
        <v>18.873517786561266</v>
      </c>
      <c r="K129">
        <v>15</v>
      </c>
    </row>
    <row r="130" spans="1:11" x14ac:dyDescent="0.35">
      <c r="A130" s="7">
        <v>25.41</v>
      </c>
      <c r="B130" s="7">
        <v>5.8559999999999999</v>
      </c>
      <c r="C130" s="7">
        <v>17.3</v>
      </c>
      <c r="E130">
        <v>97</v>
      </c>
      <c r="F130">
        <v>22.756562025263186</v>
      </c>
      <c r="G130">
        <v>-1.3565620252631874</v>
      </c>
      <c r="H130">
        <v>-0.24534172369277799</v>
      </c>
      <c r="J130">
        <v>19.071146245059289</v>
      </c>
      <c r="K130">
        <v>15</v>
      </c>
    </row>
    <row r="131" spans="1:11" x14ac:dyDescent="0.35">
      <c r="A131" s="7">
        <v>17.579999999999998</v>
      </c>
      <c r="B131" s="7">
        <v>5.8789999999999996</v>
      </c>
      <c r="C131" s="7">
        <v>18.8</v>
      </c>
      <c r="E131">
        <v>98</v>
      </c>
      <c r="F131">
        <v>37.04724284656929</v>
      </c>
      <c r="G131">
        <v>1.6527571534307128</v>
      </c>
      <c r="H131">
        <v>0.29891024613459222</v>
      </c>
      <c r="J131">
        <v>19.268774703557312</v>
      </c>
      <c r="K131">
        <v>15.1</v>
      </c>
    </row>
    <row r="132" spans="1:11" x14ac:dyDescent="0.35">
      <c r="A132" s="7">
        <v>14.81</v>
      </c>
      <c r="B132" s="7">
        <v>5.9859999999999998</v>
      </c>
      <c r="C132" s="7">
        <v>21.4</v>
      </c>
      <c r="E132">
        <v>99</v>
      </c>
      <c r="F132">
        <v>36.189749972385734</v>
      </c>
      <c r="G132">
        <v>7.6102500276142635</v>
      </c>
      <c r="H132">
        <v>1.376355687935209</v>
      </c>
      <c r="J132">
        <v>19.466403162055336</v>
      </c>
      <c r="K132">
        <v>15.2</v>
      </c>
    </row>
    <row r="133" spans="1:11" x14ac:dyDescent="0.35">
      <c r="A133" s="7">
        <v>27.26</v>
      </c>
      <c r="B133" s="7">
        <v>5.6130000000000004</v>
      </c>
      <c r="C133" s="7">
        <v>15.7</v>
      </c>
      <c r="E133">
        <v>100</v>
      </c>
      <c r="F133">
        <v>32.44847679099415</v>
      </c>
      <c r="G133">
        <v>0.75152320900585323</v>
      </c>
      <c r="H133">
        <v>0.13591711699054249</v>
      </c>
      <c r="J133">
        <v>19.664031620553359</v>
      </c>
      <c r="K133">
        <v>15.2</v>
      </c>
    </row>
    <row r="134" spans="1:11" x14ac:dyDescent="0.35">
      <c r="A134" s="7">
        <v>17.190000000000001</v>
      </c>
      <c r="B134" s="7">
        <v>5.6929999999999996</v>
      </c>
      <c r="C134" s="7">
        <v>16.2</v>
      </c>
      <c r="E134">
        <v>101</v>
      </c>
      <c r="F134">
        <v>26.863350450177727</v>
      </c>
      <c r="G134">
        <v>0.63664954982227329</v>
      </c>
      <c r="H134">
        <v>0.11514158220028595</v>
      </c>
      <c r="J134">
        <v>19.861660079051383</v>
      </c>
      <c r="K134">
        <v>15.2</v>
      </c>
    </row>
    <row r="135" spans="1:11" x14ac:dyDescent="0.35">
      <c r="A135" s="7">
        <v>15.39</v>
      </c>
      <c r="B135" s="7">
        <v>6.431</v>
      </c>
      <c r="C135" s="7">
        <v>18</v>
      </c>
      <c r="E135">
        <v>102</v>
      </c>
      <c r="F135">
        <v>28.262596086259126</v>
      </c>
      <c r="G135">
        <v>-1.7625960862591263</v>
      </c>
      <c r="H135">
        <v>-0.31877522289705912</v>
      </c>
      <c r="J135">
        <v>20.059288537549406</v>
      </c>
      <c r="K135">
        <v>15.3</v>
      </c>
    </row>
    <row r="136" spans="1:11" x14ac:dyDescent="0.35">
      <c r="A136" s="7">
        <v>18.34</v>
      </c>
      <c r="B136" s="7">
        <v>5.6369999999999996</v>
      </c>
      <c r="C136" s="7">
        <v>14.3</v>
      </c>
      <c r="E136">
        <v>103</v>
      </c>
      <c r="F136">
        <v>24.445575134785965</v>
      </c>
      <c r="G136">
        <v>-5.8455751347859639</v>
      </c>
      <c r="H136">
        <v>-1.0572045014055207</v>
      </c>
      <c r="J136">
        <v>20.25691699604743</v>
      </c>
      <c r="K136">
        <v>15.4</v>
      </c>
    </row>
    <row r="137" spans="1:11" x14ac:dyDescent="0.35">
      <c r="A137" s="7">
        <v>12.6</v>
      </c>
      <c r="B137" s="7">
        <v>6.4580000000000002</v>
      </c>
      <c r="C137" s="7">
        <v>19.2</v>
      </c>
      <c r="E137">
        <v>104</v>
      </c>
      <c r="F137">
        <v>21.275145035757763</v>
      </c>
      <c r="G137">
        <v>-1.9751450357577625</v>
      </c>
      <c r="H137">
        <v>-0.35721587261889359</v>
      </c>
      <c r="J137">
        <v>20.454545454545453</v>
      </c>
      <c r="K137">
        <v>15.4</v>
      </c>
    </row>
    <row r="138" spans="1:11" x14ac:dyDescent="0.35">
      <c r="A138" s="7">
        <v>12.26</v>
      </c>
      <c r="B138" s="7">
        <v>6.3259999999999996</v>
      </c>
      <c r="C138" s="7">
        <v>19.600000000000001</v>
      </c>
      <c r="E138">
        <v>105</v>
      </c>
      <c r="F138">
        <v>22.141006426298844</v>
      </c>
      <c r="G138">
        <v>-2.0410064262988428</v>
      </c>
      <c r="H138">
        <v>-0.36912726832305753</v>
      </c>
      <c r="J138">
        <v>20.652173913043477</v>
      </c>
      <c r="K138">
        <v>15.6</v>
      </c>
    </row>
    <row r="139" spans="1:11" x14ac:dyDescent="0.35">
      <c r="A139" s="7">
        <v>11.12</v>
      </c>
      <c r="B139" s="7">
        <v>6.3719999999999999</v>
      </c>
      <c r="C139" s="7">
        <v>23</v>
      </c>
      <c r="E139">
        <v>106</v>
      </c>
      <c r="F139">
        <v>17.871689919477802</v>
      </c>
      <c r="G139">
        <v>1.6283100805221977</v>
      </c>
      <c r="H139">
        <v>0.29448885817376202</v>
      </c>
      <c r="J139">
        <v>20.8498023715415</v>
      </c>
      <c r="K139">
        <v>15.6</v>
      </c>
    </row>
    <row r="140" spans="1:11" x14ac:dyDescent="0.35">
      <c r="A140" s="7">
        <v>15.03</v>
      </c>
      <c r="B140" s="7">
        <v>5.8220000000000001</v>
      </c>
      <c r="C140" s="7">
        <v>18.399999999999999</v>
      </c>
      <c r="E140">
        <v>107</v>
      </c>
      <c r="F140">
        <v>16.388503347718114</v>
      </c>
      <c r="G140">
        <v>3.1114966522818861</v>
      </c>
      <c r="H140">
        <v>0.56273132943334636</v>
      </c>
      <c r="J140">
        <v>21.047430830039524</v>
      </c>
      <c r="K140">
        <v>15.6</v>
      </c>
    </row>
    <row r="141" spans="1:11" x14ac:dyDescent="0.35">
      <c r="A141" s="7">
        <v>17.309999999999999</v>
      </c>
      <c r="B141" s="7">
        <v>5.7569999999999997</v>
      </c>
      <c r="C141" s="7">
        <v>15.6</v>
      </c>
      <c r="E141">
        <v>108</v>
      </c>
      <c r="F141">
        <v>20.806664238655713</v>
      </c>
      <c r="G141">
        <v>-0.40666423865571488</v>
      </c>
      <c r="H141">
        <v>-7.3547470309474103E-2</v>
      </c>
      <c r="J141">
        <v>21.245059288537551</v>
      </c>
      <c r="K141">
        <v>15.6</v>
      </c>
    </row>
    <row r="142" spans="1:11" x14ac:dyDescent="0.35">
      <c r="A142" s="7">
        <v>16.96</v>
      </c>
      <c r="B142" s="7">
        <v>6.335</v>
      </c>
      <c r="C142" s="7">
        <v>18.100000000000001</v>
      </c>
      <c r="E142">
        <v>109</v>
      </c>
      <c r="F142">
        <v>23.743647837544813</v>
      </c>
      <c r="G142">
        <v>-3.9436478375448125</v>
      </c>
      <c r="H142">
        <v>-0.71323046059234008</v>
      </c>
      <c r="J142">
        <v>21.442687747035574</v>
      </c>
      <c r="K142">
        <v>15.6</v>
      </c>
    </row>
    <row r="143" spans="1:11" x14ac:dyDescent="0.35">
      <c r="A143" s="7">
        <v>16.899999999999999</v>
      </c>
      <c r="B143" s="7">
        <v>5.9420000000000002</v>
      </c>
      <c r="C143" s="7">
        <v>17.399999999999999</v>
      </c>
      <c r="E143">
        <v>110</v>
      </c>
      <c r="F143">
        <v>20.388489445061616</v>
      </c>
      <c r="G143">
        <v>-0.98848944506161729</v>
      </c>
      <c r="H143">
        <v>-0.17877376764728747</v>
      </c>
      <c r="J143">
        <v>21.640316205533598</v>
      </c>
      <c r="K143">
        <v>15.7</v>
      </c>
    </row>
    <row r="144" spans="1:11" x14ac:dyDescent="0.35">
      <c r="A144" s="7">
        <v>14.59</v>
      </c>
      <c r="B144" s="7">
        <v>6.4539999999999997</v>
      </c>
      <c r="C144" s="7">
        <v>17.100000000000001</v>
      </c>
      <c r="E144">
        <v>111</v>
      </c>
      <c r="F144">
        <v>21.853280405916706</v>
      </c>
      <c r="G144">
        <v>-0.153280405916707</v>
      </c>
      <c r="H144">
        <v>-2.7721606749708038E-2</v>
      </c>
      <c r="J144">
        <v>21.837944664031621</v>
      </c>
      <c r="K144">
        <v>16</v>
      </c>
    </row>
    <row r="145" spans="1:11" x14ac:dyDescent="0.35">
      <c r="A145" s="7">
        <v>21.32</v>
      </c>
      <c r="B145" s="7">
        <v>5.8570000000000002</v>
      </c>
      <c r="C145" s="7">
        <v>13.3</v>
      </c>
      <c r="E145">
        <v>112</v>
      </c>
      <c r="F145">
        <v>26.326867827025033</v>
      </c>
      <c r="G145">
        <v>-3.5268678270250327</v>
      </c>
      <c r="H145">
        <v>-0.63785349715288464</v>
      </c>
      <c r="J145">
        <v>22.035573122529645</v>
      </c>
      <c r="K145">
        <v>16.100000000000001</v>
      </c>
    </row>
    <row r="146" spans="1:11" x14ac:dyDescent="0.35">
      <c r="A146" s="7">
        <v>18.46</v>
      </c>
      <c r="B146" s="7">
        <v>6.1509999999999998</v>
      </c>
      <c r="C146" s="7">
        <v>17.8</v>
      </c>
      <c r="E146">
        <v>113</v>
      </c>
      <c r="F146">
        <v>18.354579941410144</v>
      </c>
      <c r="G146">
        <v>0.44542005858985689</v>
      </c>
      <c r="H146">
        <v>8.0556674082463836E-2</v>
      </c>
      <c r="J146">
        <v>22.233201581027668</v>
      </c>
      <c r="K146">
        <v>16.100000000000001</v>
      </c>
    </row>
    <row r="147" spans="1:11" x14ac:dyDescent="0.35">
      <c r="A147" s="7">
        <v>24.16</v>
      </c>
      <c r="B147" s="7">
        <v>6.1740000000000004</v>
      </c>
      <c r="C147" s="7">
        <v>14</v>
      </c>
      <c r="E147">
        <v>114</v>
      </c>
      <c r="F147">
        <v>18.701271656471548</v>
      </c>
      <c r="G147">
        <v>-1.2716564715482548E-3</v>
      </c>
      <c r="H147">
        <v>-2.2998608605028252E-4</v>
      </c>
      <c r="J147">
        <v>22.430830039525691</v>
      </c>
      <c r="K147">
        <v>16.100000000000001</v>
      </c>
    </row>
    <row r="148" spans="1:11" x14ac:dyDescent="0.35">
      <c r="A148" s="7">
        <v>34.409999999999997</v>
      </c>
      <c r="B148" s="7">
        <v>5.0190000000000001</v>
      </c>
      <c r="C148" s="7">
        <v>14.4</v>
      </c>
      <c r="E148">
        <v>115</v>
      </c>
      <c r="F148">
        <v>23.791886649315082</v>
      </c>
      <c r="G148">
        <v>-5.2918866493150816</v>
      </c>
      <c r="H148">
        <v>-0.95706688522249739</v>
      </c>
      <c r="J148">
        <v>22.628458498023715</v>
      </c>
      <c r="K148">
        <v>16.2</v>
      </c>
    </row>
    <row r="149" spans="1:11" x14ac:dyDescent="0.35">
      <c r="A149" s="7">
        <v>26.82</v>
      </c>
      <c r="B149" s="7">
        <v>5.4029999999999996</v>
      </c>
      <c r="C149" s="7">
        <v>13.4</v>
      </c>
      <c r="E149">
        <v>116</v>
      </c>
      <c r="F149">
        <v>18.720063011585047</v>
      </c>
      <c r="G149">
        <v>-0.42006301158504655</v>
      </c>
      <c r="H149">
        <v>-7.597071228782197E-2</v>
      </c>
      <c r="J149">
        <v>22.826086956521738</v>
      </c>
      <c r="K149">
        <v>16.2</v>
      </c>
    </row>
    <row r="150" spans="1:11" x14ac:dyDescent="0.35">
      <c r="A150" s="7">
        <v>26.42</v>
      </c>
      <c r="B150" s="7">
        <v>5.468</v>
      </c>
      <c r="C150" s="7">
        <v>15.6</v>
      </c>
      <c r="E150">
        <v>117</v>
      </c>
      <c r="F150">
        <v>22.373143435088672</v>
      </c>
      <c r="G150">
        <v>-1.1731434350886722</v>
      </c>
      <c r="H150">
        <v>-0.21216946010830662</v>
      </c>
      <c r="J150">
        <v>23.023715415019762</v>
      </c>
      <c r="K150">
        <v>16.3</v>
      </c>
    </row>
    <row r="151" spans="1:11" x14ac:dyDescent="0.35">
      <c r="A151" s="7">
        <v>29.29</v>
      </c>
      <c r="B151" s="7">
        <v>4.9029999999999996</v>
      </c>
      <c r="C151" s="7">
        <v>11.8</v>
      </c>
      <c r="E151">
        <v>118</v>
      </c>
      <c r="F151">
        <v>22.701154799101289</v>
      </c>
      <c r="G151">
        <v>-3.5011547991012897</v>
      </c>
      <c r="H151">
        <v>-0.63320315424582319</v>
      </c>
      <c r="J151">
        <v>23.221343873517785</v>
      </c>
      <c r="K151">
        <v>16.399999999999999</v>
      </c>
    </row>
    <row r="152" spans="1:11" x14ac:dyDescent="0.35">
      <c r="A152" s="7">
        <v>27.8</v>
      </c>
      <c r="B152" s="7">
        <v>6.13</v>
      </c>
      <c r="C152" s="7">
        <v>13.8</v>
      </c>
      <c r="E152">
        <v>119</v>
      </c>
      <c r="F152">
        <v>18.685274634817411</v>
      </c>
      <c r="G152">
        <v>1.7147253651825878</v>
      </c>
      <c r="H152">
        <v>0.31011753898389222</v>
      </c>
      <c r="J152">
        <v>23.418972332015809</v>
      </c>
      <c r="K152">
        <v>16.5</v>
      </c>
    </row>
    <row r="153" spans="1:11" x14ac:dyDescent="0.35">
      <c r="A153" s="7">
        <v>16.649999999999999</v>
      </c>
      <c r="B153" s="7">
        <v>5.6280000000000001</v>
      </c>
      <c r="C153" s="7">
        <v>15.6</v>
      </c>
      <c r="E153">
        <v>120</v>
      </c>
      <c r="F153">
        <v>19.097460197295625</v>
      </c>
      <c r="G153">
        <v>0.20253980270437566</v>
      </c>
      <c r="H153">
        <v>3.6630440323763329E-2</v>
      </c>
      <c r="J153">
        <v>23.616600790513832</v>
      </c>
      <c r="K153">
        <v>16.5</v>
      </c>
    </row>
    <row r="154" spans="1:11" x14ac:dyDescent="0.35">
      <c r="A154" s="7">
        <v>29.53</v>
      </c>
      <c r="B154" s="7">
        <v>4.9260000000000002</v>
      </c>
      <c r="C154" s="7">
        <v>14.6</v>
      </c>
      <c r="E154">
        <v>121</v>
      </c>
      <c r="F154">
        <v>19.317443393092866</v>
      </c>
      <c r="G154">
        <v>2.6825566069071343</v>
      </c>
      <c r="H154">
        <v>0.48515515662791719</v>
      </c>
      <c r="J154">
        <v>23.814229249011856</v>
      </c>
      <c r="K154">
        <v>16.600000000000001</v>
      </c>
    </row>
    <row r="155" spans="1:11" x14ac:dyDescent="0.35">
      <c r="A155" s="7">
        <v>28.32</v>
      </c>
      <c r="B155" s="7">
        <v>5.1859999999999999</v>
      </c>
      <c r="C155" s="7">
        <v>17.8</v>
      </c>
      <c r="E155">
        <v>122</v>
      </c>
      <c r="F155">
        <v>20.064380816418375</v>
      </c>
      <c r="G155">
        <v>0.23561918358162615</v>
      </c>
      <c r="H155">
        <v>4.2613028787818266E-2</v>
      </c>
      <c r="J155">
        <v>24.011857707509883</v>
      </c>
      <c r="K155">
        <v>16.600000000000001</v>
      </c>
    </row>
    <row r="156" spans="1:11" x14ac:dyDescent="0.35">
      <c r="A156" s="7">
        <v>21.45</v>
      </c>
      <c r="B156" s="7">
        <v>5.5970000000000004</v>
      </c>
      <c r="C156" s="7">
        <v>15.4</v>
      </c>
      <c r="E156">
        <v>123</v>
      </c>
      <c r="F156">
        <v>17.494273429758394</v>
      </c>
      <c r="G156">
        <v>3.0057265702416061</v>
      </c>
      <c r="H156">
        <v>0.54360222677557857</v>
      </c>
      <c r="J156">
        <v>24.209486166007906</v>
      </c>
      <c r="K156">
        <v>16.7</v>
      </c>
    </row>
    <row r="157" spans="1:11" x14ac:dyDescent="0.35">
      <c r="A157" s="7">
        <v>14.1</v>
      </c>
      <c r="B157" s="7">
        <v>6.1219999999999999</v>
      </c>
      <c r="C157" s="7">
        <v>21.5</v>
      </c>
      <c r="E157">
        <v>124</v>
      </c>
      <c r="F157">
        <v>12.154480351256968</v>
      </c>
      <c r="G157">
        <v>5.1455196487430328</v>
      </c>
      <c r="H157">
        <v>0.93059560595672153</v>
      </c>
      <c r="J157">
        <v>24.40711462450593</v>
      </c>
      <c r="K157">
        <v>16.7</v>
      </c>
    </row>
    <row r="158" spans="1:11" x14ac:dyDescent="0.35">
      <c r="A158" s="7">
        <v>13.28</v>
      </c>
      <c r="B158" s="7">
        <v>5.4039999999999999</v>
      </c>
      <c r="C158" s="7">
        <v>19.600000000000001</v>
      </c>
      <c r="E158">
        <v>125</v>
      </c>
      <c r="F158">
        <v>17.301326232028241</v>
      </c>
      <c r="G158">
        <v>1.4986737679717592</v>
      </c>
      <c r="H158">
        <v>0.27104341610624594</v>
      </c>
      <c r="J158">
        <v>24.604743083003953</v>
      </c>
      <c r="K158">
        <v>16.8</v>
      </c>
    </row>
    <row r="159" spans="1:11" x14ac:dyDescent="0.35">
      <c r="A159" s="7">
        <v>12.12</v>
      </c>
      <c r="B159" s="7">
        <v>5.0119999999999996</v>
      </c>
      <c r="C159" s="7">
        <v>15.3</v>
      </c>
      <c r="E159">
        <v>126</v>
      </c>
      <c r="F159">
        <v>19.625801132208487</v>
      </c>
      <c r="G159">
        <v>1.7741988677915117</v>
      </c>
      <c r="H159">
        <v>0.32087364992639739</v>
      </c>
      <c r="J159">
        <v>24.802371541501977</v>
      </c>
      <c r="K159">
        <v>16.8</v>
      </c>
    </row>
    <row r="160" spans="1:11" x14ac:dyDescent="0.35">
      <c r="A160" s="7">
        <v>15.79</v>
      </c>
      <c r="B160" s="7">
        <v>5.7089999999999996</v>
      </c>
      <c r="C160" s="7">
        <v>19.399999999999999</v>
      </c>
      <c r="E160">
        <v>127</v>
      </c>
      <c r="F160">
        <v>9.7280839527115504</v>
      </c>
      <c r="G160">
        <v>5.9719160472884489</v>
      </c>
      <c r="H160">
        <v>1.0800539522002712</v>
      </c>
      <c r="J160">
        <v>25</v>
      </c>
      <c r="K160">
        <v>17</v>
      </c>
    </row>
    <row r="161" spans="1:11" x14ac:dyDescent="0.35">
      <c r="A161" s="7">
        <v>15.12</v>
      </c>
      <c r="B161" s="7">
        <v>6.1289999999999996</v>
      </c>
      <c r="C161" s="7">
        <v>17</v>
      </c>
      <c r="E161">
        <v>128</v>
      </c>
      <c r="F161">
        <v>16.604215417296849</v>
      </c>
      <c r="G161">
        <v>-0.40421541729685018</v>
      </c>
      <c r="H161">
        <v>-7.3104587461501863E-2</v>
      </c>
      <c r="J161">
        <v>25.197628458498023</v>
      </c>
      <c r="K161">
        <v>17.100000000000001</v>
      </c>
    </row>
    <row r="162" spans="1:11" x14ac:dyDescent="0.35">
      <c r="A162" s="7">
        <v>15.02</v>
      </c>
      <c r="B162" s="7">
        <v>6.1520000000000001</v>
      </c>
      <c r="C162" s="7">
        <v>15.6</v>
      </c>
      <c r="E162">
        <v>129</v>
      </c>
      <c r="F162">
        <v>21.520413951376661</v>
      </c>
      <c r="G162">
        <v>-3.5204139513766606</v>
      </c>
      <c r="H162">
        <v>-0.63668627814882672</v>
      </c>
      <c r="J162">
        <v>25.395256916996047</v>
      </c>
      <c r="K162">
        <v>17.100000000000001</v>
      </c>
    </row>
    <row r="163" spans="1:11" x14ac:dyDescent="0.35">
      <c r="A163" s="7">
        <v>16.14</v>
      </c>
      <c r="B163" s="7">
        <v>5.2720000000000002</v>
      </c>
      <c r="C163" s="7">
        <v>13.1</v>
      </c>
      <c r="E163">
        <v>130</v>
      </c>
      <c r="F163">
        <v>15.580195205793254</v>
      </c>
      <c r="G163">
        <v>-1.2801952057932535</v>
      </c>
      <c r="H163">
        <v>-0.23153036322951145</v>
      </c>
      <c r="J163">
        <v>25.59288537549407</v>
      </c>
      <c r="K163">
        <v>17.100000000000001</v>
      </c>
    </row>
    <row r="164" spans="1:11" x14ac:dyDescent="0.35">
      <c r="A164" s="7">
        <v>4.59</v>
      </c>
      <c r="B164" s="7">
        <v>6.9429999999999996</v>
      </c>
      <c r="C164" s="7">
        <v>41.3</v>
      </c>
      <c r="E164">
        <v>131</v>
      </c>
      <c r="F164">
        <v>23.450152979494867</v>
      </c>
      <c r="G164">
        <v>-4.2501529794948674</v>
      </c>
      <c r="H164">
        <v>-0.76866360588633187</v>
      </c>
      <c r="J164">
        <v>25.790513833992094</v>
      </c>
      <c r="K164">
        <v>17.2</v>
      </c>
    </row>
    <row r="165" spans="1:11" x14ac:dyDescent="0.35">
      <c r="A165" s="7">
        <v>6.43</v>
      </c>
      <c r="B165" s="7">
        <v>6.0659999999999998</v>
      </c>
      <c r="C165" s="7">
        <v>24.3</v>
      </c>
      <c r="E165">
        <v>132</v>
      </c>
      <c r="F165">
        <v>22.996042799205441</v>
      </c>
      <c r="G165">
        <v>-3.3960427992054392</v>
      </c>
      <c r="H165">
        <v>-0.61419306937319096</v>
      </c>
      <c r="J165">
        <v>25.988142292490117</v>
      </c>
      <c r="K165">
        <v>17.2</v>
      </c>
    </row>
    <row r="166" spans="1:11" x14ac:dyDescent="0.35">
      <c r="A166" s="7">
        <v>7.39</v>
      </c>
      <c r="B166" s="7">
        <v>6.51</v>
      </c>
      <c r="C166" s="7">
        <v>23.3</v>
      </c>
      <c r="E166">
        <v>133</v>
      </c>
      <c r="F166">
        <v>23.962691547523232</v>
      </c>
      <c r="G166">
        <v>-0.96269154752323161</v>
      </c>
      <c r="H166">
        <v>-0.17410807560236288</v>
      </c>
      <c r="J166">
        <v>26.185770750988141</v>
      </c>
      <c r="K166">
        <v>17.2</v>
      </c>
    </row>
    <row r="167" spans="1:11" x14ac:dyDescent="0.35">
      <c r="A167" s="7">
        <v>5.5</v>
      </c>
      <c r="B167" s="7">
        <v>6.25</v>
      </c>
      <c r="C167" s="7">
        <v>27</v>
      </c>
      <c r="E167">
        <v>134</v>
      </c>
      <c r="F167">
        <v>18.648937069243587</v>
      </c>
      <c r="G167">
        <v>-0.24893706924358838</v>
      </c>
      <c r="H167">
        <v>-4.502164185777003E-2</v>
      </c>
      <c r="J167">
        <v>26.383399209486164</v>
      </c>
      <c r="K167">
        <v>17.3</v>
      </c>
    </row>
    <row r="168" spans="1:11" x14ac:dyDescent="0.35">
      <c r="A168" s="7">
        <v>1.73</v>
      </c>
      <c r="B168" s="7">
        <v>7.4889999999999999</v>
      </c>
      <c r="C168" s="7">
        <v>50</v>
      </c>
      <c r="E168">
        <v>135</v>
      </c>
      <c r="F168">
        <v>16.853198848185095</v>
      </c>
      <c r="G168">
        <v>-1.2531988481850949</v>
      </c>
      <c r="H168">
        <v>-0.22664792307147497</v>
      </c>
      <c r="J168">
        <v>26.581027667984188</v>
      </c>
      <c r="K168">
        <v>17.399999999999999</v>
      </c>
    </row>
    <row r="169" spans="1:11" x14ac:dyDescent="0.35">
      <c r="A169" s="7">
        <v>1.92</v>
      </c>
      <c r="B169" s="7">
        <v>7.8019999999999996</v>
      </c>
      <c r="C169" s="7">
        <v>50</v>
      </c>
      <c r="E169">
        <v>136</v>
      </c>
      <c r="F169">
        <v>20.022811720117065</v>
      </c>
      <c r="G169">
        <v>-1.922811720117064</v>
      </c>
      <c r="H169">
        <v>-0.34775110386764085</v>
      </c>
      <c r="J169">
        <v>26.778656126482211</v>
      </c>
      <c r="K169">
        <v>17.399999999999999</v>
      </c>
    </row>
    <row r="170" spans="1:11" x14ac:dyDescent="0.35">
      <c r="A170" s="7">
        <v>3.32</v>
      </c>
      <c r="B170" s="7">
        <v>8.375</v>
      </c>
      <c r="C170" s="7">
        <v>50</v>
      </c>
      <c r="E170">
        <v>137</v>
      </c>
      <c r="F170">
        <v>18.059101542327454</v>
      </c>
      <c r="G170">
        <v>-0.65910154232745555</v>
      </c>
      <c r="H170">
        <v>-0.11920214886732799</v>
      </c>
      <c r="J170">
        <v>26.976284584980238</v>
      </c>
      <c r="K170">
        <v>17.399999999999999</v>
      </c>
    </row>
    <row r="171" spans="1:11" x14ac:dyDescent="0.35">
      <c r="A171" s="7">
        <v>11.64</v>
      </c>
      <c r="B171" s="7">
        <v>5.8540000000000001</v>
      </c>
      <c r="C171" s="7">
        <v>22.7</v>
      </c>
      <c r="E171">
        <v>138</v>
      </c>
      <c r="F171">
        <v>22.1514807424117</v>
      </c>
      <c r="G171">
        <v>-5.0514807424116981</v>
      </c>
      <c r="H171">
        <v>-0.91358815112321534</v>
      </c>
      <c r="J171">
        <v>27.173913043478262</v>
      </c>
      <c r="K171">
        <v>17.5</v>
      </c>
    </row>
    <row r="172" spans="1:11" x14ac:dyDescent="0.35">
      <c r="A172" s="7">
        <v>9.81</v>
      </c>
      <c r="B172" s="7">
        <v>6.101</v>
      </c>
      <c r="C172" s="7">
        <v>25</v>
      </c>
      <c r="E172">
        <v>139</v>
      </c>
      <c r="F172">
        <v>14.786820726299798</v>
      </c>
      <c r="G172">
        <v>-1.486820726299797</v>
      </c>
      <c r="H172">
        <v>-0.26889972815048341</v>
      </c>
      <c r="J172">
        <v>27.371541501976285</v>
      </c>
      <c r="K172">
        <v>17.5</v>
      </c>
    </row>
    <row r="173" spans="1:11" x14ac:dyDescent="0.35">
      <c r="A173" s="7">
        <v>3.7</v>
      </c>
      <c r="B173" s="7">
        <v>7.9290000000000003</v>
      </c>
      <c r="C173" s="7">
        <v>50</v>
      </c>
      <c r="E173">
        <v>140</v>
      </c>
      <c r="F173">
        <v>18.121833229632948</v>
      </c>
      <c r="G173">
        <v>-0.32183322963294714</v>
      </c>
      <c r="H173">
        <v>-5.8205314485669749E-2</v>
      </c>
      <c r="J173">
        <v>27.569169960474309</v>
      </c>
      <c r="K173">
        <v>17.5</v>
      </c>
    </row>
    <row r="174" spans="1:11" x14ac:dyDescent="0.35">
      <c r="A174" s="7">
        <v>12.14</v>
      </c>
      <c r="B174" s="7">
        <v>5.8769999999999998</v>
      </c>
      <c r="C174" s="7">
        <v>23.8</v>
      </c>
      <c r="E174">
        <v>141</v>
      </c>
      <c r="F174">
        <v>14.577570848081159</v>
      </c>
      <c r="G174">
        <v>-0.57757084808115877</v>
      </c>
      <c r="H174">
        <v>-0.10445687317204636</v>
      </c>
      <c r="J174">
        <v>27.766798418972332</v>
      </c>
      <c r="K174">
        <v>17.600000000000001</v>
      </c>
    </row>
    <row r="175" spans="1:11" x14ac:dyDescent="0.35">
      <c r="A175" s="7">
        <v>11.1</v>
      </c>
      <c r="B175" s="7">
        <v>6.319</v>
      </c>
      <c r="C175" s="7">
        <v>23.8</v>
      </c>
      <c r="E175">
        <v>142</v>
      </c>
      <c r="F175">
        <v>2.1089178001701185</v>
      </c>
      <c r="G175">
        <v>12.291082199829882</v>
      </c>
      <c r="H175">
        <v>2.2229100010158716</v>
      </c>
      <c r="J175">
        <v>27.964426877470355</v>
      </c>
      <c r="K175">
        <v>17.7</v>
      </c>
    </row>
    <row r="176" spans="1:11" x14ac:dyDescent="0.35">
      <c r="A176" s="7">
        <v>11.32</v>
      </c>
      <c r="B176" s="7">
        <v>6.4020000000000001</v>
      </c>
      <c r="C176" s="7">
        <v>22.3</v>
      </c>
      <c r="E176">
        <v>143</v>
      </c>
      <c r="F176">
        <v>8.9408161430682895</v>
      </c>
      <c r="G176">
        <v>4.4591838569317108</v>
      </c>
      <c r="H176">
        <v>0.80646799287366433</v>
      </c>
      <c r="J176">
        <v>28.162055335968379</v>
      </c>
      <c r="K176">
        <v>17.8</v>
      </c>
    </row>
    <row r="177" spans="1:11" x14ac:dyDescent="0.35">
      <c r="A177" s="7">
        <v>14.43</v>
      </c>
      <c r="B177" s="7">
        <v>5.875</v>
      </c>
      <c r="C177" s="7">
        <v>17.399999999999999</v>
      </c>
      <c r="E177">
        <v>144</v>
      </c>
      <c r="F177">
        <v>9.5289206957478179</v>
      </c>
      <c r="G177">
        <v>6.0710793042521818</v>
      </c>
      <c r="H177">
        <v>1.0979881741063813</v>
      </c>
      <c r="J177">
        <v>28.359683794466402</v>
      </c>
      <c r="K177">
        <v>17.8</v>
      </c>
    </row>
    <row r="178" spans="1:11" x14ac:dyDescent="0.35">
      <c r="A178" s="7">
        <v>12.03</v>
      </c>
      <c r="B178" s="7">
        <v>5.88</v>
      </c>
      <c r="C178" s="7">
        <v>19.100000000000001</v>
      </c>
      <c r="E178">
        <v>145</v>
      </c>
      <c r="F178">
        <v>4.8067970653170171</v>
      </c>
      <c r="G178">
        <v>6.9932029346829836</v>
      </c>
      <c r="H178">
        <v>1.2647593181709831</v>
      </c>
      <c r="J178">
        <v>28.557312252964426</v>
      </c>
      <c r="K178">
        <v>17.8</v>
      </c>
    </row>
    <row r="179" spans="1:11" x14ac:dyDescent="0.35">
      <c r="A179" s="7">
        <v>14.69</v>
      </c>
      <c r="B179" s="7">
        <v>5.5720000000000001</v>
      </c>
      <c r="C179" s="7">
        <v>23.1</v>
      </c>
      <c r="E179">
        <v>146</v>
      </c>
      <c r="F179">
        <v>12.015215840121716</v>
      </c>
      <c r="G179">
        <v>1.784784159878285</v>
      </c>
      <c r="H179">
        <v>0.32278805837805413</v>
      </c>
      <c r="J179">
        <v>28.754940711462449</v>
      </c>
      <c r="K179">
        <v>17.8</v>
      </c>
    </row>
    <row r="180" spans="1:11" x14ac:dyDescent="0.35">
      <c r="A180" s="7">
        <v>9.0399999999999991</v>
      </c>
      <c r="B180" s="7">
        <v>6.4160000000000004</v>
      </c>
      <c r="C180" s="7">
        <v>23.6</v>
      </c>
      <c r="E180">
        <v>147</v>
      </c>
      <c r="F180">
        <v>16.619927698806805</v>
      </c>
      <c r="G180">
        <v>-1.0199276988068053</v>
      </c>
      <c r="H180">
        <v>-0.18445954921871169</v>
      </c>
      <c r="J180">
        <v>28.952569169960473</v>
      </c>
      <c r="K180">
        <v>17.8</v>
      </c>
    </row>
    <row r="181" spans="1:11" x14ac:dyDescent="0.35">
      <c r="A181" s="7">
        <v>9.64</v>
      </c>
      <c r="B181" s="7">
        <v>5.859</v>
      </c>
      <c r="C181" s="7">
        <v>22.6</v>
      </c>
      <c r="E181">
        <v>148</v>
      </c>
      <c r="F181">
        <v>4.7698111887381671</v>
      </c>
      <c r="G181">
        <v>9.8301888112618325</v>
      </c>
      <c r="H181">
        <v>1.7778438598946718</v>
      </c>
      <c r="J181">
        <v>29.150197628458496</v>
      </c>
      <c r="K181">
        <v>17.899999999999999</v>
      </c>
    </row>
    <row r="182" spans="1:11" x14ac:dyDescent="0.35">
      <c r="A182" s="7">
        <v>5.33</v>
      </c>
      <c r="B182" s="7">
        <v>6.5460000000000003</v>
      </c>
      <c r="C182" s="7">
        <v>29.4</v>
      </c>
      <c r="E182">
        <v>149</v>
      </c>
      <c r="F182">
        <v>6.8717096491010672</v>
      </c>
      <c r="G182">
        <v>10.928290350898934</v>
      </c>
      <c r="H182">
        <v>1.9764415793553736</v>
      </c>
      <c r="J182">
        <v>29.34782608695652</v>
      </c>
      <c r="K182">
        <v>18</v>
      </c>
    </row>
    <row r="183" spans="1:11" x14ac:dyDescent="0.35">
      <c r="A183" s="7">
        <v>10.11</v>
      </c>
      <c r="B183" s="7">
        <v>6.02</v>
      </c>
      <c r="C183" s="7">
        <v>23.2</v>
      </c>
      <c r="E183">
        <v>150</v>
      </c>
      <c r="F183">
        <v>13.378669266920557</v>
      </c>
      <c r="G183">
        <v>2.0213307330794432</v>
      </c>
      <c r="H183">
        <v>0.36556881069310787</v>
      </c>
      <c r="J183">
        <v>29.545454545454543</v>
      </c>
      <c r="K183">
        <v>18.100000000000001</v>
      </c>
    </row>
    <row r="184" spans="1:11" x14ac:dyDescent="0.35">
      <c r="A184" s="7">
        <v>6.29</v>
      </c>
      <c r="B184" s="7">
        <v>6.3150000000000004</v>
      </c>
      <c r="C184" s="7">
        <v>24.6</v>
      </c>
      <c r="E184">
        <v>151</v>
      </c>
      <c r="F184">
        <v>20.774766715391593</v>
      </c>
      <c r="G184">
        <v>0.7252332846084073</v>
      </c>
      <c r="H184">
        <v>0.13116243917463441</v>
      </c>
      <c r="J184">
        <v>29.74308300395257</v>
      </c>
      <c r="K184">
        <v>18.2</v>
      </c>
    </row>
    <row r="185" spans="1:11" x14ac:dyDescent="0.35">
      <c r="A185" s="7">
        <v>6.92</v>
      </c>
      <c r="B185" s="7">
        <v>6.86</v>
      </c>
      <c r="C185" s="7">
        <v>29.9</v>
      </c>
      <c r="E185">
        <v>152</v>
      </c>
      <c r="F185">
        <v>17.643442776718132</v>
      </c>
      <c r="G185">
        <v>1.9565572232818695</v>
      </c>
      <c r="H185">
        <v>0.35385416422105687</v>
      </c>
      <c r="J185">
        <v>29.940711462450594</v>
      </c>
      <c r="K185">
        <v>18.2</v>
      </c>
    </row>
    <row r="186" spans="1:11" x14ac:dyDescent="0.35">
      <c r="A186" s="7">
        <v>5.04</v>
      </c>
      <c r="B186" s="7">
        <v>6.98</v>
      </c>
      <c r="C186" s="7">
        <v>37.200000000000003</v>
      </c>
      <c r="E186">
        <v>153</v>
      </c>
      <c r="F186">
        <v>16.391421554581392</v>
      </c>
      <c r="G186">
        <v>-1.091421554581391</v>
      </c>
      <c r="H186">
        <v>-0.19738960732333591</v>
      </c>
      <c r="J186">
        <v>30.138339920948617</v>
      </c>
      <c r="K186">
        <v>18.2</v>
      </c>
    </row>
    <row r="187" spans="1:11" x14ac:dyDescent="0.35">
      <c r="A187" s="7">
        <v>7.56</v>
      </c>
      <c r="B187" s="7">
        <v>7.7649999999999997</v>
      </c>
      <c r="C187" s="7">
        <v>39.799999999999997</v>
      </c>
      <c r="E187">
        <v>154</v>
      </c>
      <c r="F187">
        <v>17.585033692988013</v>
      </c>
      <c r="G187">
        <v>1.8149663070119857</v>
      </c>
      <c r="H187">
        <v>0.32824666614137743</v>
      </c>
      <c r="J187">
        <v>30.335968379446641</v>
      </c>
      <c r="K187">
        <v>18.3</v>
      </c>
    </row>
    <row r="188" spans="1:11" x14ac:dyDescent="0.35">
      <c r="A188" s="7">
        <v>9.4499999999999993</v>
      </c>
      <c r="B188" s="7">
        <v>6.1440000000000001</v>
      </c>
      <c r="C188" s="7">
        <v>36.200000000000003</v>
      </c>
      <c r="E188">
        <v>155</v>
      </c>
      <c r="F188">
        <v>20.155224730352934</v>
      </c>
      <c r="G188">
        <v>-3.1552247303529342</v>
      </c>
      <c r="H188">
        <v>-0.57063979351234184</v>
      </c>
      <c r="J188">
        <v>30.533596837944664</v>
      </c>
      <c r="K188">
        <v>18.3</v>
      </c>
    </row>
    <row r="189" spans="1:11" x14ac:dyDescent="0.35">
      <c r="A189" s="7">
        <v>4.82</v>
      </c>
      <c r="B189" s="7">
        <v>7.1550000000000002</v>
      </c>
      <c r="C189" s="7">
        <v>37.9</v>
      </c>
      <c r="E189">
        <v>156</v>
      </c>
      <c r="F189">
        <v>20.336640687417095</v>
      </c>
      <c r="G189">
        <v>-4.7366406874170952</v>
      </c>
      <c r="H189">
        <v>-0.85664759083816766</v>
      </c>
      <c r="J189">
        <v>30.731225296442688</v>
      </c>
      <c r="K189">
        <v>18.399999999999999</v>
      </c>
    </row>
    <row r="190" spans="1:11" x14ac:dyDescent="0.35">
      <c r="A190" s="7">
        <v>5.68</v>
      </c>
      <c r="B190" s="7">
        <v>6.5629999999999997</v>
      </c>
      <c r="C190" s="7">
        <v>32.5</v>
      </c>
      <c r="E190">
        <v>157</v>
      </c>
      <c r="F190">
        <v>15.1337859268475</v>
      </c>
      <c r="G190">
        <v>-2.0337859268475</v>
      </c>
      <c r="H190">
        <v>-0.36782140117631101</v>
      </c>
      <c r="J190">
        <v>30.928853754940711</v>
      </c>
      <c r="K190">
        <v>18.399999999999999</v>
      </c>
    </row>
    <row r="191" spans="1:11" x14ac:dyDescent="0.35">
      <c r="A191" s="7">
        <v>13.98</v>
      </c>
      <c r="B191" s="7">
        <v>5.6040000000000001</v>
      </c>
      <c r="C191" s="7">
        <v>26.4</v>
      </c>
      <c r="E191">
        <v>158</v>
      </c>
      <c r="F191">
        <v>31.066415409193567</v>
      </c>
      <c r="G191">
        <v>10.23358459080643</v>
      </c>
      <c r="H191">
        <v>1.8508002113483861</v>
      </c>
      <c r="J191">
        <v>31.126482213438734</v>
      </c>
      <c r="K191">
        <v>18.399999999999999</v>
      </c>
    </row>
    <row r="192" spans="1:11" x14ac:dyDescent="0.35">
      <c r="A192" s="7">
        <v>13.15</v>
      </c>
      <c r="B192" s="7">
        <v>6.1529999999999996</v>
      </c>
      <c r="C192" s="7">
        <v>29.6</v>
      </c>
      <c r="E192">
        <v>159</v>
      </c>
      <c r="F192">
        <v>25.416347011921211</v>
      </c>
      <c r="G192">
        <v>-1.11634701192121</v>
      </c>
      <c r="H192">
        <v>-0.20189751374685205</v>
      </c>
      <c r="J192">
        <v>31.324110671936758</v>
      </c>
      <c r="K192">
        <v>18.5</v>
      </c>
    </row>
    <row r="193" spans="1:11" x14ac:dyDescent="0.35">
      <c r="A193" s="7">
        <v>4.45</v>
      </c>
      <c r="B193" s="7">
        <v>7.8310000000000004</v>
      </c>
      <c r="C193" s="7">
        <v>50</v>
      </c>
      <c r="E193">
        <v>160</v>
      </c>
      <c r="F193">
        <v>27.06176887609228</v>
      </c>
      <c r="G193">
        <v>-3.7617688760922796</v>
      </c>
      <c r="H193">
        <v>-0.68033664735327382</v>
      </c>
      <c r="J193">
        <v>31.521739130434781</v>
      </c>
      <c r="K193">
        <v>18.5</v>
      </c>
    </row>
    <row r="194" spans="1:11" x14ac:dyDescent="0.35">
      <c r="A194" s="7">
        <v>6.68</v>
      </c>
      <c r="B194" s="7">
        <v>6.782</v>
      </c>
      <c r="C194" s="7">
        <v>32</v>
      </c>
      <c r="E194">
        <v>161</v>
      </c>
      <c r="F194">
        <v>26.95118125188618</v>
      </c>
      <c r="G194">
        <v>4.8818748113820476E-2</v>
      </c>
      <c r="H194">
        <v>8.8291398312174869E-3</v>
      </c>
      <c r="J194">
        <v>31.719367588932805</v>
      </c>
      <c r="K194">
        <v>18.5</v>
      </c>
    </row>
    <row r="195" spans="1:11" x14ac:dyDescent="0.35">
      <c r="A195" s="7">
        <v>4.5599999999999996</v>
      </c>
      <c r="B195" s="7">
        <v>6.556</v>
      </c>
      <c r="C195" s="7">
        <v>29.8</v>
      </c>
      <c r="E195">
        <v>162</v>
      </c>
      <c r="F195">
        <v>35.685314484579528</v>
      </c>
      <c r="G195">
        <v>14.314685515420472</v>
      </c>
      <c r="H195">
        <v>2.5888898207893867</v>
      </c>
      <c r="J195">
        <v>31.916996047430828</v>
      </c>
      <c r="K195">
        <v>18.5</v>
      </c>
    </row>
    <row r="196" spans="1:11" x14ac:dyDescent="0.35">
      <c r="A196" s="7">
        <v>5.39</v>
      </c>
      <c r="B196" s="7">
        <v>7.1849999999999996</v>
      </c>
      <c r="C196" s="7">
        <v>34.9</v>
      </c>
      <c r="E196">
        <v>163</v>
      </c>
      <c r="F196">
        <v>37.157935040170486</v>
      </c>
      <c r="G196">
        <v>12.842064959829514</v>
      </c>
      <c r="H196">
        <v>2.322558271825375</v>
      </c>
      <c r="J196">
        <v>32.114624505928859</v>
      </c>
      <c r="K196">
        <v>18.600000000000001</v>
      </c>
    </row>
    <row r="197" spans="1:11" x14ac:dyDescent="0.35">
      <c r="A197" s="7">
        <v>5.0999999999999996</v>
      </c>
      <c r="B197" s="7">
        <v>6.9509999999999996</v>
      </c>
      <c r="C197" s="7">
        <v>37</v>
      </c>
      <c r="E197">
        <v>164</v>
      </c>
      <c r="F197">
        <v>39.177946887253547</v>
      </c>
      <c r="G197">
        <v>10.822053112746453</v>
      </c>
      <c r="H197">
        <v>1.9572279889383535</v>
      </c>
      <c r="J197">
        <v>32.312252964426882</v>
      </c>
      <c r="K197">
        <v>18.600000000000001</v>
      </c>
    </row>
    <row r="198" spans="1:11" x14ac:dyDescent="0.35">
      <c r="A198" s="7">
        <v>4.6900000000000004</v>
      </c>
      <c r="B198" s="7">
        <v>6.7389999999999999</v>
      </c>
      <c r="C198" s="7">
        <v>30.5</v>
      </c>
      <c r="E198">
        <v>165</v>
      </c>
      <c r="F198">
        <v>20.989565037829955</v>
      </c>
      <c r="G198">
        <v>1.7104349621700443</v>
      </c>
      <c r="H198">
        <v>0.30934159593755056</v>
      </c>
      <c r="J198">
        <v>32.509881422924906</v>
      </c>
      <c r="K198">
        <v>18.7</v>
      </c>
    </row>
    <row r="199" spans="1:11" x14ac:dyDescent="0.35">
      <c r="A199" s="7">
        <v>2.87</v>
      </c>
      <c r="B199" s="7">
        <v>7.1779999999999999</v>
      </c>
      <c r="C199" s="7">
        <v>36.4</v>
      </c>
      <c r="E199">
        <v>166</v>
      </c>
      <c r="F199">
        <v>23.423493421627835</v>
      </c>
      <c r="G199">
        <v>1.5765065783721646</v>
      </c>
      <c r="H199">
        <v>0.28511990911421137</v>
      </c>
      <c r="J199">
        <v>32.707509881422929</v>
      </c>
      <c r="K199">
        <v>18.7</v>
      </c>
    </row>
    <row r="200" spans="1:11" x14ac:dyDescent="0.35">
      <c r="A200" s="7">
        <v>5.03</v>
      </c>
      <c r="B200" s="7">
        <v>6.8</v>
      </c>
      <c r="C200" s="7">
        <v>31.1</v>
      </c>
      <c r="E200">
        <v>167</v>
      </c>
      <c r="F200">
        <v>36.661575279226682</v>
      </c>
      <c r="G200">
        <v>13.338424720773318</v>
      </c>
      <c r="H200">
        <v>2.412327672010421</v>
      </c>
      <c r="J200">
        <v>32.905138339920953</v>
      </c>
      <c r="K200">
        <v>18.7</v>
      </c>
    </row>
    <row r="201" spans="1:11" x14ac:dyDescent="0.35">
      <c r="A201" s="7">
        <v>4.38</v>
      </c>
      <c r="B201" s="7">
        <v>6.6040000000000001</v>
      </c>
      <c r="C201" s="7">
        <v>29.1</v>
      </c>
      <c r="E201">
        <v>168</v>
      </c>
      <c r="F201">
        <v>20.785565994347628</v>
      </c>
      <c r="G201">
        <v>3.0144340056523724</v>
      </c>
      <c r="H201">
        <v>0.54517701449102163</v>
      </c>
      <c r="J201">
        <v>33.102766798418976</v>
      </c>
      <c r="K201">
        <v>18.8</v>
      </c>
    </row>
    <row r="202" spans="1:11" x14ac:dyDescent="0.35">
      <c r="A202" s="7">
        <v>2.97</v>
      </c>
      <c r="B202" s="7">
        <v>7.875</v>
      </c>
      <c r="C202" s="7">
        <v>50</v>
      </c>
      <c r="E202">
        <v>169</v>
      </c>
      <c r="F202">
        <v>23.705514951038282</v>
      </c>
      <c r="G202">
        <v>9.4485048961718832E-2</v>
      </c>
      <c r="H202">
        <v>1.7088142188682629E-2</v>
      </c>
      <c r="J202">
        <v>33.300395256917</v>
      </c>
      <c r="K202">
        <v>18.8</v>
      </c>
    </row>
    <row r="203" spans="1:11" x14ac:dyDescent="0.35">
      <c r="A203" s="7">
        <v>4.08</v>
      </c>
      <c r="B203" s="7">
        <v>7.2869999999999999</v>
      </c>
      <c r="C203" s="7">
        <v>33.299999999999997</v>
      </c>
      <c r="E203">
        <v>170</v>
      </c>
      <c r="F203">
        <v>23.987063520204501</v>
      </c>
      <c r="G203">
        <v>-1.6870635202045001</v>
      </c>
      <c r="H203">
        <v>-0.30511474176484893</v>
      </c>
      <c r="J203">
        <v>33.498023715415023</v>
      </c>
      <c r="K203">
        <v>18.899999999999999</v>
      </c>
    </row>
    <row r="204" spans="1:11" x14ac:dyDescent="0.35">
      <c r="A204" s="7">
        <v>8.61</v>
      </c>
      <c r="B204" s="7">
        <v>7.1070000000000002</v>
      </c>
      <c r="C204" s="7">
        <v>30.3</v>
      </c>
      <c r="E204">
        <v>171</v>
      </c>
      <c r="F204">
        <v>19.304375832959902</v>
      </c>
      <c r="G204">
        <v>-1.9043758329599036</v>
      </c>
      <c r="H204">
        <v>-0.34441687200156323</v>
      </c>
      <c r="J204">
        <v>33.695652173913047</v>
      </c>
      <c r="K204">
        <v>18.899999999999999</v>
      </c>
    </row>
    <row r="205" spans="1:11" x14ac:dyDescent="0.35">
      <c r="A205" s="7">
        <v>6.62</v>
      </c>
      <c r="B205" s="7">
        <v>7.274</v>
      </c>
      <c r="C205" s="7">
        <v>34.6</v>
      </c>
      <c r="E205">
        <v>172</v>
      </c>
      <c r="F205">
        <v>20.871509775067494</v>
      </c>
      <c r="G205">
        <v>-1.7715097750674929</v>
      </c>
      <c r="H205">
        <v>-0.3203873126769432</v>
      </c>
      <c r="J205">
        <v>33.89328063241107</v>
      </c>
      <c r="K205">
        <v>18.899999999999999</v>
      </c>
    </row>
    <row r="206" spans="1:11" x14ac:dyDescent="0.35">
      <c r="A206" s="7">
        <v>4.5599999999999996</v>
      </c>
      <c r="B206" s="7">
        <v>6.9749999999999996</v>
      </c>
      <c r="C206" s="7">
        <v>34.9</v>
      </c>
      <c r="E206">
        <v>173</v>
      </c>
      <c r="F206">
        <v>17.593641906802453</v>
      </c>
      <c r="G206">
        <v>5.506358093197548</v>
      </c>
      <c r="H206">
        <v>0.99585522865618192</v>
      </c>
      <c r="J206">
        <v>34.090909090909093</v>
      </c>
      <c r="K206">
        <v>18.899999999999999</v>
      </c>
    </row>
    <row r="207" spans="1:11" x14ac:dyDescent="0.35">
      <c r="A207" s="7">
        <v>4.45</v>
      </c>
      <c r="B207" s="7">
        <v>7.1349999999999998</v>
      </c>
      <c r="C207" s="7">
        <v>32.9</v>
      </c>
      <c r="E207">
        <v>174</v>
      </c>
      <c r="F207">
        <v>25.522967554061836</v>
      </c>
      <c r="G207">
        <v>-1.9229675540618345</v>
      </c>
      <c r="H207">
        <v>-0.34777928729597501</v>
      </c>
      <c r="J207">
        <v>34.288537549407117</v>
      </c>
      <c r="K207">
        <v>19</v>
      </c>
    </row>
    <row r="208" spans="1:11" x14ac:dyDescent="0.35">
      <c r="A208" s="7">
        <v>7.43</v>
      </c>
      <c r="B208" s="7">
        <v>6.1619999999999999</v>
      </c>
      <c r="C208" s="7">
        <v>24.1</v>
      </c>
      <c r="E208">
        <v>175</v>
      </c>
      <c r="F208">
        <v>22.299755646239895</v>
      </c>
      <c r="G208">
        <v>0.30024435376010672</v>
      </c>
      <c r="H208">
        <v>5.4300847221664998E-2</v>
      </c>
      <c r="J208">
        <v>34.48616600790514</v>
      </c>
      <c r="K208">
        <v>19</v>
      </c>
    </row>
    <row r="209" spans="1:11" x14ac:dyDescent="0.35">
      <c r="A209" s="7">
        <v>3.11</v>
      </c>
      <c r="B209" s="7">
        <v>7.61</v>
      </c>
      <c r="C209" s="7">
        <v>42.3</v>
      </c>
      <c r="E209">
        <v>176</v>
      </c>
      <c r="F209">
        <v>28.568439412071299</v>
      </c>
      <c r="G209">
        <v>0.83156058792869914</v>
      </c>
      <c r="H209">
        <v>0.15039231837396125</v>
      </c>
      <c r="J209">
        <v>34.683794466403164</v>
      </c>
      <c r="K209">
        <v>19.100000000000001</v>
      </c>
    </row>
    <row r="210" spans="1:11" x14ac:dyDescent="0.35">
      <c r="A210" s="7">
        <v>3.81</v>
      </c>
      <c r="B210" s="7">
        <v>7.8529999999999998</v>
      </c>
      <c r="C210" s="7">
        <v>48.5</v>
      </c>
      <c r="E210">
        <v>177</v>
      </c>
      <c r="F210">
        <v>22.818108094623334</v>
      </c>
      <c r="G210">
        <v>0.38189190537666562</v>
      </c>
      <c r="H210">
        <v>6.9067257216825592E-2</v>
      </c>
      <c r="J210">
        <v>34.881422924901187</v>
      </c>
      <c r="K210">
        <v>19.100000000000001</v>
      </c>
    </row>
    <row r="211" spans="1:11" x14ac:dyDescent="0.35">
      <c r="A211" s="7">
        <v>2.88</v>
      </c>
      <c r="B211" s="7">
        <v>8.0340000000000007</v>
      </c>
      <c r="C211" s="7">
        <v>50</v>
      </c>
      <c r="E211">
        <v>178</v>
      </c>
      <c r="F211">
        <v>26.774879386815194</v>
      </c>
      <c r="G211">
        <v>-2.1748793868151921</v>
      </c>
      <c r="H211">
        <v>-0.39333893154027327</v>
      </c>
      <c r="J211">
        <v>35.079051383399211</v>
      </c>
      <c r="K211">
        <v>19.100000000000001</v>
      </c>
    </row>
    <row r="212" spans="1:11" x14ac:dyDescent="0.35">
      <c r="A212" s="7">
        <v>10.87</v>
      </c>
      <c r="B212" s="7">
        <v>5.891</v>
      </c>
      <c r="C212" s="7">
        <v>22.6</v>
      </c>
      <c r="E212">
        <v>179</v>
      </c>
      <c r="F212">
        <v>29.146853087704816</v>
      </c>
      <c r="G212">
        <v>0.7531469122951826</v>
      </c>
      <c r="H212">
        <v>0.13621077268512263</v>
      </c>
      <c r="J212">
        <v>35.276679841897234</v>
      </c>
      <c r="K212">
        <v>19.100000000000001</v>
      </c>
    </row>
    <row r="213" spans="1:11" x14ac:dyDescent="0.35">
      <c r="A213" s="7">
        <v>10.97</v>
      </c>
      <c r="B213" s="7">
        <v>6.3259999999999996</v>
      </c>
      <c r="C213" s="7">
        <v>24.4</v>
      </c>
      <c r="E213">
        <v>180</v>
      </c>
      <c r="F213">
        <v>30.965861314204162</v>
      </c>
      <c r="G213">
        <v>6.2341386857958412</v>
      </c>
      <c r="H213">
        <v>1.1274783625291613</v>
      </c>
      <c r="J213">
        <v>35.474308300395258</v>
      </c>
      <c r="K213">
        <v>19.2</v>
      </c>
    </row>
    <row r="214" spans="1:11" x14ac:dyDescent="0.35">
      <c r="A214" s="7">
        <v>18.059999999999999</v>
      </c>
      <c r="B214" s="7">
        <v>5.7830000000000004</v>
      </c>
      <c r="C214" s="7">
        <v>22.5</v>
      </c>
      <c r="E214">
        <v>181</v>
      </c>
      <c r="F214">
        <v>33.346526879613151</v>
      </c>
      <c r="G214">
        <v>6.4534731203868461</v>
      </c>
      <c r="H214">
        <v>1.1671462046518228</v>
      </c>
      <c r="J214">
        <v>35.671936758893281</v>
      </c>
      <c r="K214">
        <v>19.2</v>
      </c>
    </row>
    <row r="215" spans="1:11" x14ac:dyDescent="0.35">
      <c r="A215" s="7">
        <v>14.66</v>
      </c>
      <c r="B215" s="7">
        <v>6.0640000000000001</v>
      </c>
      <c r="C215" s="7">
        <v>24.4</v>
      </c>
      <c r="E215">
        <v>182</v>
      </c>
      <c r="F215">
        <v>23.8738183052822</v>
      </c>
      <c r="G215">
        <v>12.326181694717803</v>
      </c>
      <c r="H215">
        <v>2.229257938239662</v>
      </c>
      <c r="J215">
        <v>35.869565217391305</v>
      </c>
      <c r="K215">
        <v>19.3</v>
      </c>
    </row>
    <row r="216" spans="1:11" x14ac:dyDescent="0.35">
      <c r="A216" s="7">
        <v>23.09</v>
      </c>
      <c r="B216" s="7">
        <v>5.3440000000000003</v>
      </c>
      <c r="C216" s="7">
        <v>20</v>
      </c>
      <c r="E216">
        <v>183</v>
      </c>
      <c r="F216">
        <v>31.998768044996769</v>
      </c>
      <c r="G216">
        <v>5.9012319550032295</v>
      </c>
      <c r="H216">
        <v>1.0672703442885352</v>
      </c>
      <c r="J216">
        <v>36.067193675889328</v>
      </c>
      <c r="K216">
        <v>19.3</v>
      </c>
    </row>
    <row r="217" spans="1:11" x14ac:dyDescent="0.35">
      <c r="A217" s="7">
        <v>17.27</v>
      </c>
      <c r="B217" s="7">
        <v>5.96</v>
      </c>
      <c r="C217" s="7">
        <v>21.7</v>
      </c>
      <c r="E217">
        <v>184</v>
      </c>
      <c r="F217">
        <v>28.430225390819572</v>
      </c>
      <c r="G217">
        <v>4.0697746091804277</v>
      </c>
      <c r="H217">
        <v>0.73604118283033271</v>
      </c>
      <c r="J217">
        <v>36.264822134387352</v>
      </c>
      <c r="K217">
        <v>19.3</v>
      </c>
    </row>
    <row r="218" spans="1:11" x14ac:dyDescent="0.35">
      <c r="A218" s="7">
        <v>23.98</v>
      </c>
      <c r="B218" s="7">
        <v>5.4039999999999999</v>
      </c>
      <c r="C218" s="7">
        <v>19.3</v>
      </c>
      <c r="E218">
        <v>185</v>
      </c>
      <c r="F218">
        <v>18.212749539614556</v>
      </c>
      <c r="G218">
        <v>8.1872504603854424</v>
      </c>
      <c r="H218">
        <v>1.4807093983526118</v>
      </c>
      <c r="J218">
        <v>36.462450592885375</v>
      </c>
      <c r="K218">
        <v>19.3</v>
      </c>
    </row>
    <row r="219" spans="1:11" x14ac:dyDescent="0.35">
      <c r="A219" s="7">
        <v>16.03</v>
      </c>
      <c r="B219" s="7">
        <v>5.8070000000000004</v>
      </c>
      <c r="C219" s="7">
        <v>22.4</v>
      </c>
      <c r="E219">
        <v>186</v>
      </c>
      <c r="F219">
        <v>21.542945560437946</v>
      </c>
      <c r="G219">
        <v>8.0570544395620551</v>
      </c>
      <c r="H219">
        <v>1.4571627299571484</v>
      </c>
      <c r="J219">
        <v>36.660079051383406</v>
      </c>
      <c r="K219">
        <v>19.3</v>
      </c>
    </row>
    <row r="220" spans="1:11" x14ac:dyDescent="0.35">
      <c r="A220" s="7">
        <v>9.3800000000000008</v>
      </c>
      <c r="B220" s="7">
        <v>6.375</v>
      </c>
      <c r="C220" s="7">
        <v>28.1</v>
      </c>
      <c r="E220">
        <v>187</v>
      </c>
      <c r="F220">
        <v>35.680517306078606</v>
      </c>
      <c r="G220">
        <v>14.319482693921394</v>
      </c>
      <c r="H220">
        <v>2.5897574169776627</v>
      </c>
      <c r="J220">
        <v>36.857707509881429</v>
      </c>
      <c r="K220">
        <v>19.399999999999999</v>
      </c>
    </row>
    <row r="221" spans="1:11" x14ac:dyDescent="0.35">
      <c r="A221" s="7">
        <v>29.55</v>
      </c>
      <c r="B221" s="7">
        <v>5.4119999999999999</v>
      </c>
      <c r="C221" s="7">
        <v>23.7</v>
      </c>
      <c r="E221">
        <v>188</v>
      </c>
      <c r="F221">
        <v>28.903625625145153</v>
      </c>
      <c r="G221">
        <v>3.0963743748548467</v>
      </c>
      <c r="H221">
        <v>0.55999638216148062</v>
      </c>
      <c r="J221">
        <v>37.055335968379453</v>
      </c>
      <c r="K221">
        <v>19.399999999999999</v>
      </c>
    </row>
    <row r="222" spans="1:11" x14ac:dyDescent="0.35">
      <c r="A222" s="7">
        <v>9.4700000000000006</v>
      </c>
      <c r="B222" s="7">
        <v>6.1820000000000004</v>
      </c>
      <c r="C222" s="7">
        <v>25</v>
      </c>
      <c r="E222">
        <v>189</v>
      </c>
      <c r="F222">
        <v>29.11400320928265</v>
      </c>
      <c r="G222">
        <v>0.68599679071735054</v>
      </c>
      <c r="H222">
        <v>0.12406630286562532</v>
      </c>
      <c r="J222">
        <v>37.252964426877476</v>
      </c>
      <c r="K222">
        <v>19.399999999999999</v>
      </c>
    </row>
    <row r="223" spans="1:11" x14ac:dyDescent="0.35">
      <c r="A223" s="7">
        <v>13.51</v>
      </c>
      <c r="B223" s="7">
        <v>5.8879999999999999</v>
      </c>
      <c r="C223" s="7">
        <v>23.3</v>
      </c>
      <c r="E223">
        <v>190</v>
      </c>
      <c r="F223">
        <v>31.785467434007707</v>
      </c>
      <c r="G223">
        <v>3.1145325659922918</v>
      </c>
      <c r="H223">
        <v>0.56328039117090234</v>
      </c>
      <c r="J223">
        <v>37.450592885375499</v>
      </c>
      <c r="K223">
        <v>19.399999999999999</v>
      </c>
    </row>
    <row r="224" spans="1:11" x14ac:dyDescent="0.35">
      <c r="A224" s="7">
        <v>9.69</v>
      </c>
      <c r="B224" s="7">
        <v>6.6420000000000003</v>
      </c>
      <c r="C224" s="7">
        <v>28.7</v>
      </c>
      <c r="E224">
        <v>191</v>
      </c>
      <c r="F224">
        <v>30.779570962603749</v>
      </c>
      <c r="G224">
        <v>6.2204290373962507</v>
      </c>
      <c r="H224">
        <v>1.1249988970075426</v>
      </c>
      <c r="J224">
        <v>37.648221343873523</v>
      </c>
      <c r="K224">
        <v>19.399999999999999</v>
      </c>
    </row>
    <row r="225" spans="1:11" x14ac:dyDescent="0.35">
      <c r="A225" s="7">
        <v>17.920000000000002</v>
      </c>
      <c r="B225" s="7">
        <v>5.9509999999999996</v>
      </c>
      <c r="C225" s="7">
        <v>21.5</v>
      </c>
      <c r="E225">
        <v>192</v>
      </c>
      <c r="F225">
        <v>29.962842826964494</v>
      </c>
      <c r="G225">
        <v>0.53715717303550647</v>
      </c>
      <c r="H225">
        <v>9.714783715908816E-2</v>
      </c>
      <c r="J225">
        <v>37.845849802371546</v>
      </c>
      <c r="K225">
        <v>19.399999999999999</v>
      </c>
    </row>
    <row r="226" spans="1:11" x14ac:dyDescent="0.35">
      <c r="A226" s="7">
        <v>10.5</v>
      </c>
      <c r="B226" s="7">
        <v>6.3730000000000002</v>
      </c>
      <c r="C226" s="7">
        <v>23</v>
      </c>
      <c r="E226">
        <v>193</v>
      </c>
      <c r="F226">
        <v>33.368546920412555</v>
      </c>
      <c r="G226">
        <v>3.0314530795874433</v>
      </c>
      <c r="H226">
        <v>0.54825500787217574</v>
      </c>
      <c r="J226">
        <v>38.04347826086957</v>
      </c>
      <c r="K226">
        <v>19.5</v>
      </c>
    </row>
    <row r="227" spans="1:11" x14ac:dyDescent="0.35">
      <c r="A227" s="7">
        <v>9.7100000000000009</v>
      </c>
      <c r="B227" s="7">
        <v>6.9509999999999996</v>
      </c>
      <c r="C227" s="7">
        <v>26.7</v>
      </c>
      <c r="E227">
        <v>194</v>
      </c>
      <c r="F227">
        <v>30.055223060366018</v>
      </c>
      <c r="G227">
        <v>1.0447769396339837</v>
      </c>
      <c r="H227">
        <v>0.18895367146558359</v>
      </c>
      <c r="J227">
        <v>38.241106719367593</v>
      </c>
      <c r="K227">
        <v>19.5</v>
      </c>
    </row>
    <row r="228" spans="1:11" x14ac:dyDescent="0.35">
      <c r="A228" s="7">
        <v>21.46</v>
      </c>
      <c r="B228" s="7">
        <v>6.1639999999999997</v>
      </c>
      <c r="C228" s="7">
        <v>21.7</v>
      </c>
      <c r="E228">
        <v>195</v>
      </c>
      <c r="F228">
        <v>29.474177532694739</v>
      </c>
      <c r="G228">
        <v>-0.37417753269473764</v>
      </c>
      <c r="H228">
        <v>-6.7672070372622503E-2</v>
      </c>
      <c r="J228">
        <v>38.438735177865617</v>
      </c>
      <c r="K228">
        <v>19.5</v>
      </c>
    </row>
    <row r="229" spans="1:11" x14ac:dyDescent="0.35">
      <c r="A229" s="7">
        <v>9.93</v>
      </c>
      <c r="B229" s="7">
        <v>6.8789999999999996</v>
      </c>
      <c r="C229" s="7">
        <v>27.5</v>
      </c>
      <c r="E229">
        <v>196</v>
      </c>
      <c r="F229">
        <v>36.855378312070719</v>
      </c>
      <c r="G229">
        <v>13.144621687929281</v>
      </c>
      <c r="H229">
        <v>2.3772773246990853</v>
      </c>
      <c r="J229">
        <v>38.63636363636364</v>
      </c>
      <c r="K229">
        <v>19.5</v>
      </c>
    </row>
    <row r="230" spans="1:11" x14ac:dyDescent="0.35">
      <c r="A230" s="7">
        <v>7.6</v>
      </c>
      <c r="B230" s="7">
        <v>6.6180000000000003</v>
      </c>
      <c r="C230" s="7">
        <v>30.1</v>
      </c>
      <c r="E230">
        <v>197</v>
      </c>
      <c r="F230">
        <v>33.146625226269848</v>
      </c>
      <c r="G230">
        <v>0.15337477373014963</v>
      </c>
      <c r="H230">
        <v>2.7738673689206541E-2</v>
      </c>
      <c r="J230">
        <v>38.833992094861664</v>
      </c>
      <c r="K230">
        <v>19.600000000000001</v>
      </c>
    </row>
    <row r="231" spans="1:11" x14ac:dyDescent="0.35">
      <c r="A231" s="7">
        <v>4.1399999999999997</v>
      </c>
      <c r="B231" s="7">
        <v>8.266</v>
      </c>
      <c r="C231" s="7">
        <v>44.8</v>
      </c>
      <c r="E231">
        <v>198</v>
      </c>
      <c r="F231">
        <v>29.319680134963363</v>
      </c>
      <c r="G231">
        <v>0.98031986503663759</v>
      </c>
      <c r="H231">
        <v>0.17729625404463023</v>
      </c>
      <c r="J231">
        <v>39.031620553359687</v>
      </c>
      <c r="K231">
        <v>19.600000000000001</v>
      </c>
    </row>
    <row r="232" spans="1:11" x14ac:dyDescent="0.35">
      <c r="A232" s="7">
        <v>4.63</v>
      </c>
      <c r="B232" s="7">
        <v>8.7249999999999996</v>
      </c>
      <c r="C232" s="7">
        <v>50</v>
      </c>
      <c r="E232">
        <v>199</v>
      </c>
      <c r="F232">
        <v>31.448802813493387</v>
      </c>
      <c r="G232">
        <v>3.1511971865066144</v>
      </c>
      <c r="H232">
        <v>0.56991138999587709</v>
      </c>
      <c r="J232">
        <v>39.229249011857711</v>
      </c>
      <c r="K232">
        <v>19.600000000000001</v>
      </c>
    </row>
    <row r="233" spans="1:11" x14ac:dyDescent="0.35">
      <c r="A233" s="7">
        <v>3.13</v>
      </c>
      <c r="B233" s="7">
        <v>8.0399999999999991</v>
      </c>
      <c r="C233" s="7">
        <v>37.6</v>
      </c>
      <c r="E233">
        <v>200</v>
      </c>
      <c r="F233">
        <v>31.248719374719663</v>
      </c>
      <c r="G233">
        <v>3.6512806252803358</v>
      </c>
      <c r="H233">
        <v>0.66035423785250436</v>
      </c>
      <c r="J233">
        <v>39.426877470355734</v>
      </c>
      <c r="K233">
        <v>19.600000000000001</v>
      </c>
    </row>
    <row r="234" spans="1:11" x14ac:dyDescent="0.35">
      <c r="A234" s="7">
        <v>6.36</v>
      </c>
      <c r="B234" s="7">
        <v>7.1630000000000003</v>
      </c>
      <c r="C234" s="7">
        <v>31.6</v>
      </c>
      <c r="E234">
        <v>201</v>
      </c>
      <c r="F234">
        <v>32.134544868980363</v>
      </c>
      <c r="G234">
        <v>0.76545513101963536</v>
      </c>
      <c r="H234">
        <v>0.1384367819211243</v>
      </c>
      <c r="J234">
        <v>39.624505928853758</v>
      </c>
      <c r="K234">
        <v>19.600000000000001</v>
      </c>
    </row>
    <row r="235" spans="1:11" x14ac:dyDescent="0.35">
      <c r="A235" s="7">
        <v>3.92</v>
      </c>
      <c r="B235" s="7">
        <v>7.6859999999999999</v>
      </c>
      <c r="C235" s="7">
        <v>46.7</v>
      </c>
      <c r="E235">
        <v>202</v>
      </c>
      <c r="F235">
        <v>25.263088324173395</v>
      </c>
      <c r="G235">
        <v>-1.163088324173394</v>
      </c>
      <c r="H235">
        <v>-0.21035093784545777</v>
      </c>
      <c r="J235">
        <v>39.822134387351781</v>
      </c>
      <c r="K235">
        <v>19.7</v>
      </c>
    </row>
    <row r="236" spans="1:11" x14ac:dyDescent="0.35">
      <c r="A236" s="7">
        <v>3.76</v>
      </c>
      <c r="B236" s="7">
        <v>6.5519999999999996</v>
      </c>
      <c r="C236" s="7">
        <v>31.5</v>
      </c>
      <c r="E236">
        <v>203</v>
      </c>
      <c r="F236">
        <v>35.415329329427358</v>
      </c>
      <c r="G236">
        <v>6.884670670572639</v>
      </c>
      <c r="H236">
        <v>1.2451306596524419</v>
      </c>
      <c r="J236">
        <v>40.019762845849804</v>
      </c>
      <c r="K236">
        <v>19.7</v>
      </c>
    </row>
    <row r="237" spans="1:11" x14ac:dyDescent="0.35">
      <c r="A237" s="7">
        <v>11.65</v>
      </c>
      <c r="B237" s="7">
        <v>5.9809999999999999</v>
      </c>
      <c r="C237" s="7">
        <v>24.3</v>
      </c>
      <c r="E237">
        <v>204</v>
      </c>
      <c r="F237">
        <v>36.203711975650251</v>
      </c>
      <c r="G237">
        <v>12.296288024349749</v>
      </c>
      <c r="H237">
        <v>2.2238515030903518</v>
      </c>
      <c r="J237">
        <v>40.217391304347828</v>
      </c>
      <c r="K237">
        <v>19.8</v>
      </c>
    </row>
    <row r="238" spans="1:11" x14ac:dyDescent="0.35">
      <c r="A238" s="7">
        <v>5.25</v>
      </c>
      <c r="B238" s="7">
        <v>7.4119999999999999</v>
      </c>
      <c r="C238" s="7">
        <v>31.7</v>
      </c>
      <c r="E238">
        <v>205</v>
      </c>
      <c r="F238">
        <v>37.723261851662208</v>
      </c>
      <c r="G238">
        <v>12.276738148337792</v>
      </c>
      <c r="H238">
        <v>2.2203158001962486</v>
      </c>
      <c r="J238">
        <v>40.415019762845851</v>
      </c>
      <c r="K238">
        <v>19.8</v>
      </c>
    </row>
    <row r="239" spans="1:11" x14ac:dyDescent="0.35">
      <c r="A239" s="7">
        <v>2.4700000000000002</v>
      </c>
      <c r="B239" s="7">
        <v>8.3369999999999997</v>
      </c>
      <c r="C239" s="7">
        <v>41.7</v>
      </c>
      <c r="E239">
        <v>206</v>
      </c>
      <c r="F239">
        <v>21.672688110618388</v>
      </c>
      <c r="G239">
        <v>0.92731188938161324</v>
      </c>
      <c r="H239">
        <v>0.16770946930904443</v>
      </c>
      <c r="J239">
        <v>40.612648221343875</v>
      </c>
      <c r="K239">
        <v>19.8</v>
      </c>
    </row>
    <row r="240" spans="1:11" x14ac:dyDescent="0.35">
      <c r="A240" s="7">
        <v>3.95</v>
      </c>
      <c r="B240" s="7">
        <v>8.2469999999999999</v>
      </c>
      <c r="C240" s="7">
        <v>48.3</v>
      </c>
      <c r="E240">
        <v>207</v>
      </c>
      <c r="F240">
        <v>23.824685050380367</v>
      </c>
      <c r="G240">
        <v>0.57531494961963148</v>
      </c>
      <c r="H240">
        <v>0.10404888149402514</v>
      </c>
      <c r="J240">
        <v>40.810276679841898</v>
      </c>
      <c r="K240">
        <v>19.899999999999999</v>
      </c>
    </row>
    <row r="241" spans="1:11" x14ac:dyDescent="0.35">
      <c r="A241" s="7">
        <v>8.0500000000000007</v>
      </c>
      <c r="B241" s="7">
        <v>6.726</v>
      </c>
      <c r="C241" s="7">
        <v>29</v>
      </c>
      <c r="E241">
        <v>208</v>
      </c>
      <c r="F241">
        <v>16.503894585094752</v>
      </c>
      <c r="G241">
        <v>5.996105414905248</v>
      </c>
      <c r="H241">
        <v>1.0844287327378528</v>
      </c>
      <c r="J241">
        <v>41.007905138339922</v>
      </c>
      <c r="K241">
        <v>19.899999999999999</v>
      </c>
    </row>
    <row r="242" spans="1:11" x14ac:dyDescent="0.35">
      <c r="A242" s="7">
        <v>10.88</v>
      </c>
      <c r="B242" s="7">
        <v>6.0860000000000003</v>
      </c>
      <c r="C242" s="7">
        <v>24</v>
      </c>
      <c r="E242">
        <v>209</v>
      </c>
      <c r="F242">
        <v>20.119548345123363</v>
      </c>
      <c r="G242">
        <v>4.2804516548766358</v>
      </c>
      <c r="H242">
        <v>0.77414328842597013</v>
      </c>
      <c r="J242">
        <v>41.205533596837945</v>
      </c>
      <c r="K242">
        <v>19.899999999999999</v>
      </c>
    </row>
    <row r="243" spans="1:11" x14ac:dyDescent="0.35">
      <c r="A243" s="7">
        <v>9.5399999999999991</v>
      </c>
      <c r="B243" s="7">
        <v>6.6310000000000002</v>
      </c>
      <c r="C243" s="7">
        <v>25.1</v>
      </c>
      <c r="E243">
        <v>210</v>
      </c>
      <c r="F243">
        <v>11.036220238723036</v>
      </c>
      <c r="G243">
        <v>8.9637797612769639</v>
      </c>
      <c r="H243">
        <v>1.6211490049689858</v>
      </c>
      <c r="J243">
        <v>41.403162055335969</v>
      </c>
      <c r="K243">
        <v>19.899999999999999</v>
      </c>
    </row>
    <row r="244" spans="1:11" x14ac:dyDescent="0.35">
      <c r="A244" s="7">
        <v>4.7300000000000004</v>
      </c>
      <c r="B244" s="7">
        <v>7.3579999999999997</v>
      </c>
      <c r="C244" s="7">
        <v>31.5</v>
      </c>
      <c r="E244">
        <v>211</v>
      </c>
      <c r="F244">
        <v>17.913135142375182</v>
      </c>
      <c r="G244">
        <v>3.7868648576248169</v>
      </c>
      <c r="H244">
        <v>0.6848753940174821</v>
      </c>
      <c r="J244">
        <v>41.600790513833992</v>
      </c>
      <c r="K244">
        <v>20</v>
      </c>
    </row>
    <row r="245" spans="1:11" x14ac:dyDescent="0.35">
      <c r="A245" s="7">
        <v>6.36</v>
      </c>
      <c r="B245" s="7">
        <v>6.4809999999999999</v>
      </c>
      <c r="C245" s="7">
        <v>23.7</v>
      </c>
      <c r="E245">
        <v>212</v>
      </c>
      <c r="F245">
        <v>10.770208600305953</v>
      </c>
      <c r="G245">
        <v>8.529791399694048</v>
      </c>
      <c r="H245">
        <v>1.5426598163359044</v>
      </c>
      <c r="J245">
        <v>41.798418972332016</v>
      </c>
      <c r="K245">
        <v>20</v>
      </c>
    </row>
    <row r="246" spans="1:11" x14ac:dyDescent="0.35">
      <c r="A246" s="7">
        <v>7.37</v>
      </c>
      <c r="B246" s="7">
        <v>6.6059999999999999</v>
      </c>
      <c r="C246" s="7">
        <v>23.3</v>
      </c>
      <c r="E246">
        <v>213</v>
      </c>
      <c r="F246">
        <v>17.930156915234413</v>
      </c>
      <c r="G246">
        <v>4.4698430847655857</v>
      </c>
      <c r="H246">
        <v>0.8083957730129393</v>
      </c>
      <c r="J246">
        <v>41.996047430830039</v>
      </c>
      <c r="K246">
        <v>20</v>
      </c>
    </row>
    <row r="247" spans="1:11" x14ac:dyDescent="0.35">
      <c r="A247" s="7">
        <v>11.38</v>
      </c>
      <c r="B247" s="7">
        <v>6.8970000000000002</v>
      </c>
      <c r="C247" s="7">
        <v>22</v>
      </c>
      <c r="E247">
        <v>214</v>
      </c>
      <c r="F247">
        <v>25.095679413061028</v>
      </c>
      <c r="G247">
        <v>3.0043205869389737</v>
      </c>
      <c r="H247">
        <v>0.54334794694131583</v>
      </c>
      <c r="J247">
        <v>42.193675889328063</v>
      </c>
      <c r="K247">
        <v>20</v>
      </c>
    </row>
    <row r="248" spans="1:11" x14ac:dyDescent="0.35">
      <c r="A248" s="7">
        <v>12.4</v>
      </c>
      <c r="B248" s="7">
        <v>6.0949999999999998</v>
      </c>
      <c r="C248" s="7">
        <v>20.100000000000001</v>
      </c>
      <c r="E248">
        <v>215</v>
      </c>
      <c r="F248">
        <v>7.2330309824408481</v>
      </c>
      <c r="G248">
        <v>16.466969017559151</v>
      </c>
      <c r="H248">
        <v>2.9781421619698691</v>
      </c>
      <c r="J248">
        <v>42.391304347826093</v>
      </c>
      <c r="K248">
        <v>20</v>
      </c>
    </row>
    <row r="249" spans="1:11" x14ac:dyDescent="0.35">
      <c r="A249" s="7">
        <v>11.22</v>
      </c>
      <c r="B249" s="7">
        <v>6.3579999999999997</v>
      </c>
      <c r="C249" s="7">
        <v>22.2</v>
      </c>
      <c r="E249">
        <v>216</v>
      </c>
      <c r="F249">
        <v>24.054573082002104</v>
      </c>
      <c r="G249">
        <v>0.9454269179978958</v>
      </c>
      <c r="H249">
        <v>0.1709856721384731</v>
      </c>
      <c r="J249">
        <v>42.588932806324117</v>
      </c>
      <c r="K249">
        <v>20.100000000000001</v>
      </c>
    </row>
    <row r="250" spans="1:11" x14ac:dyDescent="0.35">
      <c r="A250" s="7">
        <v>5.19</v>
      </c>
      <c r="B250" s="7">
        <v>6.3929999999999998</v>
      </c>
      <c r="C250" s="7">
        <v>23.7</v>
      </c>
      <c r="E250">
        <v>217</v>
      </c>
      <c r="F250">
        <v>19.961577744260875</v>
      </c>
      <c r="G250">
        <v>3.3384222557391254</v>
      </c>
      <c r="H250">
        <v>0.60377207631067509</v>
      </c>
      <c r="J250">
        <v>42.78656126482214</v>
      </c>
      <c r="K250">
        <v>20.100000000000001</v>
      </c>
    </row>
    <row r="251" spans="1:11" x14ac:dyDescent="0.35">
      <c r="A251" s="7">
        <v>12.5</v>
      </c>
      <c r="B251" s="7">
        <v>5.593</v>
      </c>
      <c r="C251" s="7">
        <v>17.600000000000001</v>
      </c>
      <c r="E251">
        <v>218</v>
      </c>
      <c r="F251">
        <v>26.256856721263212</v>
      </c>
      <c r="G251">
        <v>2.4431432787367875</v>
      </c>
      <c r="H251">
        <v>0.44185593586656513</v>
      </c>
      <c r="J251">
        <v>42.984189723320164</v>
      </c>
      <c r="K251">
        <v>20.100000000000001</v>
      </c>
    </row>
    <row r="252" spans="1:11" x14ac:dyDescent="0.35">
      <c r="A252" s="7">
        <v>18.46</v>
      </c>
      <c r="B252" s="7">
        <v>5.6050000000000004</v>
      </c>
      <c r="C252" s="7">
        <v>18.5</v>
      </c>
      <c r="E252">
        <v>219</v>
      </c>
      <c r="F252">
        <v>17.449749133257466</v>
      </c>
      <c r="G252">
        <v>4.0502508667425339</v>
      </c>
      <c r="H252">
        <v>0.73251020633722508</v>
      </c>
      <c r="J252">
        <v>43.181818181818187</v>
      </c>
      <c r="K252">
        <v>20.100000000000001</v>
      </c>
    </row>
    <row r="253" spans="1:11" x14ac:dyDescent="0.35">
      <c r="A253" s="7">
        <v>9.16</v>
      </c>
      <c r="B253" s="7">
        <v>6.1079999999999997</v>
      </c>
      <c r="C253" s="7">
        <v>24.3</v>
      </c>
      <c r="E253">
        <v>220</v>
      </c>
      <c r="F253">
        <v>24.366048502738931</v>
      </c>
      <c r="G253">
        <v>-1.3660485027389306</v>
      </c>
      <c r="H253">
        <v>-0.24705740546208008</v>
      </c>
      <c r="J253">
        <v>43.37944664031621</v>
      </c>
      <c r="K253">
        <v>20.100000000000001</v>
      </c>
    </row>
    <row r="254" spans="1:11" x14ac:dyDescent="0.35">
      <c r="A254" s="7">
        <v>10.15</v>
      </c>
      <c r="B254" s="7">
        <v>6.226</v>
      </c>
      <c r="C254" s="7">
        <v>20.5</v>
      </c>
      <c r="E254">
        <v>221</v>
      </c>
      <c r="F254">
        <v>27.818299041738314</v>
      </c>
      <c r="G254">
        <v>-1.1182990417383145</v>
      </c>
      <c r="H254">
        <v>-0.20225054910469736</v>
      </c>
      <c r="J254">
        <v>43.577075098814234</v>
      </c>
      <c r="K254">
        <v>20.2</v>
      </c>
    </row>
    <row r="255" spans="1:11" x14ac:dyDescent="0.35">
      <c r="A255" s="7">
        <v>9.52</v>
      </c>
      <c r="B255" s="7">
        <v>6.4329999999999998</v>
      </c>
      <c r="C255" s="7">
        <v>24.5</v>
      </c>
      <c r="E255">
        <v>222</v>
      </c>
      <c r="F255">
        <v>16.260990470696935</v>
      </c>
      <c r="G255">
        <v>5.439009529303064</v>
      </c>
      <c r="H255">
        <v>0.98367486944931104</v>
      </c>
      <c r="J255">
        <v>43.774703557312257</v>
      </c>
      <c r="K255">
        <v>20.2</v>
      </c>
    </row>
    <row r="256" spans="1:11" x14ac:dyDescent="0.35">
      <c r="A256" s="7">
        <v>6.56</v>
      </c>
      <c r="B256" s="7">
        <v>6.718</v>
      </c>
      <c r="C256" s="7">
        <v>26.2</v>
      </c>
      <c r="E256">
        <v>223</v>
      </c>
      <c r="F256">
        <v>27.310155473332376</v>
      </c>
      <c r="G256">
        <v>0.18984452666762408</v>
      </c>
      <c r="H256">
        <v>3.4334429638215813E-2</v>
      </c>
      <c r="J256">
        <v>43.972332015810281</v>
      </c>
      <c r="K256">
        <v>20.3</v>
      </c>
    </row>
    <row r="257" spans="1:11" x14ac:dyDescent="0.35">
      <c r="A257" s="7">
        <v>5.9</v>
      </c>
      <c r="B257" s="7">
        <v>6.4870000000000001</v>
      </c>
      <c r="C257" s="7">
        <v>24.4</v>
      </c>
      <c r="E257">
        <v>224</v>
      </c>
      <c r="F257">
        <v>27.477110728209357</v>
      </c>
      <c r="G257">
        <v>2.622889271790644</v>
      </c>
      <c r="H257">
        <v>0.47436399000743462</v>
      </c>
      <c r="J257">
        <v>44.169960474308304</v>
      </c>
      <c r="K257">
        <v>20.3</v>
      </c>
    </row>
    <row r="258" spans="1:11" x14ac:dyDescent="0.35">
      <c r="A258" s="7">
        <v>3.59</v>
      </c>
      <c r="B258" s="7">
        <v>6.4379999999999997</v>
      </c>
      <c r="C258" s="7">
        <v>24.8</v>
      </c>
      <c r="E258">
        <v>225</v>
      </c>
      <c r="F258">
        <v>38.09588116288068</v>
      </c>
      <c r="G258">
        <v>6.7041188371193172</v>
      </c>
      <c r="H258">
        <v>1.2124768648311286</v>
      </c>
      <c r="J258">
        <v>44.367588932806328</v>
      </c>
      <c r="K258">
        <v>20.3</v>
      </c>
    </row>
    <row r="259" spans="1:11" x14ac:dyDescent="0.35">
      <c r="A259" s="7">
        <v>3.53</v>
      </c>
      <c r="B259" s="7">
        <v>6.9569999999999999</v>
      </c>
      <c r="C259" s="7">
        <v>29.6</v>
      </c>
      <c r="E259">
        <v>226</v>
      </c>
      <c r="F259">
        <v>40.119633263911538</v>
      </c>
      <c r="G259">
        <v>9.8803667360884617</v>
      </c>
      <c r="H259">
        <v>1.7869188143302446</v>
      </c>
      <c r="J259">
        <v>44.565217391304351</v>
      </c>
      <c r="K259">
        <v>20.3</v>
      </c>
    </row>
    <row r="260" spans="1:11" x14ac:dyDescent="0.35">
      <c r="A260" s="7">
        <v>3.54</v>
      </c>
      <c r="B260" s="7">
        <v>8.2590000000000003</v>
      </c>
      <c r="C260" s="7">
        <v>42.8</v>
      </c>
      <c r="E260">
        <v>227</v>
      </c>
      <c r="F260">
        <v>37.593240996007189</v>
      </c>
      <c r="G260">
        <v>6.7590039928120405E-3</v>
      </c>
      <c r="H260">
        <v>1.2224031479291585E-3</v>
      </c>
      <c r="J260">
        <v>44.762845849802375</v>
      </c>
      <c r="K260">
        <v>20.399999999999999</v>
      </c>
    </row>
    <row r="261" spans="1:11" x14ac:dyDescent="0.35">
      <c r="A261" s="7">
        <v>6.57</v>
      </c>
      <c r="B261" s="7">
        <v>6.1079999999999997</v>
      </c>
      <c r="C261" s="7">
        <v>21.9</v>
      </c>
      <c r="E261">
        <v>228</v>
      </c>
      <c r="F261">
        <v>31.050294514135501</v>
      </c>
      <c r="G261">
        <v>0.54970548586450008</v>
      </c>
      <c r="H261">
        <v>9.9417268738012252E-2</v>
      </c>
      <c r="J261">
        <v>44.960474308300398</v>
      </c>
      <c r="K261">
        <v>20.399999999999999</v>
      </c>
    </row>
    <row r="262" spans="1:11" x14ac:dyDescent="0.35">
      <c r="A262" s="7">
        <v>9.25</v>
      </c>
      <c r="B262" s="7">
        <v>5.8760000000000003</v>
      </c>
      <c r="C262" s="7">
        <v>20.9</v>
      </c>
      <c r="E262">
        <v>229</v>
      </c>
      <c r="F262">
        <v>35.282222965499194</v>
      </c>
      <c r="G262">
        <v>11.417777034500808</v>
      </c>
      <c r="H262">
        <v>2.0649679455981897</v>
      </c>
      <c r="J262">
        <v>45.158102766798422</v>
      </c>
      <c r="K262">
        <v>20.399999999999999</v>
      </c>
    </row>
    <row r="263" spans="1:11" x14ac:dyDescent="0.35">
      <c r="A263" s="7">
        <v>3.11</v>
      </c>
      <c r="B263" s="7">
        <v>7.4539999999999997</v>
      </c>
      <c r="C263" s="7">
        <v>44</v>
      </c>
      <c r="E263">
        <v>230</v>
      </c>
      <c r="F263">
        <v>29.607510724740603</v>
      </c>
      <c r="G263">
        <v>1.8924892752593969</v>
      </c>
      <c r="H263">
        <v>0.34226712248719793</v>
      </c>
      <c r="J263">
        <v>45.355731225296445</v>
      </c>
      <c r="K263">
        <v>20.399999999999999</v>
      </c>
    </row>
    <row r="264" spans="1:11" x14ac:dyDescent="0.35">
      <c r="A264" s="7">
        <v>5.12</v>
      </c>
      <c r="B264" s="7">
        <v>8.7040000000000006</v>
      </c>
      <c r="C264" s="7">
        <v>50</v>
      </c>
      <c r="E264">
        <v>231</v>
      </c>
      <c r="F264">
        <v>21.630179528498253</v>
      </c>
      <c r="G264">
        <v>2.6698204715017475</v>
      </c>
      <c r="H264">
        <v>0.48285175630021304</v>
      </c>
      <c r="J264">
        <v>45.553359683794469</v>
      </c>
      <c r="K264">
        <v>20.5</v>
      </c>
    </row>
    <row r="265" spans="1:11" x14ac:dyDescent="0.35">
      <c r="A265" s="7">
        <v>7.79</v>
      </c>
      <c r="B265" s="7">
        <v>7.3330000000000002</v>
      </c>
      <c r="C265" s="7">
        <v>36</v>
      </c>
      <c r="E265">
        <v>232</v>
      </c>
      <c r="F265">
        <v>33.031914473246282</v>
      </c>
      <c r="G265">
        <v>-1.3319144732462824</v>
      </c>
      <c r="H265">
        <v>-0.24088407797955552</v>
      </c>
      <c r="J265">
        <v>45.750988142292492</v>
      </c>
      <c r="K265">
        <v>20.5</v>
      </c>
    </row>
    <row r="266" spans="1:11" x14ac:dyDescent="0.35">
      <c r="A266" s="7">
        <v>6.9</v>
      </c>
      <c r="B266" s="7">
        <v>6.8419999999999996</v>
      </c>
      <c r="C266" s="7">
        <v>30.1</v>
      </c>
      <c r="E266">
        <v>233</v>
      </c>
      <c r="F266">
        <v>39.530349527956268</v>
      </c>
      <c r="G266">
        <v>2.1696504720437346</v>
      </c>
      <c r="H266">
        <v>0.39239325346645049</v>
      </c>
      <c r="J266">
        <v>45.948616600790515</v>
      </c>
      <c r="K266">
        <v>20.5</v>
      </c>
    </row>
    <row r="267" spans="1:11" x14ac:dyDescent="0.35">
      <c r="A267" s="7">
        <v>9.59</v>
      </c>
      <c r="B267" s="7">
        <v>7.2030000000000003</v>
      </c>
      <c r="C267" s="7">
        <v>33.799999999999997</v>
      </c>
      <c r="E267">
        <v>234</v>
      </c>
      <c r="F267">
        <v>38.121128274684672</v>
      </c>
      <c r="G267">
        <v>10.178871725315325</v>
      </c>
      <c r="H267">
        <v>1.8409050878834972</v>
      </c>
      <c r="J267">
        <v>46.146245059288539</v>
      </c>
      <c r="K267">
        <v>20.6</v>
      </c>
    </row>
    <row r="268" spans="1:11" x14ac:dyDescent="0.35">
      <c r="A268" s="7">
        <v>7.26</v>
      </c>
      <c r="B268" s="7">
        <v>7.52</v>
      </c>
      <c r="C268" s="7">
        <v>43.1</v>
      </c>
      <c r="E268">
        <v>235</v>
      </c>
      <c r="F268">
        <v>27.73828658010785</v>
      </c>
      <c r="G268">
        <v>1.2617134198921498</v>
      </c>
      <c r="H268">
        <v>0.22818783032246068</v>
      </c>
      <c r="J268">
        <v>46.343873517786562</v>
      </c>
      <c r="K268">
        <v>20.6</v>
      </c>
    </row>
    <row r="269" spans="1:11" x14ac:dyDescent="0.35">
      <c r="A269" s="7">
        <v>5.91</v>
      </c>
      <c r="B269" s="7">
        <v>8.3979999999999997</v>
      </c>
      <c r="C269" s="7">
        <v>48.8</v>
      </c>
      <c r="E269">
        <v>236</v>
      </c>
      <c r="F269">
        <v>22.659748184221574</v>
      </c>
      <c r="G269">
        <v>1.3402518157784264</v>
      </c>
      <c r="H269">
        <v>0.2423919323568417</v>
      </c>
      <c r="J269">
        <v>46.541501976284586</v>
      </c>
      <c r="K269">
        <v>20.6</v>
      </c>
    </row>
    <row r="270" spans="1:11" x14ac:dyDescent="0.35">
      <c r="A270" s="7">
        <v>11.25</v>
      </c>
      <c r="B270" s="7">
        <v>7.327</v>
      </c>
      <c r="C270" s="7">
        <v>31</v>
      </c>
      <c r="E270">
        <v>237</v>
      </c>
      <c r="F270">
        <v>26.297167803572126</v>
      </c>
      <c r="G270">
        <v>-1.1971678035721247</v>
      </c>
      <c r="H270">
        <v>-0.21651439964265423</v>
      </c>
      <c r="J270">
        <v>46.739130434782609</v>
      </c>
      <c r="K270">
        <v>20.6</v>
      </c>
    </row>
    <row r="271" spans="1:11" x14ac:dyDescent="0.35">
      <c r="A271" s="7">
        <v>8.1</v>
      </c>
      <c r="B271" s="7">
        <v>7.2060000000000004</v>
      </c>
      <c r="C271" s="7">
        <v>36.5</v>
      </c>
      <c r="E271">
        <v>238</v>
      </c>
      <c r="F271">
        <v>33.090822255899049</v>
      </c>
      <c r="G271">
        <v>-1.5908222558990488</v>
      </c>
      <c r="H271">
        <v>-0.28770897834574488</v>
      </c>
      <c r="J271">
        <v>46.936758893280633</v>
      </c>
      <c r="K271">
        <v>20.6</v>
      </c>
    </row>
    <row r="272" spans="1:11" x14ac:dyDescent="0.35">
      <c r="A272" s="7">
        <v>10.45</v>
      </c>
      <c r="B272" s="7">
        <v>5.56</v>
      </c>
      <c r="C272" s="7">
        <v>22.8</v>
      </c>
      <c r="E272">
        <v>239</v>
      </c>
      <c r="F272">
        <v>27.57564910881797</v>
      </c>
      <c r="G272">
        <v>-3.8756491088179708</v>
      </c>
      <c r="H272">
        <v>-0.70093251548988578</v>
      </c>
      <c r="J272">
        <v>47.134387351778656</v>
      </c>
      <c r="K272">
        <v>20.6</v>
      </c>
    </row>
    <row r="273" spans="1:11" x14ac:dyDescent="0.35">
      <c r="A273" s="7">
        <v>14.79</v>
      </c>
      <c r="B273" s="7">
        <v>7.0140000000000002</v>
      </c>
      <c r="C273" s="7">
        <v>30.7</v>
      </c>
      <c r="E273">
        <v>240</v>
      </c>
      <c r="F273">
        <v>27.563715689273469</v>
      </c>
      <c r="G273">
        <v>-4.263715689273468</v>
      </c>
      <c r="H273">
        <v>-0.77111649674797988</v>
      </c>
      <c r="J273">
        <v>47.33201581027668</v>
      </c>
      <c r="K273">
        <v>20.7</v>
      </c>
    </row>
    <row r="274" spans="1:11" x14ac:dyDescent="0.35">
      <c r="A274" s="7">
        <v>7.44</v>
      </c>
      <c r="B274" s="7">
        <v>8.2970000000000006</v>
      </c>
      <c r="C274" s="7">
        <v>50</v>
      </c>
      <c r="E274">
        <v>241</v>
      </c>
      <c r="F274">
        <v>26.470442072396448</v>
      </c>
      <c r="G274">
        <v>-4.4704420723964482</v>
      </c>
      <c r="H274">
        <v>-0.80850410322939059</v>
      </c>
      <c r="J274">
        <v>47.529644268774703</v>
      </c>
      <c r="K274">
        <v>20.7</v>
      </c>
    </row>
    <row r="275" spans="1:11" x14ac:dyDescent="0.35">
      <c r="A275" s="7">
        <v>3.16</v>
      </c>
      <c r="B275" s="7">
        <v>7.47</v>
      </c>
      <c r="C275" s="7">
        <v>43.5</v>
      </c>
      <c r="E275">
        <v>242</v>
      </c>
      <c r="F275">
        <v>21.729216608029525</v>
      </c>
      <c r="G275">
        <v>-1.6292166080295232</v>
      </c>
      <c r="H275">
        <v>-0.29465280867295057</v>
      </c>
      <c r="J275">
        <v>47.727272727272727</v>
      </c>
      <c r="K275">
        <v>20.8</v>
      </c>
    </row>
    <row r="276" spans="1:11" x14ac:dyDescent="0.35">
      <c r="A276" s="7">
        <v>13.65</v>
      </c>
      <c r="B276" s="7">
        <v>5.92</v>
      </c>
      <c r="C276" s="7">
        <v>20.7</v>
      </c>
      <c r="E276">
        <v>243</v>
      </c>
      <c r="F276">
        <v>23.827128682318104</v>
      </c>
      <c r="G276">
        <v>-1.627128682318105</v>
      </c>
      <c r="H276">
        <v>-0.29427519579315436</v>
      </c>
      <c r="J276">
        <v>47.924901185770757</v>
      </c>
      <c r="K276">
        <v>20.8</v>
      </c>
    </row>
    <row r="277" spans="1:11" x14ac:dyDescent="0.35">
      <c r="A277" s="7">
        <v>13</v>
      </c>
      <c r="B277" s="7">
        <v>5.8559999999999999</v>
      </c>
      <c r="C277" s="7">
        <v>21.1</v>
      </c>
      <c r="E277">
        <v>244</v>
      </c>
      <c r="F277">
        <v>27.878867017261982</v>
      </c>
      <c r="G277">
        <v>-4.1788670172619824</v>
      </c>
      <c r="H277">
        <v>-0.75577114647525478</v>
      </c>
      <c r="J277">
        <v>48.122529644268781</v>
      </c>
      <c r="K277">
        <v>20.8</v>
      </c>
    </row>
    <row r="278" spans="1:11" x14ac:dyDescent="0.35">
      <c r="A278" s="7">
        <v>6.59</v>
      </c>
      <c r="B278" s="7">
        <v>6.24</v>
      </c>
      <c r="C278" s="7">
        <v>25.2</v>
      </c>
      <c r="E278">
        <v>245</v>
      </c>
      <c r="F278">
        <v>19.107397206468164</v>
      </c>
      <c r="G278">
        <v>-1.5073972064681627</v>
      </c>
      <c r="H278">
        <v>-0.27262109806798324</v>
      </c>
      <c r="J278">
        <v>48.320158102766804</v>
      </c>
      <c r="K278">
        <v>20.9</v>
      </c>
    </row>
    <row r="279" spans="1:11" x14ac:dyDescent="0.35">
      <c r="A279" s="7">
        <v>7.73</v>
      </c>
      <c r="B279" s="7">
        <v>6.5380000000000003</v>
      </c>
      <c r="C279" s="7">
        <v>24.4</v>
      </c>
      <c r="E279">
        <v>246</v>
      </c>
      <c r="F279">
        <v>15.340078990185194</v>
      </c>
      <c r="G279">
        <v>3.1599210098148056</v>
      </c>
      <c r="H279">
        <v>0.57148914155294839</v>
      </c>
      <c r="J279">
        <v>48.517786561264828</v>
      </c>
      <c r="K279">
        <v>20.9</v>
      </c>
    </row>
    <row r="280" spans="1:11" x14ac:dyDescent="0.35">
      <c r="A280" s="7">
        <v>6.58</v>
      </c>
      <c r="B280" s="7">
        <v>7.6909999999999998</v>
      </c>
      <c r="C280" s="7">
        <v>35.200000000000003</v>
      </c>
      <c r="E280">
        <v>247</v>
      </c>
      <c r="F280">
        <v>23.876689854776874</v>
      </c>
      <c r="G280">
        <v>0.42331014522312671</v>
      </c>
      <c r="H280">
        <v>7.6557974314173355E-2</v>
      </c>
      <c r="J280">
        <v>48.715415019762851</v>
      </c>
      <c r="K280">
        <v>21</v>
      </c>
    </row>
    <row r="281" spans="1:11" x14ac:dyDescent="0.35">
      <c r="A281" s="7">
        <v>3.53</v>
      </c>
      <c r="B281" s="7">
        <v>6.758</v>
      </c>
      <c r="C281" s="7">
        <v>32.4</v>
      </c>
      <c r="E281">
        <v>248</v>
      </c>
      <c r="F281">
        <v>23.841940086026902</v>
      </c>
      <c r="G281">
        <v>-3.3419400860269022</v>
      </c>
      <c r="H281">
        <v>-0.60440829531901308</v>
      </c>
      <c r="J281">
        <v>48.913043478260875</v>
      </c>
      <c r="K281">
        <v>21</v>
      </c>
    </row>
    <row r="282" spans="1:11" x14ac:dyDescent="0.35">
      <c r="A282" s="7">
        <v>2.98</v>
      </c>
      <c r="B282" s="7">
        <v>6.8540000000000001</v>
      </c>
      <c r="C282" s="7">
        <v>32</v>
      </c>
      <c r="E282">
        <v>249</v>
      </c>
      <c r="F282">
        <v>25.301246949358365</v>
      </c>
      <c r="G282">
        <v>-0.80124694935836516</v>
      </c>
      <c r="H282">
        <v>-0.14490992965914909</v>
      </c>
      <c r="J282">
        <v>49.110671936758898</v>
      </c>
      <c r="K282">
        <v>21</v>
      </c>
    </row>
    <row r="283" spans="1:11" x14ac:dyDescent="0.35">
      <c r="A283" s="7">
        <v>6.05</v>
      </c>
      <c r="B283" s="7">
        <v>7.2670000000000003</v>
      </c>
      <c r="C283" s="7">
        <v>33.200000000000003</v>
      </c>
      <c r="E283">
        <v>250</v>
      </c>
      <c r="F283">
        <v>28.654642194256908</v>
      </c>
      <c r="G283">
        <v>-2.454642194256909</v>
      </c>
      <c r="H283">
        <v>-0.44393557815476564</v>
      </c>
      <c r="J283">
        <v>49.308300395256921</v>
      </c>
      <c r="K283">
        <v>21.1</v>
      </c>
    </row>
    <row r="284" spans="1:11" x14ac:dyDescent="0.35">
      <c r="A284" s="7">
        <v>4.16</v>
      </c>
      <c r="B284" s="7">
        <v>6.8259999999999996</v>
      </c>
      <c r="C284" s="7">
        <v>33.1</v>
      </c>
      <c r="E284">
        <v>251</v>
      </c>
      <c r="F284">
        <v>27.90170267047629</v>
      </c>
      <c r="G284">
        <v>-3.5017026704762912</v>
      </c>
      <c r="H284">
        <v>-0.63330223980549649</v>
      </c>
      <c r="J284">
        <v>49.505928853754945</v>
      </c>
      <c r="K284">
        <v>21.1</v>
      </c>
    </row>
    <row r="285" spans="1:11" x14ac:dyDescent="0.35">
      <c r="A285" s="7">
        <v>7.19</v>
      </c>
      <c r="B285" s="7">
        <v>6.4820000000000002</v>
      </c>
      <c r="C285" s="7">
        <v>29.1</v>
      </c>
      <c r="E285">
        <v>252</v>
      </c>
      <c r="F285">
        <v>29.13590581134774</v>
      </c>
      <c r="G285">
        <v>-4.3359058113477396</v>
      </c>
      <c r="H285">
        <v>-0.78417247845280291</v>
      </c>
      <c r="J285">
        <v>49.703557312252968</v>
      </c>
      <c r="K285">
        <v>21.2</v>
      </c>
    </row>
    <row r="286" spans="1:11" x14ac:dyDescent="0.35">
      <c r="A286" s="7">
        <v>4.8499999999999996</v>
      </c>
      <c r="B286" s="7">
        <v>6.8120000000000003</v>
      </c>
      <c r="C286" s="7">
        <v>35.1</v>
      </c>
      <c r="E286">
        <v>253</v>
      </c>
      <c r="F286">
        <v>31.818642275273053</v>
      </c>
      <c r="G286">
        <v>-2.2186422752730515</v>
      </c>
      <c r="H286">
        <v>-0.40125369126970245</v>
      </c>
      <c r="J286">
        <v>49.901185770750992</v>
      </c>
      <c r="K286">
        <v>21.2</v>
      </c>
    </row>
    <row r="287" spans="1:11" x14ac:dyDescent="0.35">
      <c r="A287" s="7">
        <v>3.76</v>
      </c>
      <c r="B287" s="7">
        <v>7.82</v>
      </c>
      <c r="C287" s="7">
        <v>45.4</v>
      </c>
      <c r="E287">
        <v>254</v>
      </c>
      <c r="F287">
        <v>38.445632647536804</v>
      </c>
      <c r="G287">
        <v>4.3543673524631927</v>
      </c>
      <c r="H287">
        <v>0.78751134997871908</v>
      </c>
      <c r="J287">
        <v>50.098814229249015</v>
      </c>
      <c r="K287">
        <v>21.2</v>
      </c>
    </row>
    <row r="288" spans="1:11" x14ac:dyDescent="0.35">
      <c r="A288" s="7">
        <v>4.59</v>
      </c>
      <c r="B288" s="7">
        <v>6.968</v>
      </c>
      <c r="C288" s="7">
        <v>35.4</v>
      </c>
      <c r="E288">
        <v>255</v>
      </c>
      <c r="F288">
        <v>25.54039794046917</v>
      </c>
      <c r="G288">
        <v>-3.6403979404691711</v>
      </c>
      <c r="H288">
        <v>-0.65838604428652392</v>
      </c>
      <c r="J288">
        <v>50.296442687747039</v>
      </c>
      <c r="K288">
        <v>21.2</v>
      </c>
    </row>
    <row r="289" spans="1:11" x14ac:dyDescent="0.35">
      <c r="A289" s="7">
        <v>3.01</v>
      </c>
      <c r="B289" s="7">
        <v>7.6449999999999996</v>
      </c>
      <c r="C289" s="7">
        <v>46</v>
      </c>
      <c r="E289">
        <v>256</v>
      </c>
      <c r="F289">
        <v>22.636886792328827</v>
      </c>
      <c r="G289">
        <v>-1.7368867923288285</v>
      </c>
      <c r="H289">
        <v>-0.3141255553033051</v>
      </c>
      <c r="J289">
        <v>50.494071146245062</v>
      </c>
      <c r="K289">
        <v>21.2</v>
      </c>
    </row>
    <row r="290" spans="1:11" x14ac:dyDescent="0.35">
      <c r="A290" s="7">
        <v>3.16</v>
      </c>
      <c r="B290" s="7">
        <v>7.923</v>
      </c>
      <c r="C290" s="7">
        <v>50</v>
      </c>
      <c r="E290">
        <v>257</v>
      </c>
      <c r="F290">
        <v>34.620542403870857</v>
      </c>
      <c r="G290">
        <v>9.3794575961291429</v>
      </c>
      <c r="H290">
        <v>1.6963266338604697</v>
      </c>
      <c r="J290">
        <v>50.691699604743086</v>
      </c>
      <c r="K290">
        <v>21.4</v>
      </c>
    </row>
    <row r="291" spans="1:11" x14ac:dyDescent="0.35">
      <c r="A291" s="7">
        <v>7.85</v>
      </c>
      <c r="B291" s="7">
        <v>7.0880000000000001</v>
      </c>
      <c r="C291" s="7">
        <v>32.200000000000003</v>
      </c>
      <c r="E291">
        <v>258</v>
      </c>
      <c r="F291">
        <v>39.697887132460842</v>
      </c>
      <c r="G291">
        <v>10.302112867539158</v>
      </c>
      <c r="H291">
        <v>1.863193928128156</v>
      </c>
      <c r="J291">
        <v>50.889328063241109</v>
      </c>
      <c r="K291">
        <v>21.4</v>
      </c>
    </row>
    <row r="292" spans="1:11" x14ac:dyDescent="0.35">
      <c r="A292" s="7">
        <v>8.23</v>
      </c>
      <c r="B292" s="7">
        <v>6.4530000000000003</v>
      </c>
      <c r="C292" s="7">
        <v>22</v>
      </c>
      <c r="E292">
        <v>259</v>
      </c>
      <c r="F292">
        <v>30.997836053503608</v>
      </c>
      <c r="G292">
        <v>5.0021639464963918</v>
      </c>
      <c r="H292">
        <v>0.90466893660037129</v>
      </c>
      <c r="J292">
        <v>51.086956521739133</v>
      </c>
      <c r="K292">
        <v>21.4</v>
      </c>
    </row>
    <row r="293" spans="1:11" x14ac:dyDescent="0.35">
      <c r="A293" s="7">
        <v>12.93</v>
      </c>
      <c r="B293" s="7">
        <v>6.23</v>
      </c>
      <c r="C293" s="7">
        <v>20.100000000000001</v>
      </c>
      <c r="E293">
        <v>260</v>
      </c>
      <c r="F293">
        <v>29.067994070671631</v>
      </c>
      <c r="G293">
        <v>1.0320059293283705</v>
      </c>
      <c r="H293">
        <v>0.18664396381983886</v>
      </c>
      <c r="J293">
        <v>51.284584980237156</v>
      </c>
      <c r="K293">
        <v>21.4</v>
      </c>
    </row>
    <row r="294" spans="1:11" x14ac:dyDescent="0.35">
      <c r="A294" s="7">
        <v>7.14</v>
      </c>
      <c r="B294" s="7">
        <v>6.2089999999999996</v>
      </c>
      <c r="C294" s="7">
        <v>23.2</v>
      </c>
      <c r="E294">
        <v>261</v>
      </c>
      <c r="F294">
        <v>29.179268613900426</v>
      </c>
      <c r="G294">
        <v>4.6207313860995711</v>
      </c>
      <c r="H294">
        <v>0.83568475445643287</v>
      </c>
      <c r="J294">
        <v>51.48221343873518</v>
      </c>
      <c r="K294">
        <v>21.4</v>
      </c>
    </row>
    <row r="295" spans="1:11" x14ac:dyDescent="0.35">
      <c r="A295" s="7">
        <v>7.6</v>
      </c>
      <c r="B295" s="7">
        <v>6.3150000000000004</v>
      </c>
      <c r="C295" s="7">
        <v>22.3</v>
      </c>
      <c r="E295">
        <v>262</v>
      </c>
      <c r="F295">
        <v>32.291011323723929</v>
      </c>
      <c r="G295">
        <v>10.808988676276073</v>
      </c>
      <c r="H295">
        <v>1.9548652135524689</v>
      </c>
      <c r="J295">
        <v>51.679841897233203</v>
      </c>
      <c r="K295">
        <v>21.5</v>
      </c>
    </row>
    <row r="296" spans="1:11" x14ac:dyDescent="0.35">
      <c r="A296" s="7">
        <v>9.51</v>
      </c>
      <c r="B296" s="7">
        <v>6.5650000000000004</v>
      </c>
      <c r="C296" s="7">
        <v>24.8</v>
      </c>
      <c r="E296">
        <v>263</v>
      </c>
      <c r="F296">
        <v>37.631418925200997</v>
      </c>
      <c r="G296">
        <v>11.168581074799</v>
      </c>
      <c r="H296">
        <v>2.0198994819732725</v>
      </c>
      <c r="J296">
        <v>51.877470355731226</v>
      </c>
      <c r="K296">
        <v>21.5</v>
      </c>
    </row>
    <row r="297" spans="1:11" x14ac:dyDescent="0.35">
      <c r="A297" s="7">
        <v>3.33</v>
      </c>
      <c r="B297" s="7">
        <v>6.8609999999999998</v>
      </c>
      <c r="C297" s="7">
        <v>28.5</v>
      </c>
      <c r="E297">
        <v>264</v>
      </c>
      <c r="F297">
        <v>28.744707489112901</v>
      </c>
      <c r="G297">
        <v>2.2552925108870987</v>
      </c>
      <c r="H297">
        <v>0.40788208850612978</v>
      </c>
      <c r="J297">
        <v>52.07509881422925</v>
      </c>
      <c r="K297">
        <v>21.6</v>
      </c>
    </row>
    <row r="298" spans="1:11" x14ac:dyDescent="0.35">
      <c r="A298" s="7">
        <v>3.56</v>
      </c>
      <c r="B298" s="7">
        <v>7.1479999999999997</v>
      </c>
      <c r="C298" s="7">
        <v>37.299999999999997</v>
      </c>
      <c r="E298">
        <v>265</v>
      </c>
      <c r="F298">
        <v>30.151666895877192</v>
      </c>
      <c r="G298">
        <v>6.3483331041228084</v>
      </c>
      <c r="H298">
        <v>1.1481310528644941</v>
      </c>
      <c r="J298">
        <v>52.272727272727273</v>
      </c>
      <c r="K298">
        <v>21.6</v>
      </c>
    </row>
    <row r="299" spans="1:11" x14ac:dyDescent="0.35">
      <c r="A299" s="7">
        <v>4.7</v>
      </c>
      <c r="B299" s="7">
        <v>6.63</v>
      </c>
      <c r="C299" s="7">
        <v>27.9</v>
      </c>
      <c r="E299">
        <v>266</v>
      </c>
      <c r="F299">
        <v>20.25610378818552</v>
      </c>
      <c r="G299">
        <v>2.5438962118144808</v>
      </c>
      <c r="H299">
        <v>0.4600776594649304</v>
      </c>
      <c r="J299">
        <v>52.470355731225297</v>
      </c>
      <c r="K299">
        <v>21.7</v>
      </c>
    </row>
    <row r="300" spans="1:11" x14ac:dyDescent="0.35">
      <c r="A300" s="7">
        <v>8.58</v>
      </c>
      <c r="B300" s="7">
        <v>6.1269999999999998</v>
      </c>
      <c r="C300" s="7">
        <v>23.9</v>
      </c>
      <c r="E300">
        <v>267</v>
      </c>
      <c r="F300">
        <v>24.876090346791351</v>
      </c>
      <c r="G300">
        <v>5.8239096532086485</v>
      </c>
      <c r="H300">
        <v>1.0532861795773822</v>
      </c>
      <c r="J300">
        <v>52.66798418972332</v>
      </c>
      <c r="K300">
        <v>21.7</v>
      </c>
    </row>
    <row r="301" spans="1:11" x14ac:dyDescent="0.35">
      <c r="A301" s="7">
        <v>10.4</v>
      </c>
      <c r="B301" s="7">
        <v>6.0090000000000003</v>
      </c>
      <c r="C301" s="7">
        <v>21.7</v>
      </c>
      <c r="E301">
        <v>268</v>
      </c>
      <c r="F301">
        <v>36.134037087389487</v>
      </c>
      <c r="G301">
        <v>13.865962912610513</v>
      </c>
      <c r="H301">
        <v>2.5077358633712241</v>
      </c>
      <c r="J301">
        <v>52.865612648221344</v>
      </c>
      <c r="K301">
        <v>21.7</v>
      </c>
    </row>
    <row r="302" spans="1:11" x14ac:dyDescent="0.35">
      <c r="A302" s="7">
        <v>6.27</v>
      </c>
      <c r="B302" s="7">
        <v>6.6779999999999999</v>
      </c>
      <c r="C302" s="7">
        <v>28.6</v>
      </c>
      <c r="E302">
        <v>269</v>
      </c>
      <c r="F302">
        <v>34.669941094908033</v>
      </c>
      <c r="G302">
        <v>8.8300589050919669</v>
      </c>
      <c r="H302">
        <v>1.5969648506589489</v>
      </c>
      <c r="J302">
        <v>53.063241106719367</v>
      </c>
      <c r="K302">
        <v>21.7</v>
      </c>
    </row>
    <row r="303" spans="1:11" x14ac:dyDescent="0.35">
      <c r="A303" s="7">
        <v>7.39</v>
      </c>
      <c r="B303" s="7">
        <v>6.5490000000000004</v>
      </c>
      <c r="C303" s="7">
        <v>27.1</v>
      </c>
      <c r="E303">
        <v>270</v>
      </c>
      <c r="F303">
        <v>20.034680792965467</v>
      </c>
      <c r="G303">
        <v>0.66531920703453196</v>
      </c>
      <c r="H303">
        <v>0.12032664781995195</v>
      </c>
      <c r="J303">
        <v>53.260869565217391</v>
      </c>
      <c r="K303">
        <v>21.7</v>
      </c>
    </row>
    <row r="304" spans="1:11" x14ac:dyDescent="0.35">
      <c r="A304" s="7">
        <v>15.84</v>
      </c>
      <c r="B304" s="7">
        <v>5.79</v>
      </c>
      <c r="C304" s="7">
        <v>20.3</v>
      </c>
      <c r="E304">
        <v>271</v>
      </c>
      <c r="F304">
        <v>20.126147279226608</v>
      </c>
      <c r="G304">
        <v>0.9738527207733938</v>
      </c>
      <c r="H304">
        <v>0.17612663533839654</v>
      </c>
      <c r="J304">
        <v>53.458498023715414</v>
      </c>
      <c r="K304">
        <v>21.7</v>
      </c>
    </row>
    <row r="305" spans="1:11" x14ac:dyDescent="0.35">
      <c r="A305" s="7">
        <v>4.97</v>
      </c>
      <c r="B305" s="7">
        <v>6.3449999999999998</v>
      </c>
      <c r="C305" s="7">
        <v>22.5</v>
      </c>
      <c r="E305">
        <v>272</v>
      </c>
      <c r="F305">
        <v>26.200062787716714</v>
      </c>
      <c r="G305">
        <v>-1.0000627877167148</v>
      </c>
      <c r="H305">
        <v>-0.18086687049331315</v>
      </c>
      <c r="J305">
        <v>53.656126482213445</v>
      </c>
      <c r="K305">
        <v>21.7</v>
      </c>
    </row>
    <row r="306" spans="1:11" x14ac:dyDescent="0.35">
      <c r="A306" s="7">
        <v>4.74</v>
      </c>
      <c r="B306" s="7">
        <v>7.0410000000000004</v>
      </c>
      <c r="C306" s="7">
        <v>29</v>
      </c>
      <c r="E306">
        <v>273</v>
      </c>
      <c r="F306">
        <v>26.9860211060107</v>
      </c>
      <c r="G306">
        <v>-2.5860211060107012</v>
      </c>
      <c r="H306">
        <v>-0.46769617889862269</v>
      </c>
      <c r="J306">
        <v>53.853754940711468</v>
      </c>
      <c r="K306">
        <v>21.8</v>
      </c>
    </row>
    <row r="307" spans="1:11" x14ac:dyDescent="0.35">
      <c r="A307" s="7">
        <v>6.07</v>
      </c>
      <c r="B307" s="7">
        <v>6.8710000000000004</v>
      </c>
      <c r="C307" s="7">
        <v>24.8</v>
      </c>
      <c r="E307">
        <v>274</v>
      </c>
      <c r="F307">
        <v>33.599023736331489</v>
      </c>
      <c r="G307">
        <v>1.6009762636685139</v>
      </c>
      <c r="H307">
        <v>0.28954538665008844</v>
      </c>
      <c r="J307">
        <v>54.051383399209492</v>
      </c>
      <c r="K307">
        <v>21.8</v>
      </c>
    </row>
    <row r="308" spans="1:11" x14ac:dyDescent="0.35">
      <c r="A308" s="7">
        <v>9.5</v>
      </c>
      <c r="B308" s="7">
        <v>6.59</v>
      </c>
      <c r="C308" s="7">
        <v>22</v>
      </c>
      <c r="E308">
        <v>275</v>
      </c>
      <c r="F308">
        <v>30.804779466390077</v>
      </c>
      <c r="G308">
        <v>1.5952205336099219</v>
      </c>
      <c r="H308">
        <v>0.28850443112620716</v>
      </c>
      <c r="J308">
        <v>54.249011857707515</v>
      </c>
      <c r="K308">
        <v>21.9</v>
      </c>
    </row>
    <row r="309" spans="1:11" x14ac:dyDescent="0.35">
      <c r="A309" s="7">
        <v>8.67</v>
      </c>
      <c r="B309" s="7">
        <v>6.4950000000000001</v>
      </c>
      <c r="C309" s="7">
        <v>26.4</v>
      </c>
      <c r="E309">
        <v>276</v>
      </c>
      <c r="F309">
        <v>31.647176196720661</v>
      </c>
      <c r="G309">
        <v>0.35282380327933893</v>
      </c>
      <c r="H309">
        <v>6.38101306422761E-2</v>
      </c>
      <c r="J309">
        <v>54.446640316205539</v>
      </c>
      <c r="K309">
        <v>21.9</v>
      </c>
    </row>
    <row r="310" spans="1:11" x14ac:dyDescent="0.35">
      <c r="A310" s="7">
        <v>4.8600000000000003</v>
      </c>
      <c r="B310" s="7">
        <v>6.9820000000000002</v>
      </c>
      <c r="C310" s="7">
        <v>33.1</v>
      </c>
      <c r="E310">
        <v>277</v>
      </c>
      <c r="F310">
        <v>31.779283548122184</v>
      </c>
      <c r="G310">
        <v>1.4207164518778193</v>
      </c>
      <c r="H310">
        <v>0.25694440555695736</v>
      </c>
      <c r="J310">
        <v>54.644268774703562</v>
      </c>
      <c r="K310">
        <v>21.9</v>
      </c>
    </row>
    <row r="311" spans="1:11" x14ac:dyDescent="0.35">
      <c r="A311" s="7">
        <v>6.93</v>
      </c>
      <c r="B311" s="7">
        <v>7.2359999999999998</v>
      </c>
      <c r="C311" s="7">
        <v>36.1</v>
      </c>
      <c r="E311">
        <v>278</v>
      </c>
      <c r="F311">
        <v>30.746539298751159</v>
      </c>
      <c r="G311">
        <v>2.3534607012488422</v>
      </c>
      <c r="H311">
        <v>0.42563634712948928</v>
      </c>
      <c r="J311">
        <v>54.841897233201585</v>
      </c>
      <c r="K311">
        <v>22</v>
      </c>
    </row>
    <row r="312" spans="1:11" x14ac:dyDescent="0.35">
      <c r="A312" s="7">
        <v>8.93</v>
      </c>
      <c r="B312" s="7">
        <v>6.6159999999999997</v>
      </c>
      <c r="C312" s="7">
        <v>28.4</v>
      </c>
      <c r="E312">
        <v>279</v>
      </c>
      <c r="F312">
        <v>27.047586479379682</v>
      </c>
      <c r="G312">
        <v>2.0524135206203198</v>
      </c>
      <c r="H312">
        <v>0.37119030424109034</v>
      </c>
      <c r="J312">
        <v>55.039525691699609</v>
      </c>
      <c r="K312">
        <v>22</v>
      </c>
    </row>
    <row r="313" spans="1:11" x14ac:dyDescent="0.35">
      <c r="A313" s="7">
        <v>6.47</v>
      </c>
      <c r="B313" s="7">
        <v>7.42</v>
      </c>
      <c r="C313" s="7">
        <v>33.4</v>
      </c>
      <c r="E313">
        <v>280</v>
      </c>
      <c r="F313">
        <v>30.231985016342009</v>
      </c>
      <c r="G313">
        <v>4.8680149836579929</v>
      </c>
      <c r="H313">
        <v>0.8804073568410633</v>
      </c>
      <c r="J313">
        <v>55.237154150197632</v>
      </c>
      <c r="K313">
        <v>22</v>
      </c>
    </row>
    <row r="314" spans="1:11" x14ac:dyDescent="0.35">
      <c r="A314" s="7">
        <v>7.53</v>
      </c>
      <c r="B314" s="7">
        <v>6.8490000000000002</v>
      </c>
      <c r="C314" s="7">
        <v>28.2</v>
      </c>
      <c r="E314">
        <v>281</v>
      </c>
      <c r="F314">
        <v>36.067701888879355</v>
      </c>
      <c r="G314">
        <v>9.3322981111206431</v>
      </c>
      <c r="H314">
        <v>1.6877975809126662</v>
      </c>
      <c r="J314">
        <v>55.434782608695656</v>
      </c>
      <c r="K314">
        <v>22</v>
      </c>
    </row>
    <row r="315" spans="1:11" x14ac:dyDescent="0.35">
      <c r="A315" s="7">
        <v>4.54</v>
      </c>
      <c r="B315" s="7">
        <v>6.6349999999999998</v>
      </c>
      <c r="C315" s="7">
        <v>22.8</v>
      </c>
      <c r="E315">
        <v>282</v>
      </c>
      <c r="F315">
        <v>31.193785108801983</v>
      </c>
      <c r="G315">
        <v>4.2062148911980159</v>
      </c>
      <c r="H315">
        <v>0.76071716029979597</v>
      </c>
      <c r="J315">
        <v>55.632411067193679</v>
      </c>
      <c r="K315">
        <v>22</v>
      </c>
    </row>
    <row r="316" spans="1:11" x14ac:dyDescent="0.35">
      <c r="A316" s="7">
        <v>9.9700000000000006</v>
      </c>
      <c r="B316" s="7">
        <v>5.9720000000000004</v>
      </c>
      <c r="C316" s="7">
        <v>20.3</v>
      </c>
      <c r="E316">
        <v>283</v>
      </c>
      <c r="F316">
        <v>35.657882742303549</v>
      </c>
      <c r="G316">
        <v>10.342117257696451</v>
      </c>
      <c r="H316">
        <v>1.870428942711853</v>
      </c>
      <c r="J316">
        <v>55.830039525691703</v>
      </c>
      <c r="K316">
        <v>22</v>
      </c>
    </row>
    <row r="317" spans="1:11" x14ac:dyDescent="0.35">
      <c r="A317" s="7">
        <v>12.64</v>
      </c>
      <c r="B317" s="7">
        <v>4.9729999999999999</v>
      </c>
      <c r="C317" s="7">
        <v>16.100000000000001</v>
      </c>
      <c r="E317">
        <v>284</v>
      </c>
      <c r="F317">
        <v>36.977880051812491</v>
      </c>
      <c r="G317">
        <v>13.022119948187509</v>
      </c>
      <c r="H317">
        <v>2.3551222094711033</v>
      </c>
      <c r="J317">
        <v>56.027667984189726</v>
      </c>
      <c r="K317">
        <v>22</v>
      </c>
    </row>
    <row r="318" spans="1:11" x14ac:dyDescent="0.35">
      <c r="A318" s="7">
        <v>5.98</v>
      </c>
      <c r="B318" s="7">
        <v>6.1219999999999999</v>
      </c>
      <c r="C318" s="7">
        <v>22.1</v>
      </c>
      <c r="E318">
        <v>285</v>
      </c>
      <c r="F318">
        <v>29.711071497286511</v>
      </c>
      <c r="G318">
        <v>2.4889285027134918</v>
      </c>
      <c r="H318">
        <v>0.45013644612773451</v>
      </c>
      <c r="J318">
        <v>56.22529644268775</v>
      </c>
      <c r="K318">
        <v>22.1</v>
      </c>
    </row>
    <row r="319" spans="1:11" x14ac:dyDescent="0.35">
      <c r="A319" s="7">
        <v>11.72</v>
      </c>
      <c r="B319" s="7">
        <v>6.0229999999999997</v>
      </c>
      <c r="C319" s="7">
        <v>19.399999999999999</v>
      </c>
      <c r="E319">
        <v>286</v>
      </c>
      <c r="F319">
        <v>26.231784960220025</v>
      </c>
      <c r="G319">
        <v>-4.2317849602200255</v>
      </c>
      <c r="H319">
        <v>-0.76534164830106222</v>
      </c>
      <c r="J319">
        <v>56.422924901185773</v>
      </c>
      <c r="K319">
        <v>22.2</v>
      </c>
    </row>
    <row r="320" spans="1:11" x14ac:dyDescent="0.35">
      <c r="A320" s="7">
        <v>7.9</v>
      </c>
      <c r="B320" s="7">
        <v>6.266</v>
      </c>
      <c r="C320" s="7">
        <v>21.6</v>
      </c>
      <c r="E320">
        <v>287</v>
      </c>
      <c r="F320">
        <v>22.076563068765573</v>
      </c>
      <c r="G320">
        <v>-1.9765630687655715</v>
      </c>
      <c r="H320">
        <v>-0.35747233170879156</v>
      </c>
      <c r="J320">
        <v>56.620553359683797</v>
      </c>
      <c r="K320">
        <v>22.2</v>
      </c>
    </row>
    <row r="321" spans="1:11" x14ac:dyDescent="0.35">
      <c r="A321" s="7">
        <v>9.2799999999999994</v>
      </c>
      <c r="B321" s="7">
        <v>6.5670000000000002</v>
      </c>
      <c r="C321" s="7">
        <v>23.8</v>
      </c>
      <c r="E321">
        <v>288</v>
      </c>
      <c r="F321">
        <v>25.688827276368009</v>
      </c>
      <c r="G321">
        <v>-2.4888272763680099</v>
      </c>
      <c r="H321">
        <v>-0.45011813878489199</v>
      </c>
      <c r="J321">
        <v>56.81818181818182</v>
      </c>
      <c r="K321">
        <v>22.2</v>
      </c>
    </row>
    <row r="322" spans="1:11" x14ac:dyDescent="0.35">
      <c r="A322" s="7">
        <v>11.5</v>
      </c>
      <c r="B322" s="7">
        <v>5.7050000000000001</v>
      </c>
      <c r="C322" s="7">
        <v>16.2</v>
      </c>
      <c r="E322">
        <v>289</v>
      </c>
      <c r="F322">
        <v>25.933389968955385</v>
      </c>
      <c r="G322">
        <v>-3.6333899689553846</v>
      </c>
      <c r="H322">
        <v>-0.65711861398937355</v>
      </c>
      <c r="J322">
        <v>57.015810276679844</v>
      </c>
      <c r="K322">
        <v>22.2</v>
      </c>
    </row>
    <row r="323" spans="1:11" x14ac:dyDescent="0.35">
      <c r="A323" s="7">
        <v>18.329999999999998</v>
      </c>
      <c r="B323" s="7">
        <v>5.9139999999999997</v>
      </c>
      <c r="C323" s="7">
        <v>17.8</v>
      </c>
      <c r="E323">
        <v>290</v>
      </c>
      <c r="F323">
        <v>25.980182546633241</v>
      </c>
      <c r="G323">
        <v>-1.1801825466332403</v>
      </c>
      <c r="H323">
        <v>-0.21344252225176077</v>
      </c>
      <c r="J323">
        <v>57.213438735177867</v>
      </c>
      <c r="K323">
        <v>22.2</v>
      </c>
    </row>
    <row r="324" spans="1:11" x14ac:dyDescent="0.35">
      <c r="A324" s="7">
        <v>15.94</v>
      </c>
      <c r="B324" s="7">
        <v>5.782</v>
      </c>
      <c r="C324" s="7">
        <v>19.8</v>
      </c>
      <c r="E324">
        <v>291</v>
      </c>
      <c r="F324">
        <v>31.458014295625574</v>
      </c>
      <c r="G324">
        <v>-2.9580142956255742</v>
      </c>
      <c r="H324">
        <v>-0.53497319877862481</v>
      </c>
      <c r="J324">
        <v>57.411067193675891</v>
      </c>
      <c r="K324">
        <v>22.3</v>
      </c>
    </row>
    <row r="325" spans="1:11" x14ac:dyDescent="0.35">
      <c r="A325" s="7">
        <v>10.36</v>
      </c>
      <c r="B325" s="7">
        <v>6.3819999999999997</v>
      </c>
      <c r="C325" s="7">
        <v>23.1</v>
      </c>
      <c r="E325">
        <v>292</v>
      </c>
      <c r="F325">
        <v>32.772476030254012</v>
      </c>
      <c r="G325">
        <v>4.5275239697459853</v>
      </c>
      <c r="H325">
        <v>0.81882767917106025</v>
      </c>
      <c r="J325">
        <v>57.608695652173914</v>
      </c>
      <c r="K325">
        <v>22.3</v>
      </c>
    </row>
    <row r="326" spans="1:11" x14ac:dyDescent="0.35">
      <c r="A326" s="7">
        <v>12.73</v>
      </c>
      <c r="B326" s="7">
        <v>6.1130000000000004</v>
      </c>
      <c r="C326" s="7">
        <v>21</v>
      </c>
      <c r="E326">
        <v>293</v>
      </c>
      <c r="F326">
        <v>29.40108735332937</v>
      </c>
      <c r="G326">
        <v>-1.5010873533293712</v>
      </c>
      <c r="H326">
        <v>-0.27147992632906548</v>
      </c>
      <c r="J326">
        <v>57.806324110671937</v>
      </c>
      <c r="K326">
        <v>22.4</v>
      </c>
    </row>
    <row r="327" spans="1:11" x14ac:dyDescent="0.35">
      <c r="A327" s="7">
        <v>7.2</v>
      </c>
      <c r="B327" s="7">
        <v>6.4260000000000002</v>
      </c>
      <c r="C327" s="7">
        <v>23.8</v>
      </c>
      <c r="E327">
        <v>294</v>
      </c>
      <c r="F327">
        <v>24.346058660340862</v>
      </c>
      <c r="G327">
        <v>-0.44605866034086361</v>
      </c>
      <c r="H327">
        <v>-8.0672168731014696E-2</v>
      </c>
      <c r="J327">
        <v>58.003952569169961</v>
      </c>
      <c r="K327">
        <v>22.4</v>
      </c>
    </row>
    <row r="328" spans="1:11" x14ac:dyDescent="0.35">
      <c r="A328" s="7">
        <v>6.87</v>
      </c>
      <c r="B328" s="7">
        <v>6.3760000000000003</v>
      </c>
      <c r="C328" s="7">
        <v>23.1</v>
      </c>
      <c r="E328">
        <v>295</v>
      </c>
      <c r="F328">
        <v>22.575781509864839</v>
      </c>
      <c r="G328">
        <v>-0.87578150986484005</v>
      </c>
      <c r="H328">
        <v>-0.15838991598398702</v>
      </c>
      <c r="J328">
        <v>58.201581027667984</v>
      </c>
      <c r="K328">
        <v>22.5</v>
      </c>
    </row>
    <row r="329" spans="1:11" x14ac:dyDescent="0.35">
      <c r="A329" s="7">
        <v>7.7</v>
      </c>
      <c r="B329" s="7">
        <v>6.0410000000000004</v>
      </c>
      <c r="C329" s="7">
        <v>20.399999999999999</v>
      </c>
      <c r="E329">
        <v>296</v>
      </c>
      <c r="F329">
        <v>28.637134591814245</v>
      </c>
      <c r="G329">
        <v>-3.7134591814243834E-2</v>
      </c>
      <c r="H329">
        <v>-6.715995726451757E-3</v>
      </c>
      <c r="J329">
        <v>58.399209486166008</v>
      </c>
      <c r="K329">
        <v>22.5</v>
      </c>
    </row>
    <row r="330" spans="1:11" x14ac:dyDescent="0.35">
      <c r="A330" s="7">
        <v>11.74</v>
      </c>
      <c r="B330" s="7">
        <v>5.7080000000000002</v>
      </c>
      <c r="C330" s="7">
        <v>18.5</v>
      </c>
      <c r="E330">
        <v>297</v>
      </c>
      <c r="F330">
        <v>27.260465607481407</v>
      </c>
      <c r="G330">
        <v>-0.16046560748140593</v>
      </c>
      <c r="H330">
        <v>-2.9021090078987635E-2</v>
      </c>
      <c r="J330">
        <v>58.596837944664031</v>
      </c>
      <c r="K330">
        <v>22.5</v>
      </c>
    </row>
    <row r="331" spans="1:11" x14ac:dyDescent="0.35">
      <c r="A331" s="7">
        <v>6.12</v>
      </c>
      <c r="B331" s="7">
        <v>6.415</v>
      </c>
      <c r="C331" s="7">
        <v>25</v>
      </c>
      <c r="E331">
        <v>298</v>
      </c>
      <c r="F331">
        <v>17.965593603007072</v>
      </c>
      <c r="G331">
        <v>2.3344063969929287</v>
      </c>
      <c r="H331">
        <v>0.42219027112053897</v>
      </c>
      <c r="J331">
        <v>58.794466403162055</v>
      </c>
      <c r="K331">
        <v>22.6</v>
      </c>
    </row>
    <row r="332" spans="1:11" x14ac:dyDescent="0.35">
      <c r="A332" s="7">
        <v>5.08</v>
      </c>
      <c r="B332" s="7">
        <v>6.431</v>
      </c>
      <c r="C332" s="7">
        <v>24.6</v>
      </c>
      <c r="E332">
        <v>299</v>
      </c>
      <c r="F332">
        <v>27.775636027547542</v>
      </c>
      <c r="G332">
        <v>-5.2756360275475416</v>
      </c>
      <c r="H332">
        <v>-0.95412787065384608</v>
      </c>
      <c r="J332">
        <v>58.992094861660078</v>
      </c>
      <c r="K332">
        <v>22.6</v>
      </c>
    </row>
    <row r="333" spans="1:11" x14ac:dyDescent="0.35">
      <c r="A333" s="7">
        <v>6.15</v>
      </c>
      <c r="B333" s="7">
        <v>6.3120000000000003</v>
      </c>
      <c r="C333" s="7">
        <v>23</v>
      </c>
      <c r="E333">
        <v>300</v>
      </c>
      <c r="F333">
        <v>31.469350881521933</v>
      </c>
      <c r="G333">
        <v>-2.4693508815219332</v>
      </c>
      <c r="H333">
        <v>-0.44659572536488595</v>
      </c>
      <c r="J333">
        <v>59.189723320158109</v>
      </c>
      <c r="K333">
        <v>22.6</v>
      </c>
    </row>
    <row r="334" spans="1:11" x14ac:dyDescent="0.35">
      <c r="A334" s="7">
        <v>12.79</v>
      </c>
      <c r="B334" s="7">
        <v>6.0830000000000002</v>
      </c>
      <c r="C334" s="7">
        <v>22.2</v>
      </c>
      <c r="E334">
        <v>301</v>
      </c>
      <c r="F334">
        <v>29.748900339640024</v>
      </c>
      <c r="G334">
        <v>-4.9489003396400228</v>
      </c>
      <c r="H334">
        <v>-0.89503591955221917</v>
      </c>
      <c r="J334">
        <v>59.387351778656132</v>
      </c>
      <c r="K334">
        <v>22.6</v>
      </c>
    </row>
    <row r="335" spans="1:11" x14ac:dyDescent="0.35">
      <c r="A335" s="7">
        <v>9.9700000000000006</v>
      </c>
      <c r="B335" s="7">
        <v>5.8680000000000003</v>
      </c>
      <c r="C335" s="7">
        <v>19.3</v>
      </c>
      <c r="E335">
        <v>302</v>
      </c>
      <c r="F335">
        <v>26.113975829584088</v>
      </c>
      <c r="G335">
        <v>-4.1139758295840885</v>
      </c>
      <c r="H335">
        <v>-0.74403521730955569</v>
      </c>
      <c r="J335">
        <v>59.584980237154156</v>
      </c>
      <c r="K335">
        <v>22.6</v>
      </c>
    </row>
    <row r="336" spans="1:11" x14ac:dyDescent="0.35">
      <c r="A336" s="7">
        <v>7.34</v>
      </c>
      <c r="B336" s="7">
        <v>6.3330000000000002</v>
      </c>
      <c r="C336" s="7">
        <v>22.6</v>
      </c>
      <c r="E336">
        <v>303</v>
      </c>
      <c r="F336">
        <v>26.163128388494744</v>
      </c>
      <c r="G336">
        <v>0.23687161150525426</v>
      </c>
      <c r="H336">
        <v>4.2839537284931971E-2</v>
      </c>
      <c r="J336">
        <v>59.782608695652179</v>
      </c>
      <c r="K336">
        <v>22.7</v>
      </c>
    </row>
    <row r="337" spans="1:11" x14ac:dyDescent="0.35">
      <c r="A337" s="7">
        <v>9.09</v>
      </c>
      <c r="B337" s="7">
        <v>6.1440000000000001</v>
      </c>
      <c r="C337" s="7">
        <v>19.8</v>
      </c>
      <c r="E337">
        <v>304</v>
      </c>
      <c r="F337">
        <v>31.091675390336778</v>
      </c>
      <c r="G337">
        <v>2.008324609663223</v>
      </c>
      <c r="H337">
        <v>0.36321658154466374</v>
      </c>
      <c r="J337">
        <v>59.980237154150203</v>
      </c>
      <c r="K337">
        <v>22.7</v>
      </c>
    </row>
    <row r="338" spans="1:11" x14ac:dyDescent="0.35">
      <c r="A338" s="7">
        <v>12.43</v>
      </c>
      <c r="B338" s="7">
        <v>5.7060000000000004</v>
      </c>
      <c r="C338" s="7">
        <v>17.100000000000001</v>
      </c>
      <c r="E338">
        <v>305</v>
      </c>
      <c r="F338">
        <v>31.056069786472911</v>
      </c>
      <c r="G338">
        <v>5.0439302135270907</v>
      </c>
      <c r="H338">
        <v>0.91222259633335434</v>
      </c>
      <c r="J338">
        <v>60.177865612648226</v>
      </c>
      <c r="K338">
        <v>22.8</v>
      </c>
    </row>
    <row r="339" spans="1:11" x14ac:dyDescent="0.35">
      <c r="A339" s="7">
        <v>7.83</v>
      </c>
      <c r="B339" s="7">
        <v>6.0309999999999997</v>
      </c>
      <c r="C339" s="7">
        <v>19.399999999999999</v>
      </c>
      <c r="E339">
        <v>306</v>
      </c>
      <c r="F339">
        <v>26.612584567695993</v>
      </c>
      <c r="G339">
        <v>1.7874154323040052</v>
      </c>
      <c r="H339">
        <v>0.32326393850768276</v>
      </c>
      <c r="J339">
        <v>60.37549407114625</v>
      </c>
      <c r="K339">
        <v>22.8</v>
      </c>
    </row>
    <row r="340" spans="1:11" x14ac:dyDescent="0.35">
      <c r="A340" s="7">
        <v>5.68</v>
      </c>
      <c r="B340" s="7">
        <v>6.3159999999999998</v>
      </c>
      <c r="C340" s="7">
        <v>22.2</v>
      </c>
      <c r="E340">
        <v>307</v>
      </c>
      <c r="F340">
        <v>32.288995609343132</v>
      </c>
      <c r="G340">
        <v>1.1110043906568663</v>
      </c>
      <c r="H340">
        <v>0.20093127122670082</v>
      </c>
      <c r="J340">
        <v>60.573122529644273</v>
      </c>
      <c r="K340">
        <v>22.8</v>
      </c>
    </row>
    <row r="341" spans="1:11" x14ac:dyDescent="0.35">
      <c r="A341" s="7">
        <v>6.75</v>
      </c>
      <c r="B341" s="7">
        <v>6.31</v>
      </c>
      <c r="C341" s="7">
        <v>20.7</v>
      </c>
      <c r="E341">
        <v>308</v>
      </c>
      <c r="F341">
        <v>28.698971835988193</v>
      </c>
      <c r="G341">
        <v>-0.49897183598819339</v>
      </c>
      <c r="H341">
        <v>-9.0241808362387987E-2</v>
      </c>
      <c r="J341">
        <v>60.770750988142296</v>
      </c>
      <c r="K341">
        <v>22.8</v>
      </c>
    </row>
    <row r="342" spans="1:11" x14ac:dyDescent="0.35">
      <c r="A342" s="7">
        <v>8.01</v>
      </c>
      <c r="B342" s="7">
        <v>6.0369999999999999</v>
      </c>
      <c r="C342" s="7">
        <v>21.1</v>
      </c>
      <c r="E342">
        <v>309</v>
      </c>
      <c r="F342">
        <v>29.529338626730109</v>
      </c>
      <c r="G342">
        <v>-6.7293386267301081</v>
      </c>
      <c r="H342">
        <v>-1.217038002869089</v>
      </c>
      <c r="J342">
        <v>60.96837944664032</v>
      </c>
      <c r="K342">
        <v>22.9</v>
      </c>
    </row>
    <row r="343" spans="1:11" x14ac:dyDescent="0.35">
      <c r="A343" s="7">
        <v>9.8000000000000007</v>
      </c>
      <c r="B343" s="7">
        <v>5.8689999999999998</v>
      </c>
      <c r="C343" s="7">
        <v>19.5</v>
      </c>
      <c r="E343">
        <v>310</v>
      </c>
      <c r="F343">
        <v>22.663488438169363</v>
      </c>
      <c r="G343">
        <v>-2.3634884381693624</v>
      </c>
      <c r="H343">
        <v>-0.42744991865441884</v>
      </c>
      <c r="J343">
        <v>61.166007905138343</v>
      </c>
      <c r="K343">
        <v>22.9</v>
      </c>
    </row>
    <row r="344" spans="1:11" x14ac:dyDescent="0.35">
      <c r="A344" s="7">
        <v>10.56</v>
      </c>
      <c r="B344" s="7">
        <v>5.8949999999999996</v>
      </c>
      <c r="C344" s="7">
        <v>18.5</v>
      </c>
      <c r="E344">
        <v>311</v>
      </c>
      <c r="F344">
        <v>15.85869848938532</v>
      </c>
      <c r="G344">
        <v>0.24130151061468119</v>
      </c>
      <c r="H344">
        <v>4.3640708969714351E-2</v>
      </c>
      <c r="J344">
        <v>61.363636363636367</v>
      </c>
      <c r="K344">
        <v>22.9</v>
      </c>
    </row>
    <row r="345" spans="1:11" x14ac:dyDescent="0.35">
      <c r="A345" s="7">
        <v>8.51</v>
      </c>
      <c r="B345" s="7">
        <v>6.0590000000000002</v>
      </c>
      <c r="C345" s="7">
        <v>20.6</v>
      </c>
      <c r="E345">
        <v>312</v>
      </c>
      <c r="F345">
        <v>25.990716389453915</v>
      </c>
      <c r="G345">
        <v>-3.8907163894539138</v>
      </c>
      <c r="H345">
        <v>-0.70365751628877504</v>
      </c>
      <c r="J345">
        <v>61.56126482213439</v>
      </c>
      <c r="K345">
        <v>22.9</v>
      </c>
    </row>
    <row r="346" spans="1:11" x14ac:dyDescent="0.35">
      <c r="A346" s="7">
        <v>9.74</v>
      </c>
      <c r="B346" s="7">
        <v>5.9850000000000003</v>
      </c>
      <c r="C346" s="7">
        <v>19</v>
      </c>
      <c r="E346">
        <v>313</v>
      </c>
      <c r="F346">
        <v>21.7991955404433</v>
      </c>
      <c r="G346">
        <v>-2.3991955404433014</v>
      </c>
      <c r="H346">
        <v>-0.43390774502491813</v>
      </c>
      <c r="J346">
        <v>61.758893280632414</v>
      </c>
      <c r="K346">
        <v>23</v>
      </c>
    </row>
    <row r="347" spans="1:11" x14ac:dyDescent="0.35">
      <c r="A347" s="7">
        <v>9.2899999999999991</v>
      </c>
      <c r="B347" s="7">
        <v>5.968</v>
      </c>
      <c r="C347" s="7">
        <v>18.7</v>
      </c>
      <c r="E347">
        <v>314</v>
      </c>
      <c r="F347">
        <v>25.491037857449655</v>
      </c>
      <c r="G347">
        <v>-3.8910378574496534</v>
      </c>
      <c r="H347">
        <v>-0.70371565554869686</v>
      </c>
      <c r="J347">
        <v>61.956521739130437</v>
      </c>
      <c r="K347">
        <v>23</v>
      </c>
    </row>
    <row r="348" spans="1:11" x14ac:dyDescent="0.35">
      <c r="A348" s="7">
        <v>5.49</v>
      </c>
      <c r="B348" s="7">
        <v>7.2409999999999997</v>
      </c>
      <c r="C348" s="7">
        <v>32.700000000000003</v>
      </c>
      <c r="E348">
        <v>315</v>
      </c>
      <c r="F348">
        <v>26.138114539478057</v>
      </c>
      <c r="G348">
        <v>-2.338114539478056</v>
      </c>
      <c r="H348">
        <v>-0.42286090913933733</v>
      </c>
      <c r="J348">
        <v>62.154150197628461</v>
      </c>
      <c r="K348">
        <v>23</v>
      </c>
    </row>
    <row r="349" spans="1:11" x14ac:dyDescent="0.35">
      <c r="A349" s="7">
        <v>8.65</v>
      </c>
      <c r="B349" s="7">
        <v>6.54</v>
      </c>
      <c r="C349" s="7">
        <v>16.5</v>
      </c>
      <c r="E349">
        <v>316</v>
      </c>
      <c r="F349">
        <v>20.320371794957985</v>
      </c>
      <c r="G349">
        <v>-4.1203717949579861</v>
      </c>
      <c r="H349">
        <v>-0.74519196292110035</v>
      </c>
      <c r="J349">
        <v>62.351778656126484</v>
      </c>
      <c r="K349">
        <v>23</v>
      </c>
    </row>
    <row r="350" spans="1:11" x14ac:dyDescent="0.35">
      <c r="A350" s="7">
        <v>7.18</v>
      </c>
      <c r="B350" s="7">
        <v>6.6959999999999997</v>
      </c>
      <c r="C350" s="7">
        <v>23.9</v>
      </c>
      <c r="E350">
        <v>317</v>
      </c>
      <c r="F350">
        <v>16.997875060796922</v>
      </c>
      <c r="G350">
        <v>0.80212493920307892</v>
      </c>
      <c r="H350">
        <v>0.14506871896466944</v>
      </c>
      <c r="J350">
        <v>62.549407114624508</v>
      </c>
      <c r="K350">
        <v>23.1</v>
      </c>
    </row>
    <row r="351" spans="1:11" x14ac:dyDescent="0.35">
      <c r="A351" s="7">
        <v>4.6100000000000003</v>
      </c>
      <c r="B351" s="7">
        <v>6.8739999999999997</v>
      </c>
      <c r="C351" s="7">
        <v>31.2</v>
      </c>
      <c r="E351">
        <v>318</v>
      </c>
      <c r="F351">
        <v>17.860599465707971</v>
      </c>
      <c r="G351">
        <v>1.9394005342920302</v>
      </c>
      <c r="H351">
        <v>0.35075128239830244</v>
      </c>
      <c r="J351">
        <v>62.747035573122531</v>
      </c>
      <c r="K351">
        <v>23.1</v>
      </c>
    </row>
    <row r="352" spans="1:11" x14ac:dyDescent="0.35">
      <c r="A352" s="7">
        <v>10.53</v>
      </c>
      <c r="B352" s="7">
        <v>6.0140000000000002</v>
      </c>
      <c r="C352" s="7">
        <v>17.5</v>
      </c>
      <c r="E352">
        <v>319</v>
      </c>
      <c r="F352">
        <v>24.501831761392133</v>
      </c>
      <c r="G352">
        <v>-1.4018317613921312</v>
      </c>
      <c r="H352">
        <v>-0.25352900513377036</v>
      </c>
      <c r="J352">
        <v>62.944664031620555</v>
      </c>
      <c r="K352">
        <v>23.1</v>
      </c>
    </row>
    <row r="353" spans="1:11" x14ac:dyDescent="0.35">
      <c r="A353" s="7">
        <v>12.67</v>
      </c>
      <c r="B353" s="7">
        <v>5.8979999999999997</v>
      </c>
      <c r="C353" s="7">
        <v>17.2</v>
      </c>
      <c r="E353">
        <v>320</v>
      </c>
      <c r="F353">
        <v>21.60894454144702</v>
      </c>
      <c r="G353">
        <v>-0.60894454144701982</v>
      </c>
      <c r="H353">
        <v>-0.11013097864281957</v>
      </c>
      <c r="J353">
        <v>63.142292490118578</v>
      </c>
      <c r="K353">
        <v>23.1</v>
      </c>
    </row>
    <row r="354" spans="1:11" x14ac:dyDescent="0.35">
      <c r="A354" s="7">
        <v>6.36</v>
      </c>
      <c r="B354" s="7">
        <v>6.516</v>
      </c>
      <c r="C354" s="7">
        <v>23.1</v>
      </c>
      <c r="E354">
        <v>321</v>
      </c>
      <c r="F354">
        <v>26.755854768914396</v>
      </c>
      <c r="G354">
        <v>-2.9558547689143957</v>
      </c>
      <c r="H354">
        <v>-0.53458263646314319</v>
      </c>
      <c r="J354">
        <v>63.339920948616601</v>
      </c>
      <c r="K354">
        <v>23.1</v>
      </c>
    </row>
    <row r="355" spans="1:11" x14ac:dyDescent="0.35">
      <c r="A355" s="7">
        <v>5.99</v>
      </c>
      <c r="B355" s="7">
        <v>6.6349999999999998</v>
      </c>
      <c r="C355" s="7">
        <v>24.5</v>
      </c>
      <c r="E355">
        <v>322</v>
      </c>
      <c r="F355">
        <v>26.713093619998126</v>
      </c>
      <c r="G355">
        <v>-3.613093619998125</v>
      </c>
      <c r="H355">
        <v>-0.65344790734632263</v>
      </c>
      <c r="J355">
        <v>63.537549407114625</v>
      </c>
      <c r="K355">
        <v>23.1</v>
      </c>
    </row>
    <row r="356" spans="1:11" x14ac:dyDescent="0.35">
      <c r="A356" s="7">
        <v>5.89</v>
      </c>
      <c r="B356" s="7">
        <v>6.9390000000000001</v>
      </c>
      <c r="C356" s="7">
        <v>26.6</v>
      </c>
      <c r="E356">
        <v>323</v>
      </c>
      <c r="F356">
        <v>24.473182227822758</v>
      </c>
      <c r="G356">
        <v>-4.073182227822759</v>
      </c>
      <c r="H356">
        <v>-0.73665746945477584</v>
      </c>
      <c r="J356">
        <v>63.735177865612648</v>
      </c>
      <c r="K356">
        <v>23.1</v>
      </c>
    </row>
    <row r="357" spans="1:11" x14ac:dyDescent="0.35">
      <c r="A357" s="7">
        <v>5.98</v>
      </c>
      <c r="B357" s="7">
        <v>6.49</v>
      </c>
      <c r="C357" s="7">
        <v>22.9</v>
      </c>
      <c r="E357">
        <v>324</v>
      </c>
      <c r="F357">
        <v>20.181490158692405</v>
      </c>
      <c r="G357">
        <v>-1.6814901586924051</v>
      </c>
      <c r="H357">
        <v>-0.30410676859836205</v>
      </c>
      <c r="J357">
        <v>63.932806324110672</v>
      </c>
      <c r="K357">
        <v>23.2</v>
      </c>
    </row>
    <row r="358" spans="1:11" x14ac:dyDescent="0.35">
      <c r="A358" s="7">
        <v>5.49</v>
      </c>
      <c r="B358" s="7">
        <v>6.5789999999999997</v>
      </c>
      <c r="C358" s="7">
        <v>24.1</v>
      </c>
      <c r="E358">
        <v>325</v>
      </c>
      <c r="F358">
        <v>27.393559102070352</v>
      </c>
      <c r="G358">
        <v>-2.3935591020703519</v>
      </c>
      <c r="H358">
        <v>-0.43288836406027759</v>
      </c>
      <c r="J358">
        <v>64.130434782608702</v>
      </c>
      <c r="K358">
        <v>23.2</v>
      </c>
    </row>
    <row r="359" spans="1:11" x14ac:dyDescent="0.35">
      <c r="A359" s="7">
        <v>7.79</v>
      </c>
      <c r="B359" s="7">
        <v>5.8840000000000003</v>
      </c>
      <c r="C359" s="7">
        <v>18.600000000000001</v>
      </c>
      <c r="E359">
        <v>326</v>
      </c>
      <c r="F359">
        <v>28.14312837743363</v>
      </c>
      <c r="G359">
        <v>-3.5431283774336286</v>
      </c>
      <c r="H359">
        <v>-0.64079430737102727</v>
      </c>
      <c r="J359">
        <v>64.328063241106719</v>
      </c>
      <c r="K359">
        <v>23.2</v>
      </c>
    </row>
    <row r="360" spans="1:11" x14ac:dyDescent="0.35">
      <c r="A360" s="7">
        <v>4.5</v>
      </c>
      <c r="B360" s="7">
        <v>6.7279999999999998</v>
      </c>
      <c r="C360" s="7">
        <v>30.1</v>
      </c>
      <c r="E360">
        <v>327</v>
      </c>
      <c r="F360">
        <v>26.849525189656365</v>
      </c>
      <c r="G360">
        <v>-3.8495251896563651</v>
      </c>
      <c r="H360">
        <v>-0.69620786063639639</v>
      </c>
      <c r="J360">
        <v>64.525691699604749</v>
      </c>
      <c r="K360">
        <v>23.2</v>
      </c>
    </row>
    <row r="361" spans="1:11" x14ac:dyDescent="0.35">
      <c r="A361" s="7">
        <v>8.0500000000000007</v>
      </c>
      <c r="B361" s="7">
        <v>5.6630000000000003</v>
      </c>
      <c r="C361" s="7">
        <v>18.2</v>
      </c>
      <c r="E361">
        <v>328</v>
      </c>
      <c r="F361">
        <v>21.417559401862277</v>
      </c>
      <c r="G361">
        <v>0.78244059813772182</v>
      </c>
      <c r="H361">
        <v>0.14150869732408555</v>
      </c>
      <c r="J361">
        <v>64.723320158102766</v>
      </c>
      <c r="K361">
        <v>23.3</v>
      </c>
    </row>
    <row r="362" spans="1:11" x14ac:dyDescent="0.35">
      <c r="A362" s="7">
        <v>5.57</v>
      </c>
      <c r="B362" s="7">
        <v>5.9359999999999999</v>
      </c>
      <c r="C362" s="7">
        <v>20.6</v>
      </c>
      <c r="E362">
        <v>329</v>
      </c>
      <c r="F362">
        <v>22.13363048779836</v>
      </c>
      <c r="G362">
        <v>-2.8336304877983594</v>
      </c>
      <c r="H362">
        <v>-0.51247770115780678</v>
      </c>
      <c r="J362">
        <v>64.920948616600796</v>
      </c>
      <c r="K362">
        <v>23.3</v>
      </c>
    </row>
    <row r="363" spans="1:11" x14ac:dyDescent="0.35">
      <c r="A363" s="7">
        <v>17.600000000000001</v>
      </c>
      <c r="B363" s="7">
        <v>6.2119999999999997</v>
      </c>
      <c r="C363" s="7">
        <v>17.8</v>
      </c>
      <c r="E363">
        <v>330</v>
      </c>
      <c r="F363">
        <v>26.192109319576918</v>
      </c>
      <c r="G363">
        <v>-3.5921093195769167</v>
      </c>
      <c r="H363">
        <v>-0.6496527808869722</v>
      </c>
      <c r="J363">
        <v>65.118577075098813</v>
      </c>
      <c r="K363">
        <v>23.3</v>
      </c>
    </row>
    <row r="364" spans="1:11" x14ac:dyDescent="0.35">
      <c r="A364" s="7">
        <v>13.27</v>
      </c>
      <c r="B364" s="7">
        <v>6.3949999999999996</v>
      </c>
      <c r="C364" s="7">
        <v>21.7</v>
      </c>
      <c r="E364">
        <v>331</v>
      </c>
      <c r="F364">
        <v>24.105067305610085</v>
      </c>
      <c r="G364">
        <v>-4.3050673056100841</v>
      </c>
      <c r="H364">
        <v>-0.77859516461614431</v>
      </c>
      <c r="J364">
        <v>65.316205533596843</v>
      </c>
      <c r="K364">
        <v>23.3</v>
      </c>
    </row>
    <row r="365" spans="1:11" x14ac:dyDescent="0.35">
      <c r="A365" s="7">
        <v>11.48</v>
      </c>
      <c r="B365" s="7">
        <v>6.1269999999999998</v>
      </c>
      <c r="C365" s="7">
        <v>22.7</v>
      </c>
      <c r="E365">
        <v>332</v>
      </c>
      <c r="F365">
        <v>19.728073332095285</v>
      </c>
      <c r="G365">
        <v>-2.6280733320952834</v>
      </c>
      <c r="H365">
        <v>-0.47530155590356143</v>
      </c>
      <c r="J365">
        <v>65.51383399209486</v>
      </c>
      <c r="K365">
        <v>23.4</v>
      </c>
    </row>
    <row r="366" spans="1:11" x14ac:dyDescent="0.35">
      <c r="A366" s="7">
        <v>12.67</v>
      </c>
      <c r="B366" s="7">
        <v>6.1120000000000001</v>
      </c>
      <c r="C366" s="7">
        <v>22.6</v>
      </c>
      <c r="E366">
        <v>333</v>
      </c>
      <c r="F366">
        <v>24.338727764527654</v>
      </c>
      <c r="G366">
        <v>-4.9387277645276555</v>
      </c>
      <c r="H366">
        <v>-0.89319615324151302</v>
      </c>
      <c r="J366">
        <v>65.71146245059289</v>
      </c>
      <c r="K366">
        <v>23.4</v>
      </c>
    </row>
    <row r="367" spans="1:11" x14ac:dyDescent="0.35">
      <c r="A367" s="7">
        <v>7.79</v>
      </c>
      <c r="B367" s="7">
        <v>6.3979999999999997</v>
      </c>
      <c r="C367" s="7">
        <v>25</v>
      </c>
      <c r="E367">
        <v>334</v>
      </c>
      <c r="F367">
        <v>27.171812758688446</v>
      </c>
      <c r="G367">
        <v>-4.9718127586884471</v>
      </c>
      <c r="H367">
        <v>-0.89917975689885365</v>
      </c>
      <c r="J367">
        <v>65.909090909090907</v>
      </c>
      <c r="K367">
        <v>23.5</v>
      </c>
    </row>
    <row r="368" spans="1:11" x14ac:dyDescent="0.35">
      <c r="A368" s="7">
        <v>14.19</v>
      </c>
      <c r="B368" s="7">
        <v>6.2510000000000003</v>
      </c>
      <c r="C368" s="7">
        <v>19.899999999999999</v>
      </c>
      <c r="E368">
        <v>335</v>
      </c>
      <c r="F368">
        <v>26.453920613141207</v>
      </c>
      <c r="G368">
        <v>-5.753920613141208</v>
      </c>
      <c r="H368">
        <v>-1.0406282756924363</v>
      </c>
      <c r="J368">
        <v>66.106719367588937</v>
      </c>
      <c r="K368">
        <v>23.6</v>
      </c>
    </row>
    <row r="369" spans="1:11" x14ac:dyDescent="0.35">
      <c r="A369" s="7">
        <v>10.19</v>
      </c>
      <c r="B369" s="7">
        <v>5.3620000000000001</v>
      </c>
      <c r="C369" s="7">
        <v>20.8</v>
      </c>
      <c r="E369">
        <v>336</v>
      </c>
      <c r="F369">
        <v>24.25367199226973</v>
      </c>
      <c r="G369">
        <v>-3.1536719922697287</v>
      </c>
      <c r="H369">
        <v>-0.57035897226666155</v>
      </c>
      <c r="J369">
        <v>66.304347826086953</v>
      </c>
      <c r="K369">
        <v>23.6</v>
      </c>
    </row>
    <row r="370" spans="1:11" x14ac:dyDescent="0.35">
      <c r="A370" s="7">
        <v>14.64</v>
      </c>
      <c r="B370" s="7">
        <v>5.8029999999999999</v>
      </c>
      <c r="C370" s="7">
        <v>16.8</v>
      </c>
      <c r="E370">
        <v>337</v>
      </c>
      <c r="F370">
        <v>22.247926192604197</v>
      </c>
      <c r="G370">
        <v>-2.7479261926041971</v>
      </c>
      <c r="H370">
        <v>-0.49697760671374253</v>
      </c>
      <c r="J370">
        <v>66.501976284584984</v>
      </c>
      <c r="K370">
        <v>23.7</v>
      </c>
    </row>
    <row r="371" spans="1:11" x14ac:dyDescent="0.35">
      <c r="A371" s="7">
        <v>5.29</v>
      </c>
      <c r="B371" s="7">
        <v>8.7799999999999994</v>
      </c>
      <c r="C371" s="7">
        <v>21.9</v>
      </c>
      <c r="E371">
        <v>338</v>
      </c>
      <c r="F371">
        <v>21.892198346171412</v>
      </c>
      <c r="G371">
        <v>-3.392198346171412</v>
      </c>
      <c r="H371">
        <v>-0.613497778839873</v>
      </c>
      <c r="J371">
        <v>66.699604743083</v>
      </c>
      <c r="K371">
        <v>23.7</v>
      </c>
    </row>
    <row r="372" spans="1:11" x14ac:dyDescent="0.35">
      <c r="A372" s="7">
        <v>7.12</v>
      </c>
      <c r="B372" s="7">
        <v>3.5609999999999999</v>
      </c>
      <c r="C372" s="7">
        <v>27.5</v>
      </c>
      <c r="E372">
        <v>339</v>
      </c>
      <c r="F372">
        <v>24.044578160803074</v>
      </c>
      <c r="G372">
        <v>-3.4445781608030721</v>
      </c>
      <c r="H372">
        <v>-0.62297095719008255</v>
      </c>
      <c r="J372">
        <v>66.897233201581031</v>
      </c>
      <c r="K372">
        <v>23.7</v>
      </c>
    </row>
    <row r="373" spans="1:11" x14ac:dyDescent="0.35">
      <c r="A373" s="7">
        <v>14</v>
      </c>
      <c r="B373" s="7">
        <v>4.9630000000000001</v>
      </c>
      <c r="C373" s="7">
        <v>21.9</v>
      </c>
      <c r="E373">
        <v>340</v>
      </c>
      <c r="F373">
        <v>22.877463098841886</v>
      </c>
      <c r="G373">
        <v>-3.8774630988418863</v>
      </c>
      <c r="H373">
        <v>-0.70126058558984494</v>
      </c>
      <c r="J373">
        <v>67.094861660079047</v>
      </c>
      <c r="K373">
        <v>23.7</v>
      </c>
    </row>
    <row r="374" spans="1:11" x14ac:dyDescent="0.35">
      <c r="A374" s="7">
        <v>13.33</v>
      </c>
      <c r="B374" s="7">
        <v>3.863</v>
      </c>
      <c r="C374" s="7">
        <v>23.1</v>
      </c>
      <c r="E374">
        <v>341</v>
      </c>
      <c r="F374">
        <v>23.079912953518026</v>
      </c>
      <c r="G374">
        <v>-4.3799129535180263</v>
      </c>
      <c r="H374">
        <v>-0.79213141281318111</v>
      </c>
      <c r="J374">
        <v>67.292490118577078</v>
      </c>
      <c r="K374">
        <v>23.8</v>
      </c>
    </row>
    <row r="375" spans="1:11" x14ac:dyDescent="0.35">
      <c r="A375" s="7">
        <v>3.26</v>
      </c>
      <c r="B375" s="7">
        <v>4.97</v>
      </c>
      <c r="C375" s="7">
        <v>50</v>
      </c>
      <c r="E375">
        <v>342</v>
      </c>
      <c r="F375">
        <v>32.006539727706141</v>
      </c>
      <c r="G375">
        <v>0.69346027229386209</v>
      </c>
      <c r="H375">
        <v>0.12541611466975228</v>
      </c>
      <c r="J375">
        <v>67.490118577075094</v>
      </c>
      <c r="K375">
        <v>23.8</v>
      </c>
    </row>
    <row r="376" spans="1:11" x14ac:dyDescent="0.35">
      <c r="A376" s="7">
        <v>3.73</v>
      </c>
      <c r="B376" s="7">
        <v>6.6829999999999998</v>
      </c>
      <c r="C376" s="7">
        <v>50</v>
      </c>
      <c r="E376">
        <v>343</v>
      </c>
      <c r="F376">
        <v>26.405241014474775</v>
      </c>
      <c r="G376">
        <v>-9.9052410144747753</v>
      </c>
      <c r="H376">
        <v>-1.7914174647577681</v>
      </c>
      <c r="J376">
        <v>67.687747035573125</v>
      </c>
      <c r="K376">
        <v>23.8</v>
      </c>
    </row>
    <row r="377" spans="1:11" x14ac:dyDescent="0.35">
      <c r="A377" s="7">
        <v>2.96</v>
      </c>
      <c r="B377" s="7">
        <v>7.016</v>
      </c>
      <c r="C377" s="7">
        <v>50</v>
      </c>
      <c r="E377">
        <v>344</v>
      </c>
      <c r="F377">
        <v>28.144294691370146</v>
      </c>
      <c r="G377">
        <v>-4.2442946913701469</v>
      </c>
      <c r="H377">
        <v>-0.76760410217058472</v>
      </c>
      <c r="J377">
        <v>67.885375494071155</v>
      </c>
      <c r="K377">
        <v>23.8</v>
      </c>
    </row>
    <row r="378" spans="1:11" x14ac:dyDescent="0.35">
      <c r="A378" s="7">
        <v>9.5299999999999994</v>
      </c>
      <c r="B378" s="7">
        <v>6.2160000000000002</v>
      </c>
      <c r="C378" s="7">
        <v>50</v>
      </c>
      <c r="E378">
        <v>345</v>
      </c>
      <c r="F378">
        <v>30.702027871589458</v>
      </c>
      <c r="G378">
        <v>0.49797212841054161</v>
      </c>
      <c r="H378">
        <v>9.0061005733593893E-2</v>
      </c>
      <c r="J378">
        <v>68.083003952569172</v>
      </c>
      <c r="K378">
        <v>23.9</v>
      </c>
    </row>
    <row r="379" spans="1:11" x14ac:dyDescent="0.35">
      <c r="A379" s="7">
        <v>8.8800000000000008</v>
      </c>
      <c r="B379" s="7">
        <v>5.875</v>
      </c>
      <c r="C379" s="7">
        <v>50</v>
      </c>
      <c r="E379">
        <v>346</v>
      </c>
      <c r="F379">
        <v>22.517748866334784</v>
      </c>
      <c r="G379">
        <v>-5.0177488663347845</v>
      </c>
      <c r="H379">
        <v>-0.90748755530379788</v>
      </c>
      <c r="J379">
        <v>68.280632411067202</v>
      </c>
      <c r="K379">
        <v>23.9</v>
      </c>
    </row>
    <row r="380" spans="1:11" x14ac:dyDescent="0.35">
      <c r="A380" s="7">
        <v>34.770000000000003</v>
      </c>
      <c r="B380" s="7">
        <v>4.9059999999999997</v>
      </c>
      <c r="C380" s="7">
        <v>13.8</v>
      </c>
      <c r="E380">
        <v>347</v>
      </c>
      <c r="F380">
        <v>20.552106624869307</v>
      </c>
      <c r="G380">
        <v>-3.3521066248693074</v>
      </c>
      <c r="H380">
        <v>-0.60624696993700655</v>
      </c>
      <c r="J380">
        <v>68.478260869565219</v>
      </c>
      <c r="K380">
        <v>23.9</v>
      </c>
    </row>
    <row r="381" spans="1:11" x14ac:dyDescent="0.35">
      <c r="A381" s="7">
        <v>37.97</v>
      </c>
      <c r="B381" s="7">
        <v>4.1379999999999999</v>
      </c>
      <c r="C381" s="7">
        <v>13.8</v>
      </c>
      <c r="E381">
        <v>348</v>
      </c>
      <c r="F381">
        <v>27.753966688269749</v>
      </c>
      <c r="G381">
        <v>-4.6539666882697475</v>
      </c>
      <c r="H381">
        <v>-0.84169554214621767</v>
      </c>
      <c r="J381">
        <v>68.675889328063249</v>
      </c>
      <c r="K381">
        <v>23.9</v>
      </c>
    </row>
    <row r="382" spans="1:11" x14ac:dyDescent="0.35">
      <c r="A382" s="7">
        <v>13.44</v>
      </c>
      <c r="B382" s="7">
        <v>7.3129999999999997</v>
      </c>
      <c r="C382" s="7">
        <v>15</v>
      </c>
      <c r="E382">
        <v>349</v>
      </c>
      <c r="F382">
        <v>28.597919042076125</v>
      </c>
      <c r="G382">
        <v>-4.0979190420761249</v>
      </c>
      <c r="H382">
        <v>-0.74113125873574248</v>
      </c>
      <c r="J382">
        <v>68.873517786561266</v>
      </c>
      <c r="K382">
        <v>23.9</v>
      </c>
    </row>
    <row r="383" spans="1:11" x14ac:dyDescent="0.35">
      <c r="A383" s="7">
        <v>23.24</v>
      </c>
      <c r="B383" s="7">
        <v>6.649</v>
      </c>
      <c r="C383" s="7">
        <v>13.9</v>
      </c>
      <c r="E383">
        <v>350</v>
      </c>
      <c r="F383">
        <v>30.21097042273885</v>
      </c>
      <c r="G383">
        <v>-3.6109704227388484</v>
      </c>
      <c r="H383">
        <v>-0.65306391541257403</v>
      </c>
      <c r="J383">
        <v>69.071146245059296</v>
      </c>
      <c r="K383">
        <v>24</v>
      </c>
    </row>
    <row r="384" spans="1:11" x14ac:dyDescent="0.35">
      <c r="A384" s="7">
        <v>21.24</v>
      </c>
      <c r="B384" s="7">
        <v>6.7939999999999996</v>
      </c>
      <c r="C384" s="7">
        <v>13.3</v>
      </c>
      <c r="E384">
        <v>351</v>
      </c>
      <c r="F384">
        <v>27.86559836768977</v>
      </c>
      <c r="G384">
        <v>-4.9655983676897719</v>
      </c>
      <c r="H384">
        <v>-0.89805585001444843</v>
      </c>
      <c r="J384">
        <v>69.268774703557312</v>
      </c>
      <c r="K384">
        <v>24</v>
      </c>
    </row>
    <row r="385" spans="1:11" x14ac:dyDescent="0.35">
      <c r="A385" s="7">
        <v>23.69</v>
      </c>
      <c r="B385" s="7">
        <v>6.38</v>
      </c>
      <c r="C385" s="7">
        <v>13.1</v>
      </c>
      <c r="E385">
        <v>352</v>
      </c>
      <c r="F385">
        <v>28.633790082075343</v>
      </c>
      <c r="G385">
        <v>-4.5337900820753418</v>
      </c>
      <c r="H385">
        <v>-0.81996094014336163</v>
      </c>
      <c r="J385">
        <v>69.466403162055343</v>
      </c>
      <c r="K385">
        <v>24.1</v>
      </c>
    </row>
    <row r="386" spans="1:11" x14ac:dyDescent="0.35">
      <c r="A386" s="7">
        <v>21.78</v>
      </c>
      <c r="B386" s="7">
        <v>6.2229999999999999</v>
      </c>
      <c r="C386" s="7">
        <v>10.199999999999999</v>
      </c>
      <c r="E386">
        <v>353</v>
      </c>
      <c r="F386">
        <v>23.615488264199946</v>
      </c>
      <c r="G386">
        <v>-5.015488264199945</v>
      </c>
      <c r="H386">
        <v>-0.90707871294051734</v>
      </c>
      <c r="J386">
        <v>69.664031620553359</v>
      </c>
      <c r="K386">
        <v>24.1</v>
      </c>
    </row>
    <row r="387" spans="1:11" x14ac:dyDescent="0.35">
      <c r="A387" s="7">
        <v>17.21</v>
      </c>
      <c r="B387" s="7">
        <v>6.968</v>
      </c>
      <c r="C387" s="7">
        <v>10.4</v>
      </c>
      <c r="E387">
        <v>354</v>
      </c>
      <c r="F387">
        <v>30.028848242643175</v>
      </c>
      <c r="G387">
        <v>7.115175735682655E-2</v>
      </c>
      <c r="H387">
        <v>1.2868187719103651E-2</v>
      </c>
      <c r="J387">
        <v>69.86166007905139</v>
      </c>
      <c r="K387">
        <v>24.1</v>
      </c>
    </row>
    <row r="388" spans="1:11" x14ac:dyDescent="0.35">
      <c r="A388" s="7">
        <v>21.08</v>
      </c>
      <c r="B388" s="7">
        <v>6.5449999999999999</v>
      </c>
      <c r="C388" s="7">
        <v>10.9</v>
      </c>
      <c r="E388">
        <v>355</v>
      </c>
      <c r="F388">
        <v>22.322526952758096</v>
      </c>
      <c r="G388">
        <v>-4.122526952758097</v>
      </c>
      <c r="H388">
        <v>-0.74558173509492087</v>
      </c>
      <c r="J388">
        <v>70.059288537549406</v>
      </c>
      <c r="K388">
        <v>24.2</v>
      </c>
    </row>
    <row r="389" spans="1:11" x14ac:dyDescent="0.35">
      <c r="A389" s="7">
        <v>23.6</v>
      </c>
      <c r="B389" s="7">
        <v>5.5359999999999996</v>
      </c>
      <c r="C389" s="7">
        <v>11.3</v>
      </c>
      <c r="E389">
        <v>356</v>
      </c>
      <c r="F389">
        <v>25.306452741407412</v>
      </c>
      <c r="G389">
        <v>-4.7064527414074107</v>
      </c>
      <c r="H389">
        <v>-0.85118793431614204</v>
      </c>
      <c r="J389">
        <v>70.256916996047437</v>
      </c>
      <c r="K389">
        <v>24.3</v>
      </c>
    </row>
    <row r="390" spans="1:11" x14ac:dyDescent="0.35">
      <c r="A390" s="7">
        <v>24.56</v>
      </c>
      <c r="B390" s="7">
        <v>5.52</v>
      </c>
      <c r="C390" s="7">
        <v>12.3</v>
      </c>
      <c r="E390">
        <v>357</v>
      </c>
      <c r="F390">
        <v>18.985043464127429</v>
      </c>
      <c r="G390">
        <v>-1.1850434641274283</v>
      </c>
      <c r="H390">
        <v>-0.21432164598848863</v>
      </c>
      <c r="J390">
        <v>70.454545454545453</v>
      </c>
      <c r="K390">
        <v>24.3</v>
      </c>
    </row>
    <row r="391" spans="1:11" x14ac:dyDescent="0.35">
      <c r="A391" s="7">
        <v>30.63</v>
      </c>
      <c r="B391" s="7">
        <v>4.3680000000000003</v>
      </c>
      <c r="C391" s="7">
        <v>8.8000000000000007</v>
      </c>
      <c r="E391">
        <v>358</v>
      </c>
      <c r="F391">
        <v>22.698801252538097</v>
      </c>
      <c r="G391">
        <v>-0.99880125253809737</v>
      </c>
      <c r="H391">
        <v>-0.18063871489890823</v>
      </c>
      <c r="J391">
        <v>70.652173913043484</v>
      </c>
      <c r="K391">
        <v>24.3</v>
      </c>
    </row>
    <row r="392" spans="1:11" x14ac:dyDescent="0.35">
      <c r="A392" s="7">
        <v>30.81</v>
      </c>
      <c r="B392" s="7">
        <v>5.2770000000000001</v>
      </c>
      <c r="C392" s="7">
        <v>7.2</v>
      </c>
      <c r="E392">
        <v>359</v>
      </c>
      <c r="F392">
        <v>22.483219491032891</v>
      </c>
      <c r="G392">
        <v>0.21678050896710843</v>
      </c>
      <c r="H392">
        <v>3.9205950588709418E-2</v>
      </c>
      <c r="J392">
        <v>70.8498023715415</v>
      </c>
      <c r="K392">
        <v>24.4</v>
      </c>
    </row>
    <row r="393" spans="1:11" x14ac:dyDescent="0.35">
      <c r="A393" s="7">
        <v>28.28</v>
      </c>
      <c r="B393" s="7">
        <v>4.6520000000000001</v>
      </c>
      <c r="C393" s="7">
        <v>10.5</v>
      </c>
      <c r="E393">
        <v>360</v>
      </c>
      <c r="F393">
        <v>21.642391253517332</v>
      </c>
      <c r="G393">
        <v>0.95760874648266991</v>
      </c>
      <c r="H393">
        <v>0.17318882300258817</v>
      </c>
      <c r="J393">
        <v>71.047430830039531</v>
      </c>
      <c r="K393">
        <v>24.4</v>
      </c>
    </row>
    <row r="394" spans="1:11" x14ac:dyDescent="0.35">
      <c r="A394" s="7">
        <v>31.99</v>
      </c>
      <c r="B394" s="7">
        <v>5</v>
      </c>
      <c r="C394" s="7">
        <v>7.4</v>
      </c>
      <c r="E394">
        <v>361</v>
      </c>
      <c r="F394">
        <v>26.234209288148929</v>
      </c>
      <c r="G394">
        <v>-1.2342092881489286</v>
      </c>
      <c r="H394">
        <v>-0.22321355641172963</v>
      </c>
      <c r="J394">
        <v>71.245059288537547</v>
      </c>
      <c r="K394">
        <v>24.4</v>
      </c>
    </row>
    <row r="395" spans="1:11" x14ac:dyDescent="0.35">
      <c r="A395" s="7">
        <v>30.62</v>
      </c>
      <c r="B395" s="7">
        <v>4.88</v>
      </c>
      <c r="C395" s="7">
        <v>10.199999999999999</v>
      </c>
      <c r="E395">
        <v>362</v>
      </c>
      <c r="F395">
        <v>21.374182115289038</v>
      </c>
      <c r="G395">
        <v>-1.4741821152890395</v>
      </c>
      <c r="H395">
        <v>-0.26661396564739392</v>
      </c>
      <c r="J395">
        <v>71.442687747035578</v>
      </c>
      <c r="K395">
        <v>24.4</v>
      </c>
    </row>
    <row r="396" spans="1:11" x14ac:dyDescent="0.35">
      <c r="A396" s="7">
        <v>20.85</v>
      </c>
      <c r="B396" s="7">
        <v>5.39</v>
      </c>
      <c r="C396" s="7">
        <v>11.5</v>
      </c>
      <c r="E396">
        <v>363</v>
      </c>
      <c r="F396">
        <v>19.414348934190357</v>
      </c>
      <c r="G396">
        <v>1.3856510658096433</v>
      </c>
      <c r="H396">
        <v>0.2506026371013278</v>
      </c>
      <c r="J396">
        <v>71.640316205533594</v>
      </c>
      <c r="K396">
        <v>24.5</v>
      </c>
    </row>
    <row r="397" spans="1:11" x14ac:dyDescent="0.35">
      <c r="A397" s="7">
        <v>17.11</v>
      </c>
      <c r="B397" s="7">
        <v>5.7130000000000001</v>
      </c>
      <c r="C397" s="7">
        <v>15.1</v>
      </c>
      <c r="E397">
        <v>364</v>
      </c>
      <c r="F397">
        <v>18.802655847896403</v>
      </c>
      <c r="G397">
        <v>-2.0026558478964027</v>
      </c>
      <c r="H397">
        <v>-0.36219135471597852</v>
      </c>
      <c r="J397">
        <v>71.837944664031625</v>
      </c>
      <c r="K397">
        <v>24.5</v>
      </c>
    </row>
    <row r="398" spans="1:11" x14ac:dyDescent="0.35">
      <c r="A398" s="7">
        <v>18.760000000000002</v>
      </c>
      <c r="B398" s="7">
        <v>6.0510000000000002</v>
      </c>
      <c r="C398" s="7">
        <v>23.2</v>
      </c>
      <c r="E398">
        <v>365</v>
      </c>
      <c r="F398">
        <v>39.975890102448915</v>
      </c>
      <c r="G398">
        <v>-18.075890102448916</v>
      </c>
      <c r="H398">
        <v>-3.2691244133534183</v>
      </c>
      <c r="J398">
        <v>72.035573122529641</v>
      </c>
      <c r="K398">
        <v>24.5</v>
      </c>
    </row>
    <row r="399" spans="1:11" x14ac:dyDescent="0.35">
      <c r="A399" s="7">
        <v>25.68</v>
      </c>
      <c r="B399" s="7">
        <v>5.0359999999999996</v>
      </c>
      <c r="C399" s="7">
        <v>9.6999999999999993</v>
      </c>
      <c r="E399">
        <v>366</v>
      </c>
      <c r="F399">
        <v>12.210675860529705</v>
      </c>
      <c r="G399">
        <v>15.289324139470295</v>
      </c>
      <c r="H399">
        <v>2.7651585910695733</v>
      </c>
      <c r="J399">
        <v>72.233201581027672</v>
      </c>
      <c r="K399">
        <v>24.6</v>
      </c>
    </row>
    <row r="400" spans="1:11" x14ac:dyDescent="0.35">
      <c r="A400" s="7">
        <v>15.17</v>
      </c>
      <c r="B400" s="7">
        <v>6.1929999999999996</v>
      </c>
      <c r="C400" s="7">
        <v>13.8</v>
      </c>
      <c r="E400">
        <v>367</v>
      </c>
      <c r="F400">
        <v>14.934143274969943</v>
      </c>
      <c r="G400">
        <v>6.965856725030056</v>
      </c>
      <c r="H400">
        <v>1.2598136053412201</v>
      </c>
      <c r="J400">
        <v>72.430830039525688</v>
      </c>
      <c r="K400">
        <v>24.6</v>
      </c>
    </row>
    <row r="401" spans="1:11" x14ac:dyDescent="0.35">
      <c r="A401" s="7">
        <v>16.350000000000001</v>
      </c>
      <c r="B401" s="7">
        <v>5.8869999999999996</v>
      </c>
      <c r="C401" s="7">
        <v>12.7</v>
      </c>
      <c r="E401">
        <v>368</v>
      </c>
      <c r="F401">
        <v>9.760256576143302</v>
      </c>
      <c r="G401">
        <v>13.339743423856699</v>
      </c>
      <c r="H401">
        <v>2.412566166735683</v>
      </c>
      <c r="J401">
        <v>72.628458498023718</v>
      </c>
      <c r="K401">
        <v>24.7</v>
      </c>
    </row>
    <row r="402" spans="1:11" x14ac:dyDescent="0.35">
      <c r="A402" s="7">
        <v>17.12</v>
      </c>
      <c r="B402" s="7">
        <v>6.4710000000000001</v>
      </c>
      <c r="C402" s="7">
        <v>13.1</v>
      </c>
      <c r="E402">
        <v>369</v>
      </c>
      <c r="F402">
        <v>21.868735300642243</v>
      </c>
      <c r="G402">
        <v>28.131264699357757</v>
      </c>
      <c r="H402">
        <v>5.087694364479364</v>
      </c>
      <c r="J402">
        <v>72.826086956521735</v>
      </c>
      <c r="K402">
        <v>24.7</v>
      </c>
    </row>
    <row r="403" spans="1:11" x14ac:dyDescent="0.35">
      <c r="A403" s="7">
        <v>19.37</v>
      </c>
      <c r="B403" s="7">
        <v>6.4050000000000002</v>
      </c>
      <c r="C403" s="7">
        <v>12.5</v>
      </c>
      <c r="E403">
        <v>370</v>
      </c>
      <c r="F403">
        <v>30.294198700716013</v>
      </c>
      <c r="G403">
        <v>19.705801299283987</v>
      </c>
      <c r="H403">
        <v>3.5639028422425016</v>
      </c>
      <c r="J403">
        <v>73.023715415019765</v>
      </c>
      <c r="K403">
        <v>24.7</v>
      </c>
    </row>
    <row r="404" spans="1:11" x14ac:dyDescent="0.35">
      <c r="A404" s="7">
        <v>19.920000000000002</v>
      </c>
      <c r="B404" s="7">
        <v>5.7469999999999999</v>
      </c>
      <c r="C404" s="7">
        <v>8.5</v>
      </c>
      <c r="E404">
        <v>371</v>
      </c>
      <c r="F404">
        <v>32.485379016868066</v>
      </c>
      <c r="G404">
        <v>17.514620983131934</v>
      </c>
      <c r="H404">
        <v>3.1676157977322195</v>
      </c>
      <c r="J404">
        <v>73.221343873517796</v>
      </c>
      <c r="K404">
        <v>24.8</v>
      </c>
    </row>
    <row r="405" spans="1:11" x14ac:dyDescent="0.35">
      <c r="A405" s="7">
        <v>30.59</v>
      </c>
      <c r="B405" s="7">
        <v>5.4530000000000003</v>
      </c>
      <c r="C405" s="7">
        <v>5</v>
      </c>
      <c r="E405">
        <v>372</v>
      </c>
      <c r="F405">
        <v>24.189254373414897</v>
      </c>
      <c r="G405">
        <v>25.810745626585103</v>
      </c>
      <c r="H405">
        <v>4.668015692532494</v>
      </c>
      <c r="J405">
        <v>73.418972332015812</v>
      </c>
      <c r="K405">
        <v>24.8</v>
      </c>
    </row>
    <row r="406" spans="1:11" x14ac:dyDescent="0.35">
      <c r="A406" s="7">
        <v>29.97</v>
      </c>
      <c r="B406" s="7">
        <v>5.8520000000000003</v>
      </c>
      <c r="C406" s="7">
        <v>6.3</v>
      </c>
      <c r="E406">
        <v>373</v>
      </c>
      <c r="F406">
        <v>22.869464588014814</v>
      </c>
      <c r="G406">
        <v>27.130535411985186</v>
      </c>
      <c r="H406">
        <v>4.906706953847551</v>
      </c>
      <c r="J406">
        <v>73.616600790513843</v>
      </c>
      <c r="K406">
        <v>24.8</v>
      </c>
    </row>
    <row r="407" spans="1:11" x14ac:dyDescent="0.35">
      <c r="A407" s="7">
        <v>26.77</v>
      </c>
      <c r="B407" s="7">
        <v>5.9870000000000001</v>
      </c>
      <c r="C407" s="7">
        <v>5.6</v>
      </c>
      <c r="E407">
        <v>374</v>
      </c>
      <c r="F407">
        <v>1.3019577576121968</v>
      </c>
      <c r="G407">
        <v>12.498042242387804</v>
      </c>
      <c r="H407">
        <v>2.2603398660947209</v>
      </c>
      <c r="J407">
        <v>73.814229249011859</v>
      </c>
      <c r="K407">
        <v>24.8</v>
      </c>
    </row>
    <row r="408" spans="1:11" x14ac:dyDescent="0.35">
      <c r="A408" s="7">
        <v>20.32</v>
      </c>
      <c r="B408" s="7">
        <v>6.343</v>
      </c>
      <c r="C408" s="7">
        <v>7.2</v>
      </c>
      <c r="E408">
        <v>375</v>
      </c>
      <c r="F408">
        <v>-4.6663860839394822</v>
      </c>
      <c r="G408">
        <v>18.466386083939483</v>
      </c>
      <c r="H408">
        <v>3.3397477651868237</v>
      </c>
      <c r="J408">
        <v>74.01185770750989</v>
      </c>
      <c r="K408">
        <v>25</v>
      </c>
    </row>
    <row r="409" spans="1:11" x14ac:dyDescent="0.35">
      <c r="A409" s="7">
        <v>20.309999999999999</v>
      </c>
      <c r="B409" s="7">
        <v>6.4039999999999999</v>
      </c>
      <c r="C409" s="7">
        <v>12.1</v>
      </c>
      <c r="E409">
        <v>376</v>
      </c>
      <c r="F409">
        <v>27.266615705337546</v>
      </c>
      <c r="G409">
        <v>-12.266615705337546</v>
      </c>
      <c r="H409">
        <v>-2.2184851005544979</v>
      </c>
      <c r="J409">
        <v>74.209486166007906</v>
      </c>
      <c r="K409">
        <v>25</v>
      </c>
    </row>
    <row r="410" spans="1:11" x14ac:dyDescent="0.35">
      <c r="A410" s="7">
        <v>19.77</v>
      </c>
      <c r="B410" s="7">
        <v>5.3490000000000002</v>
      </c>
      <c r="C410" s="7">
        <v>8.3000000000000007</v>
      </c>
      <c r="E410">
        <v>377</v>
      </c>
      <c r="F410">
        <v>17.58856480814562</v>
      </c>
      <c r="G410">
        <v>-3.6885648081456193</v>
      </c>
      <c r="H410">
        <v>-0.66709728794552958</v>
      </c>
      <c r="J410">
        <v>74.407114624505937</v>
      </c>
      <c r="K410">
        <v>25</v>
      </c>
    </row>
    <row r="411" spans="1:11" x14ac:dyDescent="0.35">
      <c r="A411" s="7">
        <v>27.38</v>
      </c>
      <c r="B411" s="7">
        <v>5.5309999999999997</v>
      </c>
      <c r="C411" s="7">
        <v>8.5</v>
      </c>
      <c r="E411">
        <v>378</v>
      </c>
      <c r="F411">
        <v>19.612025734362675</v>
      </c>
      <c r="G411">
        <v>-6.312025734362674</v>
      </c>
      <c r="H411">
        <v>-1.1415646648086482</v>
      </c>
      <c r="J411">
        <v>74.604743083003953</v>
      </c>
      <c r="K411">
        <v>25</v>
      </c>
    </row>
    <row r="412" spans="1:11" x14ac:dyDescent="0.35">
      <c r="A412" s="7">
        <v>22.98</v>
      </c>
      <c r="B412" s="7">
        <v>5.6829999999999998</v>
      </c>
      <c r="C412" s="7">
        <v>5</v>
      </c>
      <c r="E412">
        <v>379</v>
      </c>
      <c r="F412">
        <v>15.929005589949227</v>
      </c>
      <c r="G412">
        <v>-2.8290055899492277</v>
      </c>
      <c r="H412">
        <v>-0.51164126287553291</v>
      </c>
      <c r="J412">
        <v>74.802371541501984</v>
      </c>
      <c r="K412">
        <v>25</v>
      </c>
    </row>
    <row r="413" spans="1:11" x14ac:dyDescent="0.35">
      <c r="A413" s="7">
        <v>23.34</v>
      </c>
      <c r="B413" s="7">
        <v>4.1379999999999999</v>
      </c>
      <c r="C413" s="7">
        <v>11.9</v>
      </c>
      <c r="E413">
        <v>380</v>
      </c>
      <c r="F413">
        <v>16.356028294814671</v>
      </c>
      <c r="G413">
        <v>-6.1560282948146714</v>
      </c>
      <c r="H413">
        <v>-1.1133516675423112</v>
      </c>
      <c r="J413">
        <v>75</v>
      </c>
      <c r="K413">
        <v>25</v>
      </c>
    </row>
    <row r="414" spans="1:11" x14ac:dyDescent="0.35">
      <c r="A414" s="7">
        <v>12.13</v>
      </c>
      <c r="B414" s="7">
        <v>5.6079999999999997</v>
      </c>
      <c r="C414" s="7">
        <v>27.9</v>
      </c>
      <c r="E414">
        <v>381</v>
      </c>
      <c r="F414">
        <v>23.087222930641076</v>
      </c>
      <c r="G414">
        <v>-12.687222930641076</v>
      </c>
      <c r="H414">
        <v>-2.2945542368946397</v>
      </c>
      <c r="J414">
        <v>75.197628458498031</v>
      </c>
      <c r="K414">
        <v>25</v>
      </c>
    </row>
    <row r="415" spans="1:11" x14ac:dyDescent="0.35">
      <c r="A415" s="7">
        <v>26.4</v>
      </c>
      <c r="B415" s="7">
        <v>5.617</v>
      </c>
      <c r="C415" s="7">
        <v>17.2</v>
      </c>
      <c r="E415">
        <v>382</v>
      </c>
      <c r="F415">
        <v>18.446200859741936</v>
      </c>
      <c r="G415">
        <v>-7.5462008597419352</v>
      </c>
      <c r="H415">
        <v>-1.364772042695076</v>
      </c>
      <c r="J415">
        <v>75.395256916996047</v>
      </c>
      <c r="K415">
        <v>25</v>
      </c>
    </row>
    <row r="416" spans="1:11" x14ac:dyDescent="0.35">
      <c r="A416" s="7">
        <v>19.78</v>
      </c>
      <c r="B416" s="7">
        <v>6.8520000000000003</v>
      </c>
      <c r="C416" s="7">
        <v>27.5</v>
      </c>
      <c r="E416">
        <v>383</v>
      </c>
      <c r="F416">
        <v>11.686816781251149</v>
      </c>
      <c r="G416">
        <v>-0.38681678125114871</v>
      </c>
      <c r="H416">
        <v>-6.9957948179359533E-2</v>
      </c>
      <c r="J416">
        <v>75.592885375494077</v>
      </c>
      <c r="K416">
        <v>25.1</v>
      </c>
    </row>
    <row r="417" spans="1:11" x14ac:dyDescent="0.35">
      <c r="A417" s="7">
        <v>10.11</v>
      </c>
      <c r="B417" s="7">
        <v>5.7569999999999997</v>
      </c>
      <c r="C417" s="7">
        <v>15</v>
      </c>
      <c r="E417">
        <v>384</v>
      </c>
      <c r="F417">
        <v>10.988636172627398</v>
      </c>
      <c r="G417">
        <v>1.3113638273726025</v>
      </c>
      <c r="H417">
        <v>0.23716738033672541</v>
      </c>
      <c r="J417">
        <v>75.790513833992094</v>
      </c>
      <c r="K417">
        <v>25.2</v>
      </c>
    </row>
    <row r="418" spans="1:11" x14ac:dyDescent="0.35">
      <c r="A418" s="7">
        <v>21.22</v>
      </c>
      <c r="B418" s="7">
        <v>6.657</v>
      </c>
      <c r="C418" s="7">
        <v>17.2</v>
      </c>
      <c r="E418">
        <v>385</v>
      </c>
      <c r="F418">
        <v>1.2203253258098314</v>
      </c>
      <c r="G418">
        <v>7.5796746741901693</v>
      </c>
      <c r="H418">
        <v>1.3708259666457401</v>
      </c>
      <c r="J418">
        <v>75.988142292490124</v>
      </c>
      <c r="K418">
        <v>25.3</v>
      </c>
    </row>
    <row r="419" spans="1:11" x14ac:dyDescent="0.35">
      <c r="A419" s="7">
        <v>34.369999999999997</v>
      </c>
      <c r="B419" s="7">
        <v>4.6280000000000001</v>
      </c>
      <c r="C419" s="7">
        <v>17.899999999999999</v>
      </c>
      <c r="E419">
        <v>386</v>
      </c>
      <c r="F419">
        <v>5.7358631034078122</v>
      </c>
      <c r="G419">
        <v>1.4641368965921879</v>
      </c>
      <c r="H419">
        <v>0.26479723244680298</v>
      </c>
      <c r="J419">
        <v>76.185770750988141</v>
      </c>
      <c r="K419">
        <v>26.2</v>
      </c>
    </row>
    <row r="420" spans="1:11" x14ac:dyDescent="0.35">
      <c r="A420" s="7">
        <v>20.079999999999998</v>
      </c>
      <c r="B420" s="7">
        <v>5.1550000000000002</v>
      </c>
      <c r="C420" s="7">
        <v>16.3</v>
      </c>
      <c r="E420">
        <v>387</v>
      </c>
      <c r="F420">
        <v>4.1767871988351111</v>
      </c>
      <c r="G420">
        <v>6.3232128011648889</v>
      </c>
      <c r="H420">
        <v>1.1435879075363731</v>
      </c>
      <c r="J420">
        <v>76.383399209486171</v>
      </c>
      <c r="K420">
        <v>26.4</v>
      </c>
    </row>
    <row r="421" spans="1:11" x14ac:dyDescent="0.35">
      <c r="A421" s="7">
        <v>36.979999999999997</v>
      </c>
      <c r="B421" s="7">
        <v>4.5190000000000001</v>
      </c>
      <c r="C421" s="7">
        <v>7</v>
      </c>
      <c r="E421">
        <v>388</v>
      </c>
      <c r="F421">
        <v>3.5666239973385174</v>
      </c>
      <c r="G421">
        <v>3.8333760026614829</v>
      </c>
      <c r="H421">
        <v>0.69328719110579184</v>
      </c>
      <c r="J421">
        <v>76.581027667984188</v>
      </c>
      <c r="K421">
        <v>26.4</v>
      </c>
    </row>
    <row r="422" spans="1:11" x14ac:dyDescent="0.35">
      <c r="A422" s="7">
        <v>29.05</v>
      </c>
      <c r="B422" s="7">
        <v>6.4340000000000002</v>
      </c>
      <c r="C422" s="7">
        <v>7.2</v>
      </c>
      <c r="E422">
        <v>389</v>
      </c>
      <c r="F422">
        <v>3.8352803571325822</v>
      </c>
      <c r="G422">
        <v>6.3647196428674171</v>
      </c>
      <c r="H422">
        <v>1.1510946487680289</v>
      </c>
      <c r="J422">
        <v>76.778656126482218</v>
      </c>
      <c r="K422">
        <v>26.5</v>
      </c>
    </row>
    <row r="423" spans="1:11" x14ac:dyDescent="0.35">
      <c r="A423" s="7">
        <v>25.79</v>
      </c>
      <c r="B423" s="7">
        <v>6.782</v>
      </c>
      <c r="C423" s="7">
        <v>7.5</v>
      </c>
      <c r="E423">
        <v>390</v>
      </c>
      <c r="F423">
        <v>12.709463154709363</v>
      </c>
      <c r="G423">
        <v>-1.2094631547093631</v>
      </c>
      <c r="H423">
        <v>-0.21873808170454356</v>
      </c>
      <c r="J423">
        <v>76.976284584980235</v>
      </c>
      <c r="K423">
        <v>26.6</v>
      </c>
    </row>
    <row r="424" spans="1:11" x14ac:dyDescent="0.35">
      <c r="A424" s="7">
        <v>26.64</v>
      </c>
      <c r="B424" s="7">
        <v>5.3040000000000003</v>
      </c>
      <c r="C424" s="7">
        <v>10.4</v>
      </c>
      <c r="E424">
        <v>391</v>
      </c>
      <c r="F424">
        <v>16.757499843723117</v>
      </c>
      <c r="G424">
        <v>-1.6574998437231176</v>
      </c>
      <c r="H424">
        <v>-0.29976798782985592</v>
      </c>
      <c r="J424">
        <v>77.173913043478265</v>
      </c>
      <c r="K424">
        <v>26.6</v>
      </c>
    </row>
    <row r="425" spans="1:11" x14ac:dyDescent="0.35">
      <c r="A425" s="7">
        <v>20.62</v>
      </c>
      <c r="B425" s="7">
        <v>5.9569999999999999</v>
      </c>
      <c r="C425" s="7">
        <v>8.8000000000000007</v>
      </c>
      <c r="E425">
        <v>392</v>
      </c>
      <c r="F425">
        <v>17.419646930926056</v>
      </c>
      <c r="G425">
        <v>5.7803530690739429</v>
      </c>
      <c r="H425">
        <v>1.0454087311225613</v>
      </c>
      <c r="J425">
        <v>77.371541501976282</v>
      </c>
      <c r="K425">
        <v>26.6</v>
      </c>
    </row>
    <row r="426" spans="1:11" x14ac:dyDescent="0.35">
      <c r="A426" s="7">
        <v>22.74</v>
      </c>
      <c r="B426" s="7">
        <v>6.8239999999999998</v>
      </c>
      <c r="C426" s="7">
        <v>8.4</v>
      </c>
      <c r="E426">
        <v>393</v>
      </c>
      <c r="F426">
        <v>7.8033174538550831</v>
      </c>
      <c r="G426">
        <v>1.8966825461449162</v>
      </c>
      <c r="H426">
        <v>0.34302549865268467</v>
      </c>
      <c r="J426">
        <v>77.569169960474312</v>
      </c>
      <c r="K426">
        <v>26.7</v>
      </c>
    </row>
    <row r="427" spans="1:11" x14ac:dyDescent="0.35">
      <c r="A427" s="7">
        <v>15.02</v>
      </c>
      <c r="B427" s="7">
        <v>6.4109999999999996</v>
      </c>
      <c r="C427" s="7">
        <v>16.7</v>
      </c>
      <c r="E427">
        <v>394</v>
      </c>
      <c r="F427">
        <v>20.449173244638267</v>
      </c>
      <c r="G427">
        <v>-6.6491732446382663</v>
      </c>
      <c r="H427">
        <v>-1.2025396514066213</v>
      </c>
      <c r="J427">
        <v>77.766798418972328</v>
      </c>
      <c r="K427">
        <v>27</v>
      </c>
    </row>
    <row r="428" spans="1:11" x14ac:dyDescent="0.35">
      <c r="A428" s="7">
        <v>15.7</v>
      </c>
      <c r="B428" s="7">
        <v>6.0060000000000002</v>
      </c>
      <c r="C428" s="7">
        <v>14.2</v>
      </c>
      <c r="E428">
        <v>395</v>
      </c>
      <c r="F428">
        <v>18.132185287023212</v>
      </c>
      <c r="G428">
        <v>-5.4321852870232128</v>
      </c>
      <c r="H428">
        <v>-0.98244066759738247</v>
      </c>
      <c r="J428">
        <v>77.964426877470359</v>
      </c>
      <c r="K428">
        <v>27.1</v>
      </c>
    </row>
    <row r="429" spans="1:11" x14ac:dyDescent="0.35">
      <c r="A429" s="7">
        <v>14.1</v>
      </c>
      <c r="B429" s="7">
        <v>5.6479999999999997</v>
      </c>
      <c r="C429" s="7">
        <v>20.8</v>
      </c>
      <c r="E429">
        <v>396</v>
      </c>
      <c r="F429">
        <v>20.612925552507779</v>
      </c>
      <c r="G429">
        <v>-7.5129255525077792</v>
      </c>
      <c r="H429">
        <v>-1.3587540198688433</v>
      </c>
      <c r="J429">
        <v>78.162055335968375</v>
      </c>
      <c r="K429">
        <v>27.1</v>
      </c>
    </row>
    <row r="430" spans="1:11" x14ac:dyDescent="0.35">
      <c r="A430" s="7">
        <v>23.29</v>
      </c>
      <c r="B430" s="7">
        <v>6.1029999999999998</v>
      </c>
      <c r="C430" s="7">
        <v>13.4</v>
      </c>
      <c r="E430">
        <v>397</v>
      </c>
      <c r="F430">
        <v>18.831363293492281</v>
      </c>
      <c r="G430">
        <v>-6.3313632934922808</v>
      </c>
      <c r="H430">
        <v>-1.1450619690236532</v>
      </c>
      <c r="J430">
        <v>78.359683794466406</v>
      </c>
      <c r="K430">
        <v>27.5</v>
      </c>
    </row>
    <row r="431" spans="1:11" x14ac:dyDescent="0.35">
      <c r="A431" s="7">
        <v>17.16</v>
      </c>
      <c r="B431" s="7">
        <v>5.5650000000000004</v>
      </c>
      <c r="C431" s="7">
        <v>11.7</v>
      </c>
      <c r="E431">
        <v>398</v>
      </c>
      <c r="F431">
        <v>15.125695715964556</v>
      </c>
      <c r="G431">
        <v>-6.6256957159645555</v>
      </c>
      <c r="H431">
        <v>-1.1982936108676809</v>
      </c>
      <c r="J431">
        <v>78.557312252964422</v>
      </c>
      <c r="K431">
        <v>27.5</v>
      </c>
    </row>
    <row r="432" spans="1:11" x14ac:dyDescent="0.35">
      <c r="A432" s="7">
        <v>24.39</v>
      </c>
      <c r="B432" s="7">
        <v>5.8959999999999999</v>
      </c>
      <c r="C432" s="7">
        <v>8.3000000000000007</v>
      </c>
      <c r="E432">
        <v>399</v>
      </c>
      <c r="F432">
        <v>6.7738646221847532</v>
      </c>
      <c r="G432">
        <v>-1.7738646221847532</v>
      </c>
      <c r="H432">
        <v>-0.32081319976505446</v>
      </c>
      <c r="J432">
        <v>78.754940711462453</v>
      </c>
      <c r="K432">
        <v>27.5</v>
      </c>
    </row>
    <row r="433" spans="1:11" x14ac:dyDescent="0.35">
      <c r="A433" s="7">
        <v>15.69</v>
      </c>
      <c r="B433" s="7">
        <v>5.8369999999999997</v>
      </c>
      <c r="C433" s="7">
        <v>10.199999999999999</v>
      </c>
      <c r="E433">
        <v>400</v>
      </c>
      <c r="F433">
        <v>9.204947195166401</v>
      </c>
      <c r="G433">
        <v>-2.9049471951664012</v>
      </c>
      <c r="H433">
        <v>-0.52537572099613605</v>
      </c>
      <c r="J433">
        <v>78.952569169960483</v>
      </c>
      <c r="K433">
        <v>27.5</v>
      </c>
    </row>
    <row r="434" spans="1:11" x14ac:dyDescent="0.35">
      <c r="A434" s="7">
        <v>14.52</v>
      </c>
      <c r="B434" s="7">
        <v>6.202</v>
      </c>
      <c r="C434" s="7">
        <v>10.9</v>
      </c>
      <c r="E434">
        <v>401</v>
      </c>
      <c r="F434">
        <v>11.948290242633043</v>
      </c>
      <c r="G434">
        <v>-6.348290242633043</v>
      </c>
      <c r="H434">
        <v>-1.1481233011276895</v>
      </c>
      <c r="J434">
        <v>79.1501976284585</v>
      </c>
      <c r="K434">
        <v>27.9</v>
      </c>
    </row>
    <row r="435" spans="1:11" x14ac:dyDescent="0.35">
      <c r="A435" s="7">
        <v>21.52</v>
      </c>
      <c r="B435" s="7">
        <v>6.1929999999999996</v>
      </c>
      <c r="C435" s="7">
        <v>11</v>
      </c>
      <c r="E435">
        <v>402</v>
      </c>
      <c r="F435">
        <v>17.905246020931486</v>
      </c>
      <c r="G435">
        <v>-10.705246020931487</v>
      </c>
      <c r="H435">
        <v>-1.9361027821938521</v>
      </c>
      <c r="J435">
        <v>79.34782608695653</v>
      </c>
      <c r="K435">
        <v>27.9</v>
      </c>
    </row>
    <row r="436" spans="1:11" x14ac:dyDescent="0.35">
      <c r="A436" s="7">
        <v>24.08</v>
      </c>
      <c r="B436" s="7">
        <v>6.38</v>
      </c>
      <c r="C436" s="7">
        <v>9.5</v>
      </c>
      <c r="E436">
        <v>403</v>
      </c>
      <c r="F436">
        <v>18.22245167131846</v>
      </c>
      <c r="G436">
        <v>-6.1224516713184602</v>
      </c>
      <c r="H436">
        <v>-1.1072791500083299</v>
      </c>
      <c r="J436">
        <v>79.545454545454547</v>
      </c>
      <c r="K436">
        <v>28</v>
      </c>
    </row>
    <row r="437" spans="1:11" x14ac:dyDescent="0.35">
      <c r="A437" s="7">
        <v>17.64</v>
      </c>
      <c r="B437" s="7">
        <v>6.3479999999999999</v>
      </c>
      <c r="C437" s="7">
        <v>14.5</v>
      </c>
      <c r="E437">
        <v>404</v>
      </c>
      <c r="F437">
        <v>13.194323848335227</v>
      </c>
      <c r="G437">
        <v>-4.894323848335226</v>
      </c>
      <c r="H437">
        <v>-0.88516546011102626</v>
      </c>
      <c r="J437">
        <v>79.743083003952577</v>
      </c>
      <c r="K437">
        <v>28.1</v>
      </c>
    </row>
    <row r="438" spans="1:11" x14ac:dyDescent="0.35">
      <c r="A438" s="7">
        <v>19.690000000000001</v>
      </c>
      <c r="B438" s="7">
        <v>6.8330000000000002</v>
      </c>
      <c r="C438" s="7">
        <v>14.1</v>
      </c>
      <c r="E438">
        <v>405</v>
      </c>
      <c r="F438">
        <v>9.2332283378866542</v>
      </c>
      <c r="G438">
        <v>-0.7332283378866542</v>
      </c>
      <c r="H438">
        <v>-0.13260838865263203</v>
      </c>
      <c r="J438">
        <v>79.940711462450594</v>
      </c>
      <c r="K438">
        <v>28.2</v>
      </c>
    </row>
    <row r="439" spans="1:11" x14ac:dyDescent="0.35">
      <c r="A439" s="7">
        <v>12.03</v>
      </c>
      <c r="B439" s="7">
        <v>6.4249999999999998</v>
      </c>
      <c r="C439" s="7">
        <v>16.100000000000001</v>
      </c>
      <c r="E439">
        <v>406</v>
      </c>
      <c r="F439">
        <v>12.834012782179979</v>
      </c>
      <c r="G439">
        <v>-7.834012782179979</v>
      </c>
      <c r="H439">
        <v>-1.4168244161474306</v>
      </c>
      <c r="J439">
        <v>80.138339920948624</v>
      </c>
      <c r="K439">
        <v>28.4</v>
      </c>
    </row>
    <row r="440" spans="1:11" x14ac:dyDescent="0.35">
      <c r="A440" s="7">
        <v>16.22</v>
      </c>
      <c r="B440" s="7">
        <v>6.4359999999999999</v>
      </c>
      <c r="C440" s="7">
        <v>14.3</v>
      </c>
      <c r="E440">
        <v>407</v>
      </c>
      <c r="F440">
        <v>4.7313163460521253</v>
      </c>
      <c r="G440">
        <v>7.1686836539478751</v>
      </c>
      <c r="H440">
        <v>1.2964959740241824</v>
      </c>
      <c r="J440">
        <v>80.335968379446641</v>
      </c>
      <c r="K440">
        <v>28.4</v>
      </c>
    </row>
    <row r="441" spans="1:11" x14ac:dyDescent="0.35">
      <c r="A441" s="7">
        <v>15.17</v>
      </c>
      <c r="B441" s="7">
        <v>6.2080000000000002</v>
      </c>
      <c r="C441" s="7">
        <v>11.7</v>
      </c>
      <c r="E441">
        <v>408</v>
      </c>
      <c r="F441">
        <v>19.421491609903537</v>
      </c>
      <c r="G441">
        <v>8.4785083900964615</v>
      </c>
      <c r="H441">
        <v>1.5333850012249741</v>
      </c>
      <c r="J441">
        <v>80.533596837944671</v>
      </c>
      <c r="K441">
        <v>28.5</v>
      </c>
    </row>
    <row r="442" spans="1:11" x14ac:dyDescent="0.35">
      <c r="A442" s="7">
        <v>23.27</v>
      </c>
      <c r="B442" s="7">
        <v>6.6289999999999996</v>
      </c>
      <c r="C442" s="7">
        <v>13.4</v>
      </c>
      <c r="E442">
        <v>409</v>
      </c>
      <c r="F442">
        <v>10.300891272098848</v>
      </c>
      <c r="G442">
        <v>6.8991087279011509</v>
      </c>
      <c r="H442">
        <v>1.247741861946023</v>
      </c>
      <c r="J442">
        <v>80.731225296442688</v>
      </c>
      <c r="K442">
        <v>28.6</v>
      </c>
    </row>
    <row r="443" spans="1:11" x14ac:dyDescent="0.35">
      <c r="A443" s="7">
        <v>18.05</v>
      </c>
      <c r="B443" s="7">
        <v>6.4610000000000003</v>
      </c>
      <c r="C443" s="7">
        <v>9.6</v>
      </c>
      <c r="E443">
        <v>410</v>
      </c>
      <c r="F443">
        <v>20.845366605450621</v>
      </c>
      <c r="G443">
        <v>6.6546333945493785</v>
      </c>
      <c r="H443">
        <v>1.2035271496307098</v>
      </c>
      <c r="J443">
        <v>80.928853754940718</v>
      </c>
      <c r="K443">
        <v>28.7</v>
      </c>
    </row>
    <row r="444" spans="1:11" x14ac:dyDescent="0.35">
      <c r="A444" s="7">
        <v>26.45</v>
      </c>
      <c r="B444" s="7">
        <v>6.1520000000000001</v>
      </c>
      <c r="C444" s="7">
        <v>8.6999999999999993</v>
      </c>
      <c r="E444">
        <v>411</v>
      </c>
      <c r="F444">
        <v>21.478178854742822</v>
      </c>
      <c r="G444">
        <v>-6.4781788547428221</v>
      </c>
      <c r="H444">
        <v>-1.1716143729619413</v>
      </c>
      <c r="J444">
        <v>81.126482213438734</v>
      </c>
      <c r="K444">
        <v>28.7</v>
      </c>
    </row>
    <row r="445" spans="1:11" x14ac:dyDescent="0.35">
      <c r="A445" s="7">
        <v>34.020000000000003</v>
      </c>
      <c r="B445" s="7">
        <v>5.9349999999999996</v>
      </c>
      <c r="C445" s="7">
        <v>8.4</v>
      </c>
      <c r="E445">
        <v>412</v>
      </c>
      <c r="F445">
        <v>18.926886947193449</v>
      </c>
      <c r="G445">
        <v>-1.7268869471934494</v>
      </c>
      <c r="H445">
        <v>-0.31231702816154111</v>
      </c>
      <c r="J445">
        <v>81.324110671936765</v>
      </c>
      <c r="K445">
        <v>28.7</v>
      </c>
    </row>
    <row r="446" spans="1:11" x14ac:dyDescent="0.35">
      <c r="A446" s="7">
        <v>22.88</v>
      </c>
      <c r="B446" s="7">
        <v>5.6269999999999998</v>
      </c>
      <c r="C446" s="7">
        <v>12.8</v>
      </c>
      <c r="E446">
        <v>413</v>
      </c>
      <c r="F446">
        <v>0.14255003166429603</v>
      </c>
      <c r="G446">
        <v>17.757449968335703</v>
      </c>
      <c r="H446">
        <v>3.211532758905375</v>
      </c>
      <c r="J446">
        <v>81.521739130434781</v>
      </c>
      <c r="K446">
        <v>29</v>
      </c>
    </row>
    <row r="447" spans="1:11" x14ac:dyDescent="0.35">
      <c r="A447" s="7">
        <v>22.11</v>
      </c>
      <c r="B447" s="7">
        <v>5.8179999999999996</v>
      </c>
      <c r="C447" s="7">
        <v>10.5</v>
      </c>
      <c r="E447">
        <v>414</v>
      </c>
      <c r="F447">
        <v>12.00680389575826</v>
      </c>
      <c r="G447">
        <v>4.2931961042417406</v>
      </c>
      <c r="H447">
        <v>0.77644819237914076</v>
      </c>
      <c r="J447">
        <v>81.719367588932812</v>
      </c>
      <c r="K447">
        <v>29</v>
      </c>
    </row>
    <row r="448" spans="1:11" x14ac:dyDescent="0.35">
      <c r="A448" s="7">
        <v>19.52</v>
      </c>
      <c r="B448" s="7">
        <v>6.4059999999999997</v>
      </c>
      <c r="C448" s="7">
        <v>17.100000000000001</v>
      </c>
      <c r="E448">
        <v>415</v>
      </c>
      <c r="F448">
        <v>-2.0893371110055661</v>
      </c>
      <c r="G448">
        <v>9.0893371110055661</v>
      </c>
      <c r="H448">
        <v>1.6438567441147398</v>
      </c>
      <c r="J448">
        <v>81.916996047430828</v>
      </c>
      <c r="K448">
        <v>29.1</v>
      </c>
    </row>
    <row r="449" spans="1:11" x14ac:dyDescent="0.35">
      <c r="A449" s="7">
        <v>16.59</v>
      </c>
      <c r="B449" s="7">
        <v>6.2190000000000003</v>
      </c>
      <c r="C449" s="7">
        <v>18.399999999999999</v>
      </c>
      <c r="E449">
        <v>416</v>
      </c>
      <c r="F449">
        <v>12.761083469554869</v>
      </c>
      <c r="G449">
        <v>-5.5610834695548688</v>
      </c>
      <c r="H449">
        <v>-1.0057526147802232</v>
      </c>
      <c r="J449">
        <v>82.114624505928859</v>
      </c>
      <c r="K449">
        <v>29.1</v>
      </c>
    </row>
    <row r="450" spans="1:11" x14ac:dyDescent="0.35">
      <c r="A450" s="7">
        <v>18.850000000000001</v>
      </c>
      <c r="B450" s="7">
        <v>6.4850000000000003</v>
      </c>
      <c r="C450" s="7">
        <v>15.4</v>
      </c>
      <c r="E450">
        <v>417</v>
      </c>
      <c r="F450">
        <v>16.628157857739851</v>
      </c>
      <c r="G450">
        <v>-9.1281578577398506</v>
      </c>
      <c r="H450">
        <v>-1.6508776902576059</v>
      </c>
      <c r="J450">
        <v>82.312252964426875</v>
      </c>
      <c r="K450">
        <v>29.4</v>
      </c>
    </row>
    <row r="451" spans="1:11" x14ac:dyDescent="0.35">
      <c r="A451" s="7">
        <v>23.79</v>
      </c>
      <c r="B451" s="7">
        <v>5.8540000000000001</v>
      </c>
      <c r="C451" s="7">
        <v>10.8</v>
      </c>
      <c r="E451">
        <v>418</v>
      </c>
      <c r="F451">
        <v>8.5520566327829179</v>
      </c>
      <c r="G451">
        <v>1.8479433672170824</v>
      </c>
      <c r="H451">
        <v>0.33421074934757605</v>
      </c>
      <c r="J451">
        <v>82.509881422924906</v>
      </c>
      <c r="K451">
        <v>29.6</v>
      </c>
    </row>
    <row r="452" spans="1:11" x14ac:dyDescent="0.35">
      <c r="A452" s="7">
        <v>23.98</v>
      </c>
      <c r="B452" s="7">
        <v>6.4589999999999996</v>
      </c>
      <c r="C452" s="7">
        <v>11.8</v>
      </c>
      <c r="E452">
        <v>419</v>
      </c>
      <c r="F452">
        <v>15.745950358704338</v>
      </c>
      <c r="G452">
        <v>-6.9459503587043372</v>
      </c>
      <c r="H452">
        <v>-1.2562134292078331</v>
      </c>
      <c r="J452">
        <v>82.707509881422922</v>
      </c>
      <c r="K452">
        <v>29.6</v>
      </c>
    </row>
    <row r="453" spans="1:11" x14ac:dyDescent="0.35">
      <c r="A453" s="7">
        <v>17.79</v>
      </c>
      <c r="B453" s="7">
        <v>6.3410000000000002</v>
      </c>
      <c r="C453" s="7">
        <v>14.9</v>
      </c>
      <c r="E453">
        <v>420</v>
      </c>
      <c r="F453">
        <v>18.801331872526578</v>
      </c>
      <c r="G453">
        <v>-10.401331872526578</v>
      </c>
      <c r="H453">
        <v>-1.8811382323717996</v>
      </c>
      <c r="J453">
        <v>82.905138339920953</v>
      </c>
      <c r="K453">
        <v>29.8</v>
      </c>
    </row>
    <row r="454" spans="1:11" x14ac:dyDescent="0.35">
      <c r="A454" s="7">
        <v>16.440000000000001</v>
      </c>
      <c r="B454" s="7">
        <v>6.2510000000000003</v>
      </c>
      <c r="C454" s="7">
        <v>12.6</v>
      </c>
      <c r="E454">
        <v>421</v>
      </c>
      <c r="F454">
        <v>21.656190775360258</v>
      </c>
      <c r="G454">
        <v>-4.956190775360259</v>
      </c>
      <c r="H454">
        <v>-0.89635443505889278</v>
      </c>
      <c r="J454">
        <v>83.102766798418969</v>
      </c>
      <c r="K454">
        <v>29.8</v>
      </c>
    </row>
    <row r="455" spans="1:11" x14ac:dyDescent="0.35">
      <c r="A455" s="7">
        <v>18.13</v>
      </c>
      <c r="B455" s="7">
        <v>6.1849999999999996</v>
      </c>
      <c r="C455" s="7">
        <v>14.1</v>
      </c>
      <c r="E455">
        <v>422</v>
      </c>
      <c r="F455">
        <v>19.155997974417946</v>
      </c>
      <c r="G455">
        <v>-4.9559979744179472</v>
      </c>
      <c r="H455">
        <v>-0.89631956594518081</v>
      </c>
      <c r="J455">
        <v>83.300395256917</v>
      </c>
      <c r="K455">
        <v>29.9</v>
      </c>
    </row>
    <row r="456" spans="1:11" x14ac:dyDescent="0.35">
      <c r="A456" s="7">
        <v>19.309999999999999</v>
      </c>
      <c r="B456" s="7">
        <v>6.4169999999999998</v>
      </c>
      <c r="C456" s="7">
        <v>13</v>
      </c>
      <c r="E456">
        <v>423</v>
      </c>
      <c r="F456">
        <v>18.359837210816067</v>
      </c>
      <c r="G456">
        <v>2.4401627891839333</v>
      </c>
      <c r="H456">
        <v>0.44131689789356593</v>
      </c>
      <c r="J456">
        <v>83.498023715415016</v>
      </c>
      <c r="K456">
        <v>30.1</v>
      </c>
    </row>
    <row r="457" spans="1:11" x14ac:dyDescent="0.35">
      <c r="A457" s="7">
        <v>17.440000000000001</v>
      </c>
      <c r="B457" s="7">
        <v>6.7489999999999997</v>
      </c>
      <c r="C457" s="7">
        <v>13.4</v>
      </c>
      <c r="E457">
        <v>424</v>
      </c>
      <c r="F457">
        <v>14.774692651985653</v>
      </c>
      <c r="G457">
        <v>-1.3746926519856526</v>
      </c>
      <c r="H457">
        <v>-0.24862074752573321</v>
      </c>
      <c r="J457">
        <v>83.695652173913047</v>
      </c>
      <c r="K457">
        <v>30.1</v>
      </c>
    </row>
    <row r="458" spans="1:11" x14ac:dyDescent="0.35">
      <c r="A458" s="7">
        <v>17.73</v>
      </c>
      <c r="B458" s="7">
        <v>6.6550000000000002</v>
      </c>
      <c r="C458" s="7">
        <v>15.2</v>
      </c>
      <c r="E458">
        <v>425</v>
      </c>
      <c r="F458">
        <v>15.971353305329101</v>
      </c>
      <c r="G458">
        <v>-4.271353305329102</v>
      </c>
      <c r="H458">
        <v>-0.77249780173300586</v>
      </c>
      <c r="J458">
        <v>83.893280632411063</v>
      </c>
      <c r="K458">
        <v>30.1</v>
      </c>
    </row>
    <row r="459" spans="1:11" x14ac:dyDescent="0.35">
      <c r="A459" s="7">
        <v>17.27</v>
      </c>
      <c r="B459" s="7">
        <v>6.2969999999999997</v>
      </c>
      <c r="C459" s="7">
        <v>16.100000000000001</v>
      </c>
      <c r="E459">
        <v>426</v>
      </c>
      <c r="F459">
        <v>13.013477371559443</v>
      </c>
      <c r="G459">
        <v>-4.713477371559442</v>
      </c>
      <c r="H459">
        <v>-0.85245837741989117</v>
      </c>
      <c r="J459">
        <v>84.090909090909093</v>
      </c>
      <c r="K459">
        <v>30.3</v>
      </c>
    </row>
    <row r="460" spans="1:11" x14ac:dyDescent="0.35">
      <c r="A460" s="7">
        <v>16.739999999999998</v>
      </c>
      <c r="B460" s="7">
        <v>7.3929999999999998</v>
      </c>
      <c r="C460" s="7">
        <v>17.8</v>
      </c>
      <c r="E460">
        <v>427</v>
      </c>
      <c r="F460">
        <v>18.30140238840751</v>
      </c>
      <c r="G460">
        <v>-8.1014023884075108</v>
      </c>
      <c r="H460">
        <v>-1.4651833010842756</v>
      </c>
      <c r="J460">
        <v>84.28853754940711</v>
      </c>
      <c r="K460">
        <v>30.5</v>
      </c>
    </row>
    <row r="461" spans="1:11" x14ac:dyDescent="0.35">
      <c r="A461" s="7">
        <v>18.71</v>
      </c>
      <c r="B461" s="7">
        <v>6.7279999999999998</v>
      </c>
      <c r="C461" s="7">
        <v>14.9</v>
      </c>
      <c r="E461">
        <v>428</v>
      </c>
      <c r="F461">
        <v>20.91255925375598</v>
      </c>
      <c r="G461">
        <v>-10.012559253755979</v>
      </c>
      <c r="H461">
        <v>-1.8108265601906262</v>
      </c>
      <c r="J461">
        <v>84.48616600790514</v>
      </c>
      <c r="K461">
        <v>30.7</v>
      </c>
    </row>
    <row r="462" spans="1:11" x14ac:dyDescent="0.35">
      <c r="A462" s="7">
        <v>18.13</v>
      </c>
      <c r="B462" s="7">
        <v>6.5250000000000004</v>
      </c>
      <c r="C462" s="7">
        <v>14.1</v>
      </c>
      <c r="E462">
        <v>429</v>
      </c>
      <c r="F462">
        <v>16.370197822188047</v>
      </c>
      <c r="G462">
        <v>-5.3701978221880466</v>
      </c>
      <c r="H462">
        <v>-0.97122989272178872</v>
      </c>
      <c r="J462">
        <v>84.683794466403171</v>
      </c>
      <c r="K462">
        <v>30.8</v>
      </c>
    </row>
    <row r="463" spans="1:11" x14ac:dyDescent="0.35">
      <c r="A463" s="7">
        <v>19.010000000000002</v>
      </c>
      <c r="B463" s="7">
        <v>5.976</v>
      </c>
      <c r="C463" s="7">
        <v>12.7</v>
      </c>
      <c r="E463">
        <v>430</v>
      </c>
      <c r="F463">
        <v>15.678485839594018</v>
      </c>
      <c r="G463">
        <v>-6.1784858395940176</v>
      </c>
      <c r="H463">
        <v>-1.1174132383687565</v>
      </c>
      <c r="J463">
        <v>84.881422924901187</v>
      </c>
      <c r="K463">
        <v>31</v>
      </c>
    </row>
    <row r="464" spans="1:11" x14ac:dyDescent="0.35">
      <c r="A464" s="7">
        <v>16.940000000000001</v>
      </c>
      <c r="B464" s="7">
        <v>5.9359999999999999</v>
      </c>
      <c r="C464" s="7">
        <v>13.5</v>
      </c>
      <c r="E464">
        <v>431</v>
      </c>
      <c r="F464">
        <v>19.652240296627436</v>
      </c>
      <c r="G464">
        <v>-5.1522402966274363</v>
      </c>
      <c r="H464">
        <v>-0.93181107219091153</v>
      </c>
      <c r="J464">
        <v>85.079051383399218</v>
      </c>
      <c r="K464">
        <v>31.1</v>
      </c>
    </row>
    <row r="465" spans="1:11" x14ac:dyDescent="0.35">
      <c r="A465" s="7">
        <v>16.23</v>
      </c>
      <c r="B465" s="7">
        <v>6.3010000000000002</v>
      </c>
      <c r="C465" s="7">
        <v>14.9</v>
      </c>
      <c r="E465">
        <v>432</v>
      </c>
      <c r="F465">
        <v>20.806377883830201</v>
      </c>
      <c r="G465">
        <v>-6.7063778838302017</v>
      </c>
      <c r="H465">
        <v>-1.2128854258874087</v>
      </c>
      <c r="J465">
        <v>85.276679841897234</v>
      </c>
      <c r="K465">
        <v>31.2</v>
      </c>
    </row>
    <row r="466" spans="1:11" x14ac:dyDescent="0.35">
      <c r="A466" s="7">
        <v>14.7</v>
      </c>
      <c r="B466" s="7">
        <v>6.0810000000000004</v>
      </c>
      <c r="C466" s="7">
        <v>20</v>
      </c>
      <c r="E466">
        <v>433</v>
      </c>
      <c r="F466">
        <v>23.648169226530914</v>
      </c>
      <c r="G466">
        <v>-7.5481692265309128</v>
      </c>
      <c r="H466">
        <v>-1.3651280326843829</v>
      </c>
      <c r="J466">
        <v>85.474308300395265</v>
      </c>
      <c r="K466">
        <v>31.5</v>
      </c>
    </row>
    <row r="467" spans="1:11" x14ac:dyDescent="0.35">
      <c r="A467" s="7">
        <v>16.420000000000002</v>
      </c>
      <c r="B467" s="7">
        <v>6.7009999999999996</v>
      </c>
      <c r="C467" s="7">
        <v>16.399999999999999</v>
      </c>
      <c r="E467">
        <v>434</v>
      </c>
      <c r="F467">
        <v>21.012730473875717</v>
      </c>
      <c r="G467">
        <v>-6.7127304738757161</v>
      </c>
      <c r="H467">
        <v>-1.2140343268316007</v>
      </c>
      <c r="J467">
        <v>85.671936758893281</v>
      </c>
      <c r="K467">
        <v>31.5</v>
      </c>
    </row>
    <row r="468" spans="1:11" x14ac:dyDescent="0.35">
      <c r="A468" s="7">
        <v>14.65</v>
      </c>
      <c r="B468" s="7">
        <v>6.3760000000000003</v>
      </c>
      <c r="C468" s="7">
        <v>17.7</v>
      </c>
      <c r="E468">
        <v>435</v>
      </c>
      <c r="F468">
        <v>20.525595064403319</v>
      </c>
      <c r="G468">
        <v>-8.8255950644033199</v>
      </c>
      <c r="H468">
        <v>-1.5961575404523771</v>
      </c>
      <c r="J468">
        <v>85.869565217391312</v>
      </c>
      <c r="K468">
        <v>31.6</v>
      </c>
    </row>
    <row r="469" spans="1:11" x14ac:dyDescent="0.35">
      <c r="A469" s="7">
        <v>13.99</v>
      </c>
      <c r="B469" s="7">
        <v>6.3170000000000002</v>
      </c>
      <c r="C469" s="7">
        <v>19.5</v>
      </c>
      <c r="E469">
        <v>436</v>
      </c>
      <c r="F469">
        <v>17.467398298431561</v>
      </c>
      <c r="G469">
        <v>-4.0673982984315611</v>
      </c>
      <c r="H469">
        <v>-0.73561141392607376</v>
      </c>
      <c r="J469">
        <v>86.067193675889328</v>
      </c>
      <c r="K469">
        <v>31.6</v>
      </c>
    </row>
    <row r="470" spans="1:11" x14ac:dyDescent="0.35">
      <c r="A470" s="7">
        <v>10.29</v>
      </c>
      <c r="B470" s="7">
        <v>6.5129999999999999</v>
      </c>
      <c r="C470" s="7">
        <v>20.2</v>
      </c>
      <c r="E470">
        <v>437</v>
      </c>
      <c r="F470">
        <v>19.964584421817378</v>
      </c>
      <c r="G470">
        <v>-10.364584421817378</v>
      </c>
      <c r="H470">
        <v>-1.8744922532492738</v>
      </c>
      <c r="J470">
        <v>86.264822134387359</v>
      </c>
      <c r="K470">
        <v>31.7</v>
      </c>
    </row>
    <row r="471" spans="1:11" x14ac:dyDescent="0.35">
      <c r="A471" s="7">
        <v>13.22</v>
      </c>
      <c r="B471" s="7">
        <v>6.2089999999999996</v>
      </c>
      <c r="C471" s="7">
        <v>21.4</v>
      </c>
      <c r="E471">
        <v>438</v>
      </c>
      <c r="F471">
        <v>12.994484927006699</v>
      </c>
      <c r="G471">
        <v>-4.2944849270066996</v>
      </c>
      <c r="H471">
        <v>-0.77668128308402629</v>
      </c>
      <c r="J471">
        <v>86.462450592885375</v>
      </c>
      <c r="K471">
        <v>32</v>
      </c>
    </row>
    <row r="472" spans="1:11" x14ac:dyDescent="0.35">
      <c r="A472" s="7">
        <v>14.13</v>
      </c>
      <c r="B472" s="7">
        <v>5.7590000000000003</v>
      </c>
      <c r="C472" s="7">
        <v>19.899999999999999</v>
      </c>
      <c r="E472">
        <v>439</v>
      </c>
      <c r="F472">
        <v>7.0262633441776039</v>
      </c>
      <c r="G472">
        <v>1.3737366558223965</v>
      </c>
      <c r="H472">
        <v>0.24844785034730049</v>
      </c>
      <c r="J472">
        <v>86.660079051383406</v>
      </c>
      <c r="K472">
        <v>32</v>
      </c>
    </row>
    <row r="473" spans="1:11" x14ac:dyDescent="0.35">
      <c r="A473" s="7">
        <v>17.149999999999999</v>
      </c>
      <c r="B473" s="7">
        <v>5.952</v>
      </c>
      <c r="C473" s="7">
        <v>19</v>
      </c>
      <c r="E473">
        <v>440</v>
      </c>
      <c r="F473">
        <v>12.612940488481545</v>
      </c>
      <c r="G473">
        <v>0.18705951151845568</v>
      </c>
      <c r="H473">
        <v>3.3830744289162266E-2</v>
      </c>
      <c r="J473">
        <v>86.857707509881422</v>
      </c>
      <c r="K473">
        <v>32.200000000000003</v>
      </c>
    </row>
    <row r="474" spans="1:11" x14ac:dyDescent="0.35">
      <c r="A474" s="7">
        <v>21.32</v>
      </c>
      <c r="B474" s="7">
        <v>6.0030000000000001</v>
      </c>
      <c r="C474" s="7">
        <v>19.100000000000001</v>
      </c>
      <c r="E474">
        <v>441</v>
      </c>
      <c r="F474">
        <v>14.080660910857805</v>
      </c>
      <c r="G474">
        <v>-3.5806609108578051</v>
      </c>
      <c r="H474">
        <v>-0.64758227303227878</v>
      </c>
      <c r="J474">
        <v>87.055335968379453</v>
      </c>
      <c r="K474">
        <v>32.4</v>
      </c>
    </row>
    <row r="475" spans="1:11" x14ac:dyDescent="0.35">
      <c r="A475" s="7">
        <v>18.13</v>
      </c>
      <c r="B475" s="7">
        <v>5.9260000000000002</v>
      </c>
      <c r="C475" s="7">
        <v>19.100000000000001</v>
      </c>
      <c r="E475">
        <v>442</v>
      </c>
      <c r="F475">
        <v>18.740104331339992</v>
      </c>
      <c r="G475">
        <v>-1.640104331339991</v>
      </c>
      <c r="H475">
        <v>-0.29662191347931721</v>
      </c>
      <c r="J475">
        <v>87.252964426877469</v>
      </c>
      <c r="K475">
        <v>32.5</v>
      </c>
    </row>
    <row r="476" spans="1:11" x14ac:dyDescent="0.35">
      <c r="A476" s="7">
        <v>14.76</v>
      </c>
      <c r="B476" s="7">
        <v>5.7130000000000001</v>
      </c>
      <c r="C476" s="7">
        <v>20.100000000000001</v>
      </c>
      <c r="E476">
        <v>443</v>
      </c>
      <c r="F476">
        <v>19.669488897604356</v>
      </c>
      <c r="G476">
        <v>-1.2694888976043579</v>
      </c>
      <c r="H476">
        <v>-0.22959406834838345</v>
      </c>
      <c r="J476">
        <v>87.450592885375499</v>
      </c>
      <c r="K476">
        <v>32.700000000000003</v>
      </c>
    </row>
    <row r="477" spans="1:11" x14ac:dyDescent="0.35">
      <c r="A477" s="7">
        <v>16.29</v>
      </c>
      <c r="B477" s="7">
        <v>6.1669999999999998</v>
      </c>
      <c r="C477" s="7">
        <v>19.899999999999999</v>
      </c>
      <c r="E477">
        <v>444</v>
      </c>
      <c r="F477">
        <v>19.572972666046148</v>
      </c>
      <c r="G477">
        <v>-4.1729726660461477</v>
      </c>
      <c r="H477">
        <v>-0.75470512055059202</v>
      </c>
      <c r="J477">
        <v>87.648221343873516</v>
      </c>
      <c r="K477">
        <v>32.9</v>
      </c>
    </row>
    <row r="478" spans="1:11" x14ac:dyDescent="0.35">
      <c r="A478" s="7">
        <v>12.87</v>
      </c>
      <c r="B478" s="7">
        <v>6.2290000000000001</v>
      </c>
      <c r="C478" s="7">
        <v>19.600000000000001</v>
      </c>
      <c r="E478">
        <v>445</v>
      </c>
      <c r="F478">
        <v>13.184911276763788</v>
      </c>
      <c r="G478">
        <v>-2.3849112767637877</v>
      </c>
      <c r="H478">
        <v>-0.43132435716092854</v>
      </c>
      <c r="J478">
        <v>87.845849802371546</v>
      </c>
      <c r="K478">
        <v>33</v>
      </c>
    </row>
    <row r="479" spans="1:11" x14ac:dyDescent="0.35">
      <c r="A479" s="7">
        <v>14.36</v>
      </c>
      <c r="B479" s="7">
        <v>6.4370000000000003</v>
      </c>
      <c r="C479" s="7">
        <v>23.2</v>
      </c>
      <c r="E479">
        <v>446</v>
      </c>
      <c r="F479">
        <v>16.145209923781017</v>
      </c>
      <c r="G479">
        <v>-4.3452099237810167</v>
      </c>
      <c r="H479">
        <v>-0.78585517849843389</v>
      </c>
      <c r="J479">
        <v>88.043478260869563</v>
      </c>
      <c r="K479">
        <v>33.1</v>
      </c>
    </row>
    <row r="480" spans="1:11" x14ac:dyDescent="0.35">
      <c r="A480" s="7">
        <v>11.66</v>
      </c>
      <c r="B480" s="7">
        <v>6.98</v>
      </c>
      <c r="C480" s="7">
        <v>29.8</v>
      </c>
      <c r="E480">
        <v>447</v>
      </c>
      <c r="F480">
        <v>19.520223030600462</v>
      </c>
      <c r="G480">
        <v>-4.6202230306004619</v>
      </c>
      <c r="H480">
        <v>-0.8355928155608443</v>
      </c>
      <c r="J480">
        <v>88.241106719367593</v>
      </c>
      <c r="K480">
        <v>33.1</v>
      </c>
    </row>
    <row r="481" spans="1:11" x14ac:dyDescent="0.35">
      <c r="A481" s="7">
        <v>18.14</v>
      </c>
      <c r="B481" s="7">
        <v>5.4269999999999996</v>
      </c>
      <c r="C481" s="7">
        <v>13.8</v>
      </c>
      <c r="E481">
        <v>448</v>
      </c>
      <c r="F481">
        <v>19.928875863239746</v>
      </c>
      <c r="G481">
        <v>-7.3288758632397464</v>
      </c>
      <c r="H481">
        <v>-1.3254676185328049</v>
      </c>
      <c r="J481">
        <v>88.43873517786561</v>
      </c>
      <c r="K481">
        <v>33.200000000000003</v>
      </c>
    </row>
    <row r="482" spans="1:11" x14ac:dyDescent="0.35">
      <c r="A482" s="7">
        <v>24.1</v>
      </c>
      <c r="B482" s="7">
        <v>6.1619999999999999</v>
      </c>
      <c r="C482" s="7">
        <v>13.3</v>
      </c>
      <c r="E482">
        <v>449</v>
      </c>
      <c r="F482">
        <v>18.507034271400954</v>
      </c>
      <c r="G482">
        <v>-4.4070342714009545</v>
      </c>
      <c r="H482">
        <v>-0.79703645272606405</v>
      </c>
      <c r="J482">
        <v>88.63636363636364</v>
      </c>
      <c r="K482">
        <v>33.200000000000003</v>
      </c>
    </row>
    <row r="483" spans="1:11" x14ac:dyDescent="0.35">
      <c r="A483" s="7">
        <v>18.68</v>
      </c>
      <c r="B483" s="7">
        <v>6.484</v>
      </c>
      <c r="C483" s="7">
        <v>16.7</v>
      </c>
      <c r="E483">
        <v>450</v>
      </c>
      <c r="F483">
        <v>18.931042249358967</v>
      </c>
      <c r="G483">
        <v>-5.931042249358967</v>
      </c>
      <c r="H483">
        <v>-1.0726617004262</v>
      </c>
      <c r="J483">
        <v>88.833992094861657</v>
      </c>
      <c r="K483">
        <v>33.299999999999997</v>
      </c>
    </row>
    <row r="484" spans="1:11" x14ac:dyDescent="0.35">
      <c r="A484" s="7">
        <v>24.91</v>
      </c>
      <c r="B484" s="7">
        <v>5.3040000000000003</v>
      </c>
      <c r="C484" s="7">
        <v>12</v>
      </c>
      <c r="E484">
        <v>451</v>
      </c>
      <c r="F484">
        <v>21.823721945195214</v>
      </c>
      <c r="G484">
        <v>-8.4237219451952132</v>
      </c>
      <c r="H484">
        <v>-1.5234765705179714</v>
      </c>
      <c r="J484">
        <v>89.031620553359687</v>
      </c>
      <c r="K484">
        <v>33.4</v>
      </c>
    </row>
    <row r="485" spans="1:11" x14ac:dyDescent="0.35">
      <c r="A485" s="7">
        <v>18.03</v>
      </c>
      <c r="B485" s="7">
        <v>6.1849999999999996</v>
      </c>
      <c r="C485" s="7">
        <v>14.6</v>
      </c>
      <c r="E485">
        <v>452</v>
      </c>
      <c r="F485">
        <v>21.158527957736784</v>
      </c>
      <c r="G485">
        <v>-5.9585279577367842</v>
      </c>
      <c r="H485">
        <v>-1.0776326423696931</v>
      </c>
      <c r="J485">
        <v>89.229249011857704</v>
      </c>
      <c r="K485">
        <v>33.4</v>
      </c>
    </row>
    <row r="486" spans="1:11" x14ac:dyDescent="0.35">
      <c r="A486" s="7">
        <v>13.11</v>
      </c>
      <c r="B486" s="7">
        <v>6.2290000000000001</v>
      </c>
      <c r="C486" s="7">
        <v>21.4</v>
      </c>
      <c r="E486">
        <v>453</v>
      </c>
      <c r="F486">
        <v>19.6300786930966</v>
      </c>
      <c r="G486">
        <v>-3.5300786930965984</v>
      </c>
      <c r="H486">
        <v>-0.63843419998981665</v>
      </c>
      <c r="J486">
        <v>89.426877470355734</v>
      </c>
      <c r="K486">
        <v>33.799999999999997</v>
      </c>
    </row>
    <row r="487" spans="1:11" x14ac:dyDescent="0.35">
      <c r="A487" s="7">
        <v>10.74</v>
      </c>
      <c r="B487" s="7">
        <v>6.242</v>
      </c>
      <c r="C487" s="7">
        <v>23</v>
      </c>
      <c r="E487">
        <v>454</v>
      </c>
      <c r="F487">
        <v>25.554416241078851</v>
      </c>
      <c r="G487">
        <v>-7.7544162410788502</v>
      </c>
      <c r="H487">
        <v>-1.402428942715285</v>
      </c>
      <c r="J487">
        <v>89.62450592885375</v>
      </c>
      <c r="K487">
        <v>34.6</v>
      </c>
    </row>
    <row r="488" spans="1:11" x14ac:dyDescent="0.35">
      <c r="A488" s="7">
        <v>7.74</v>
      </c>
      <c r="B488" s="7">
        <v>6.75</v>
      </c>
      <c r="C488" s="7">
        <v>23.7</v>
      </c>
      <c r="E488">
        <v>455</v>
      </c>
      <c r="F488">
        <v>20.900936313034101</v>
      </c>
      <c r="G488">
        <v>-6.0009363130341011</v>
      </c>
      <c r="H488">
        <v>-1.0853024273068035</v>
      </c>
      <c r="J488">
        <v>89.822134387351781</v>
      </c>
      <c r="K488">
        <v>34.700000000000003</v>
      </c>
    </row>
    <row r="489" spans="1:11" x14ac:dyDescent="0.35">
      <c r="A489" s="7">
        <v>7.01</v>
      </c>
      <c r="B489" s="7">
        <v>7.0609999999999999</v>
      </c>
      <c r="C489" s="7">
        <v>25</v>
      </c>
      <c r="E489">
        <v>456</v>
      </c>
      <c r="F489">
        <v>20.239262186075379</v>
      </c>
      <c r="G489">
        <v>-6.1392621860753795</v>
      </c>
      <c r="H489">
        <v>-1.1103194243119137</v>
      </c>
      <c r="J489">
        <v>90.019762845849797</v>
      </c>
      <c r="K489">
        <v>34.9</v>
      </c>
    </row>
    <row r="490" spans="1:11" x14ac:dyDescent="0.35">
      <c r="A490" s="7">
        <v>10.42</v>
      </c>
      <c r="B490" s="7">
        <v>5.7619999999999996</v>
      </c>
      <c r="C490" s="7">
        <v>21.8</v>
      </c>
      <c r="E490">
        <v>457</v>
      </c>
      <c r="F490">
        <v>16.876948248539783</v>
      </c>
      <c r="G490">
        <v>-4.1769482485397837</v>
      </c>
      <c r="H490">
        <v>-0.7554241265698578</v>
      </c>
      <c r="J490">
        <v>90.217391304347828</v>
      </c>
      <c r="K490">
        <v>34.9</v>
      </c>
    </row>
    <row r="491" spans="1:11" x14ac:dyDescent="0.35">
      <c r="A491" s="7">
        <v>13.34</v>
      </c>
      <c r="B491" s="7">
        <v>5.8710000000000004</v>
      </c>
      <c r="C491" s="7">
        <v>20.6</v>
      </c>
      <c r="E491">
        <v>458</v>
      </c>
      <c r="F491">
        <v>18.002838481051665</v>
      </c>
      <c r="G491">
        <v>-4.5028384810516648</v>
      </c>
      <c r="H491">
        <v>-0.81436317240050682</v>
      </c>
      <c r="J491">
        <v>90.415019762845859</v>
      </c>
      <c r="K491">
        <v>34.9</v>
      </c>
    </row>
    <row r="492" spans="1:11" x14ac:dyDescent="0.35">
      <c r="A492" s="7">
        <v>10.58</v>
      </c>
      <c r="B492" s="7">
        <v>6.3120000000000003</v>
      </c>
      <c r="C492" s="7">
        <v>21.2</v>
      </c>
      <c r="E492">
        <v>459</v>
      </c>
      <c r="F492">
        <v>20.31851051264784</v>
      </c>
      <c r="G492">
        <v>-5.4185105126478401</v>
      </c>
      <c r="H492">
        <v>-0.97996750923537324</v>
      </c>
      <c r="J492">
        <v>90.612648221343875</v>
      </c>
      <c r="K492">
        <v>35.1</v>
      </c>
    </row>
    <row r="493" spans="1:11" x14ac:dyDescent="0.35">
      <c r="A493" s="7">
        <v>14.98</v>
      </c>
      <c r="B493" s="7">
        <v>6.1139999999999999</v>
      </c>
      <c r="C493" s="7">
        <v>19.100000000000001</v>
      </c>
      <c r="E493">
        <v>460</v>
      </c>
      <c r="F493">
        <v>20.180465407487318</v>
      </c>
      <c r="G493">
        <v>-0.18046540748731843</v>
      </c>
      <c r="H493">
        <v>-3.2638164208723383E-2</v>
      </c>
      <c r="J493">
        <v>90.810276679841905</v>
      </c>
      <c r="K493">
        <v>35.200000000000003</v>
      </c>
    </row>
    <row r="494" spans="1:11" x14ac:dyDescent="0.35">
      <c r="A494" s="7">
        <v>11.45</v>
      </c>
      <c r="B494" s="7">
        <v>5.9050000000000002</v>
      </c>
      <c r="C494" s="7">
        <v>20.6</v>
      </c>
      <c r="E494">
        <v>461</v>
      </c>
      <c r="F494">
        <v>22.234377622876075</v>
      </c>
      <c r="G494">
        <v>-5.834377622876076</v>
      </c>
      <c r="H494">
        <v>-1.0551793696224685</v>
      </c>
      <c r="J494">
        <v>91.007905138339922</v>
      </c>
      <c r="K494">
        <v>35.4</v>
      </c>
    </row>
    <row r="495" spans="1:11" x14ac:dyDescent="0.35">
      <c r="A495" s="7">
        <v>18.059999999999999</v>
      </c>
      <c r="B495" s="7">
        <v>5.4539999999999997</v>
      </c>
      <c r="C495" s="7">
        <v>15.2</v>
      </c>
      <c r="E495">
        <v>462</v>
      </c>
      <c r="F495">
        <v>21.715545779578804</v>
      </c>
      <c r="G495">
        <v>-4.0155457795788045</v>
      </c>
      <c r="H495">
        <v>-0.72623359992550907</v>
      </c>
      <c r="J495">
        <v>91.205533596837952</v>
      </c>
      <c r="K495">
        <v>35.4</v>
      </c>
    </row>
    <row r="496" spans="1:11" x14ac:dyDescent="0.35">
      <c r="A496" s="7">
        <v>23.97</v>
      </c>
      <c r="B496" s="7">
        <v>5.4139999999999997</v>
      </c>
      <c r="C496" s="7">
        <v>7</v>
      </c>
      <c r="E496">
        <v>463</v>
      </c>
      <c r="F496">
        <v>21.838909789104076</v>
      </c>
      <c r="G496">
        <v>-2.3389097891040755</v>
      </c>
      <c r="H496">
        <v>-0.42300473441999548</v>
      </c>
      <c r="J496">
        <v>91.403162055335969</v>
      </c>
      <c r="K496">
        <v>36</v>
      </c>
    </row>
    <row r="497" spans="1:11" x14ac:dyDescent="0.35">
      <c r="A497" s="7">
        <v>29.68</v>
      </c>
      <c r="B497" s="7">
        <v>5.093</v>
      </c>
      <c r="C497" s="7">
        <v>8.1</v>
      </c>
      <c r="E497">
        <v>464</v>
      </c>
      <c r="F497">
        <v>25.214214070737313</v>
      </c>
      <c r="G497">
        <v>-5.0142140707373137</v>
      </c>
      <c r="H497">
        <v>-0.90684826802563823</v>
      </c>
      <c r="J497">
        <v>91.600790513833999</v>
      </c>
      <c r="K497">
        <v>36.1</v>
      </c>
    </row>
    <row r="498" spans="1:11" x14ac:dyDescent="0.35">
      <c r="A498" s="7">
        <v>18.07</v>
      </c>
      <c r="B498" s="7">
        <v>5.9829999999999997</v>
      </c>
      <c r="C498" s="7">
        <v>13.6</v>
      </c>
      <c r="E498">
        <v>465</v>
      </c>
      <c r="F498">
        <v>21.783288604163701</v>
      </c>
      <c r="G498">
        <v>-0.38328860416370247</v>
      </c>
      <c r="H498">
        <v>-6.9319857895238909E-2</v>
      </c>
      <c r="J498">
        <v>91.798418972332016</v>
      </c>
      <c r="K498">
        <v>36.200000000000003</v>
      </c>
    </row>
    <row r="499" spans="1:11" x14ac:dyDescent="0.35">
      <c r="A499" s="7">
        <v>13.35</v>
      </c>
      <c r="B499" s="7">
        <v>5.9829999999999997</v>
      </c>
      <c r="C499" s="7">
        <v>20.100000000000001</v>
      </c>
      <c r="E499">
        <v>466</v>
      </c>
      <c r="F499">
        <v>18.906087927050102</v>
      </c>
      <c r="G499">
        <v>0.9939120729498967</v>
      </c>
      <c r="H499">
        <v>0.17975447980661308</v>
      </c>
      <c r="J499">
        <v>91.996047430830046</v>
      </c>
      <c r="K499">
        <v>36.200000000000003</v>
      </c>
    </row>
    <row r="500" spans="1:11" x14ac:dyDescent="0.35">
      <c r="A500" s="7">
        <v>12.01</v>
      </c>
      <c r="B500" s="7">
        <v>5.7069999999999999</v>
      </c>
      <c r="C500" s="7">
        <v>21.8</v>
      </c>
      <c r="E500">
        <v>467</v>
      </c>
      <c r="F500">
        <v>17.949459838609783</v>
      </c>
      <c r="G500">
        <v>1.0505401613902166</v>
      </c>
      <c r="H500">
        <v>0.18999598190429987</v>
      </c>
      <c r="J500">
        <v>92.193675889328063</v>
      </c>
      <c r="K500">
        <v>36.4</v>
      </c>
    </row>
    <row r="501" spans="1:11" x14ac:dyDescent="0.35">
      <c r="A501" s="7">
        <v>13.59</v>
      </c>
      <c r="B501" s="7">
        <v>5.9260000000000002</v>
      </c>
      <c r="C501" s="7">
        <v>24.5</v>
      </c>
      <c r="E501">
        <v>468</v>
      </c>
      <c r="F501">
        <v>15.530659772012932</v>
      </c>
      <c r="G501">
        <v>3.5693402279870696</v>
      </c>
      <c r="H501">
        <v>0.64553486510167069</v>
      </c>
      <c r="J501">
        <v>92.391304347826093</v>
      </c>
      <c r="K501">
        <v>36.5</v>
      </c>
    </row>
    <row r="502" spans="1:11" x14ac:dyDescent="0.35">
      <c r="A502" s="7">
        <v>17.600000000000001</v>
      </c>
      <c r="B502" s="7">
        <v>5.67</v>
      </c>
      <c r="C502" s="7">
        <v>23.1</v>
      </c>
      <c r="E502">
        <v>469</v>
      </c>
      <c r="F502">
        <v>17.187484183457791</v>
      </c>
      <c r="G502">
        <v>1.9125158165422107</v>
      </c>
      <c r="H502">
        <v>0.34588903292433909</v>
      </c>
      <c r="J502">
        <v>92.588932806324109</v>
      </c>
      <c r="K502">
        <v>37</v>
      </c>
    </row>
    <row r="503" spans="1:11" x14ac:dyDescent="0.35">
      <c r="A503" s="7">
        <v>21.14</v>
      </c>
      <c r="B503" s="7">
        <v>5.39</v>
      </c>
      <c r="C503" s="7">
        <v>19.7</v>
      </c>
      <c r="E503">
        <v>470</v>
      </c>
      <c r="F503">
        <v>18.267041929196822</v>
      </c>
      <c r="G503">
        <v>1.8329580708031799</v>
      </c>
      <c r="H503">
        <v>0.33150057584738479</v>
      </c>
      <c r="J503">
        <v>92.78656126482214</v>
      </c>
      <c r="K503">
        <v>37.200000000000003</v>
      </c>
    </row>
    <row r="504" spans="1:11" x14ac:dyDescent="0.35">
      <c r="A504" s="7">
        <v>14.1</v>
      </c>
      <c r="B504" s="7">
        <v>5.7939999999999996</v>
      </c>
      <c r="C504" s="7">
        <v>18.3</v>
      </c>
      <c r="E504">
        <v>471</v>
      </c>
      <c r="F504">
        <v>19.597267422692092</v>
      </c>
      <c r="G504">
        <v>0.30273257730790704</v>
      </c>
      <c r="H504">
        <v>5.4750856172808872E-2</v>
      </c>
      <c r="J504">
        <v>92.984189723320156</v>
      </c>
      <c r="K504">
        <v>37.299999999999997</v>
      </c>
    </row>
    <row r="505" spans="1:11" x14ac:dyDescent="0.35">
      <c r="A505" s="7">
        <v>12.92</v>
      </c>
      <c r="B505" s="7">
        <v>6.0190000000000001</v>
      </c>
      <c r="C505" s="7">
        <v>21.2</v>
      </c>
      <c r="E505">
        <v>472</v>
      </c>
      <c r="F505">
        <v>22.110009780835881</v>
      </c>
      <c r="G505">
        <v>-2.5100097808358797</v>
      </c>
      <c r="H505">
        <v>-0.45394911153917417</v>
      </c>
      <c r="J505">
        <v>93.181818181818187</v>
      </c>
      <c r="K505">
        <v>37.6</v>
      </c>
    </row>
    <row r="506" spans="1:11" x14ac:dyDescent="0.35">
      <c r="A506" s="7">
        <v>15.1</v>
      </c>
      <c r="B506" s="7">
        <v>5.569</v>
      </c>
      <c r="C506" s="7">
        <v>17.5</v>
      </c>
      <c r="E506">
        <v>473</v>
      </c>
      <c r="F506">
        <v>22.212611763554136</v>
      </c>
      <c r="G506">
        <v>0.98738823644586304</v>
      </c>
      <c r="H506">
        <v>0.17857460799597549</v>
      </c>
      <c r="J506">
        <v>93.379446640316203</v>
      </c>
      <c r="K506">
        <v>37.9</v>
      </c>
    </row>
    <row r="507" spans="1:11" x14ac:dyDescent="0.35">
      <c r="A507" s="7">
        <v>14.33</v>
      </c>
      <c r="B507" s="7">
        <v>6.0270000000000001</v>
      </c>
      <c r="C507" s="7">
        <v>16.8</v>
      </c>
      <c r="E507">
        <v>474</v>
      </c>
      <c r="F507">
        <v>26.713449141508029</v>
      </c>
      <c r="G507">
        <v>3.0865508584919716</v>
      </c>
      <c r="H507">
        <v>0.55821974505067518</v>
      </c>
      <c r="J507">
        <v>93.577075098814234</v>
      </c>
      <c r="K507">
        <v>38.700000000000003</v>
      </c>
    </row>
    <row r="508" spans="1:11" x14ac:dyDescent="0.35">
      <c r="A508" s="7">
        <v>9.67</v>
      </c>
      <c r="B508" s="7">
        <v>6.593</v>
      </c>
      <c r="C508" s="7">
        <v>22.4</v>
      </c>
      <c r="E508">
        <v>475</v>
      </c>
      <c r="F508">
        <v>14.638761395931407</v>
      </c>
      <c r="G508">
        <v>-0.83876139593140664</v>
      </c>
      <c r="H508">
        <v>-0.15169462421362401</v>
      </c>
      <c r="J508">
        <v>93.77470355731225</v>
      </c>
      <c r="K508">
        <v>39.799999999999997</v>
      </c>
    </row>
    <row r="509" spans="1:11" x14ac:dyDescent="0.35">
      <c r="A509" s="7">
        <v>9.08</v>
      </c>
      <c r="B509" s="7">
        <v>6.12</v>
      </c>
      <c r="C509" s="7">
        <v>20.6</v>
      </c>
      <c r="E509">
        <v>476</v>
      </c>
      <c r="F509">
        <v>14.554974892323763</v>
      </c>
      <c r="G509">
        <v>-1.2549748923237622</v>
      </c>
      <c r="H509">
        <v>-0.22696913044881592</v>
      </c>
      <c r="J509">
        <v>93.972332015810281</v>
      </c>
      <c r="K509">
        <v>41.3</v>
      </c>
    </row>
    <row r="510" spans="1:11" x14ac:dyDescent="0.35">
      <c r="A510" s="7">
        <v>5.64</v>
      </c>
      <c r="B510" s="7">
        <v>6.976</v>
      </c>
      <c r="C510" s="7">
        <v>23.9</v>
      </c>
      <c r="E510">
        <v>477</v>
      </c>
      <c r="F510">
        <v>19.677078794883315</v>
      </c>
      <c r="G510">
        <v>-2.9770787948833153</v>
      </c>
      <c r="H510">
        <v>-0.53842111860988084</v>
      </c>
      <c r="J510">
        <v>94.169960474308297</v>
      </c>
      <c r="K510">
        <v>41.7</v>
      </c>
    </row>
    <row r="511" spans="1:11" x14ac:dyDescent="0.35">
      <c r="A511" s="7">
        <v>6.48</v>
      </c>
      <c r="B511" s="7">
        <v>6.7939999999999996</v>
      </c>
      <c r="C511" s="7">
        <v>22</v>
      </c>
      <c r="E511">
        <v>478</v>
      </c>
      <c r="F511">
        <v>9.6633365510252602</v>
      </c>
      <c r="G511">
        <v>2.3366634489747398</v>
      </c>
      <c r="H511">
        <v>0.4225984714190652</v>
      </c>
      <c r="J511">
        <v>94.367588932806328</v>
      </c>
      <c r="K511">
        <v>42.3</v>
      </c>
    </row>
    <row r="512" spans="1:11" x14ac:dyDescent="0.35">
      <c r="A512" s="7">
        <v>7.88</v>
      </c>
      <c r="B512" s="7">
        <v>6.03</v>
      </c>
      <c r="C512" s="7">
        <v>11.9</v>
      </c>
      <c r="E512">
        <v>479</v>
      </c>
      <c r="F512">
        <v>18.571270104825366</v>
      </c>
      <c r="G512">
        <v>-3.9712701048253667</v>
      </c>
      <c r="H512">
        <v>-0.71822609996651399</v>
      </c>
      <c r="J512">
        <v>94.565217391304344</v>
      </c>
      <c r="K512">
        <v>42.8</v>
      </c>
    </row>
    <row r="513" spans="5:11" x14ac:dyDescent="0.35">
      <c r="E513">
        <v>480</v>
      </c>
      <c r="F513">
        <v>21.955843780617293</v>
      </c>
      <c r="G513">
        <v>-0.55584378061729467</v>
      </c>
      <c r="H513">
        <v>-0.10052741319667995</v>
      </c>
      <c r="J513">
        <v>94.762845849802375</v>
      </c>
      <c r="K513">
        <v>43.1</v>
      </c>
    </row>
    <row r="514" spans="5:11" x14ac:dyDescent="0.35">
      <c r="E514">
        <v>481</v>
      </c>
      <c r="F514">
        <v>23.544465276572254</v>
      </c>
      <c r="G514">
        <v>-0.54446527657225374</v>
      </c>
      <c r="H514">
        <v>-9.8469547987815667E-2</v>
      </c>
      <c r="J514">
        <v>94.960474308300391</v>
      </c>
      <c r="K514">
        <v>43.5</v>
      </c>
    </row>
    <row r="515" spans="5:11" x14ac:dyDescent="0.35">
      <c r="E515">
        <v>482</v>
      </c>
      <c r="F515">
        <v>28.059692575347604</v>
      </c>
      <c r="G515">
        <v>-4.359692575347605</v>
      </c>
      <c r="H515">
        <v>-0.78847444590590787</v>
      </c>
      <c r="J515">
        <v>95.158102766798422</v>
      </c>
      <c r="K515">
        <v>43.8</v>
      </c>
    </row>
    <row r="516" spans="5:11" x14ac:dyDescent="0.35">
      <c r="E516">
        <v>483</v>
      </c>
      <c r="F516">
        <v>30.11309322247449</v>
      </c>
      <c r="G516">
        <v>-5.1130932224744896</v>
      </c>
      <c r="H516">
        <v>-0.92473110793468849</v>
      </c>
      <c r="J516">
        <v>95.355731225296438</v>
      </c>
      <c r="K516">
        <v>44</v>
      </c>
    </row>
    <row r="517" spans="5:11" x14ac:dyDescent="0.35">
      <c r="E517">
        <v>484</v>
      </c>
      <c r="F517">
        <v>21.304521711048825</v>
      </c>
      <c r="G517">
        <v>0.49547828895117618</v>
      </c>
      <c r="H517">
        <v>8.9609981113871792E-2</v>
      </c>
      <c r="J517">
        <v>95.553359683794469</v>
      </c>
      <c r="K517">
        <v>44.8</v>
      </c>
    </row>
    <row r="518" spans="5:11" x14ac:dyDescent="0.35">
      <c r="E518">
        <v>485</v>
      </c>
      <c r="F518">
        <v>19.98416726534866</v>
      </c>
      <c r="G518">
        <v>0.6158327346513417</v>
      </c>
      <c r="H518">
        <v>0.11137674637212729</v>
      </c>
      <c r="J518">
        <v>95.750988142292499</v>
      </c>
      <c r="K518">
        <v>45.4</v>
      </c>
    </row>
    <row r="519" spans="5:11" x14ac:dyDescent="0.35">
      <c r="E519">
        <v>486</v>
      </c>
      <c r="F519">
        <v>24.003877768954872</v>
      </c>
      <c r="G519">
        <v>-2.8038777689548731</v>
      </c>
      <c r="H519">
        <v>-0.50709675786906083</v>
      </c>
      <c r="J519">
        <v>95.948616600790515</v>
      </c>
      <c r="K519">
        <v>46</v>
      </c>
    </row>
    <row r="520" spans="5:11" x14ac:dyDescent="0.35">
      <c r="E520">
        <v>487</v>
      </c>
      <c r="F520">
        <v>20.168733077382065</v>
      </c>
      <c r="G520">
        <v>-1.0687330773820634</v>
      </c>
      <c r="H520">
        <v>-0.19328627109514732</v>
      </c>
      <c r="J520">
        <v>96.146245059288546</v>
      </c>
      <c r="K520">
        <v>46.7</v>
      </c>
    </row>
    <row r="521" spans="5:11" x14ac:dyDescent="0.35">
      <c r="E521">
        <v>488</v>
      </c>
      <c r="F521">
        <v>21.371447308537505</v>
      </c>
      <c r="G521">
        <v>-0.77144730853750332</v>
      </c>
      <c r="H521">
        <v>-0.13952050027202065</v>
      </c>
      <c r="J521">
        <v>96.343873517786562</v>
      </c>
      <c r="K521">
        <v>48.3</v>
      </c>
    </row>
    <row r="522" spans="5:11" x14ac:dyDescent="0.35">
      <c r="E522">
        <v>489</v>
      </c>
      <c r="F522">
        <v>14.827709338248024</v>
      </c>
      <c r="G522">
        <v>0.37229066175197545</v>
      </c>
      <c r="H522">
        <v>6.7330819356552468E-2</v>
      </c>
      <c r="J522">
        <v>96.541501976284593</v>
      </c>
      <c r="K522">
        <v>48.5</v>
      </c>
    </row>
    <row r="523" spans="5:11" x14ac:dyDescent="0.35">
      <c r="E523">
        <v>490</v>
      </c>
      <c r="F523">
        <v>10.827580063491762</v>
      </c>
      <c r="G523">
        <v>-3.8275800634917623</v>
      </c>
      <c r="H523">
        <v>-0.6922389635424101</v>
      </c>
      <c r="J523">
        <v>96.739130434782609</v>
      </c>
      <c r="K523">
        <v>48.8</v>
      </c>
    </row>
    <row r="524" spans="5:11" x14ac:dyDescent="0.35">
      <c r="E524">
        <v>491</v>
      </c>
      <c r="F524">
        <v>5.5242870319857538</v>
      </c>
      <c r="G524">
        <v>2.5757129680142459</v>
      </c>
      <c r="H524">
        <v>0.46583189529270153</v>
      </c>
      <c r="J524">
        <v>96.93675889328064</v>
      </c>
      <c r="K524">
        <v>50</v>
      </c>
    </row>
    <row r="525" spans="5:11" x14ac:dyDescent="0.35">
      <c r="E525">
        <v>492</v>
      </c>
      <c r="F525">
        <v>17.516428598619616</v>
      </c>
      <c r="G525">
        <v>-3.9164285986196159</v>
      </c>
      <c r="H525">
        <v>-0.70830771111892943</v>
      </c>
      <c r="J525">
        <v>97.134387351778656</v>
      </c>
      <c r="K525">
        <v>50</v>
      </c>
    </row>
    <row r="526" spans="5:11" x14ac:dyDescent="0.35">
      <c r="E526">
        <v>493</v>
      </c>
      <c r="F526">
        <v>20.548359936251906</v>
      </c>
      <c r="G526">
        <v>-0.4483599362519044</v>
      </c>
      <c r="H526">
        <v>-8.1088367171036541E-2</v>
      </c>
      <c r="J526">
        <v>97.332015810276687</v>
      </c>
      <c r="K526">
        <v>50</v>
      </c>
    </row>
    <row r="527" spans="5:11" x14ac:dyDescent="0.35">
      <c r="E527">
        <v>494</v>
      </c>
      <c r="F527">
        <v>20.002958620462152</v>
      </c>
      <c r="G527">
        <v>1.7970413795378484</v>
      </c>
      <c r="H527">
        <v>0.32500484415191133</v>
      </c>
      <c r="J527">
        <v>97.529644268774703</v>
      </c>
      <c r="K527">
        <v>50</v>
      </c>
    </row>
    <row r="528" spans="5:11" x14ac:dyDescent="0.35">
      <c r="E528">
        <v>495</v>
      </c>
      <c r="F528">
        <v>20.103791020926135</v>
      </c>
      <c r="G528">
        <v>4.3962089790738652</v>
      </c>
      <c r="H528">
        <v>0.79507863890734765</v>
      </c>
      <c r="J528">
        <v>97.727272727272734</v>
      </c>
      <c r="K528">
        <v>50</v>
      </c>
    </row>
    <row r="529" spans="5:11" x14ac:dyDescent="0.35">
      <c r="E529">
        <v>496</v>
      </c>
      <c r="F529">
        <v>16.223668376617017</v>
      </c>
      <c r="G529">
        <v>6.8763316233829848</v>
      </c>
      <c r="H529">
        <v>1.2436224969784437</v>
      </c>
      <c r="J529">
        <v>97.92490118577075</v>
      </c>
      <c r="K529">
        <v>50</v>
      </c>
    </row>
    <row r="530" spans="5:11" x14ac:dyDescent="0.35">
      <c r="E530">
        <v>497</v>
      </c>
      <c r="F530">
        <v>12.523179237778567</v>
      </c>
      <c r="G530">
        <v>7.1768207622214319</v>
      </c>
      <c r="H530">
        <v>1.2979676149315136</v>
      </c>
      <c r="J530">
        <v>98.122529644268781</v>
      </c>
      <c r="K530">
        <v>50</v>
      </c>
    </row>
    <row r="531" spans="5:11" x14ac:dyDescent="0.35">
      <c r="E531">
        <v>498</v>
      </c>
      <c r="F531">
        <v>19.103676256529205</v>
      </c>
      <c r="G531">
        <v>-0.80367625652920438</v>
      </c>
      <c r="H531">
        <v>-0.14534928325859639</v>
      </c>
      <c r="J531">
        <v>98.320158102766797</v>
      </c>
      <c r="K531">
        <v>50</v>
      </c>
    </row>
    <row r="532" spans="5:11" x14ac:dyDescent="0.35">
      <c r="E532">
        <v>499</v>
      </c>
      <c r="F532">
        <v>21.007986387412998</v>
      </c>
      <c r="G532">
        <v>0.19201361258700089</v>
      </c>
      <c r="H532">
        <v>3.472672078921895E-2</v>
      </c>
      <c r="J532">
        <v>98.517786561264828</v>
      </c>
      <c r="K532">
        <v>50</v>
      </c>
    </row>
    <row r="533" spans="5:11" x14ac:dyDescent="0.35">
      <c r="E533">
        <v>500</v>
      </c>
      <c r="F533">
        <v>17.314990625809351</v>
      </c>
      <c r="G533">
        <v>0.18500937419064911</v>
      </c>
      <c r="H533">
        <v>3.3459965646944721E-2</v>
      </c>
      <c r="J533">
        <v>98.715415019762844</v>
      </c>
      <c r="K533">
        <v>50</v>
      </c>
    </row>
    <row r="534" spans="5:11" x14ac:dyDescent="0.35">
      <c r="E534">
        <v>501</v>
      </c>
      <c r="F534">
        <v>20.143019440003471</v>
      </c>
      <c r="G534">
        <v>-3.3430194400034701</v>
      </c>
      <c r="H534">
        <v>-0.60460350243830008</v>
      </c>
      <c r="J534">
        <v>98.913043478260875</v>
      </c>
      <c r="K534">
        <v>50</v>
      </c>
    </row>
    <row r="535" spans="5:11" x14ac:dyDescent="0.35">
      <c r="E535">
        <v>502</v>
      </c>
      <c r="F535">
        <v>26.020059276715596</v>
      </c>
      <c r="G535">
        <v>-3.6200592767155975</v>
      </c>
      <c r="H535">
        <v>-0.65470768477919405</v>
      </c>
      <c r="J535">
        <v>99.110671936758891</v>
      </c>
      <c r="K535">
        <v>50</v>
      </c>
    </row>
    <row r="536" spans="5:11" x14ac:dyDescent="0.35">
      <c r="E536">
        <v>503</v>
      </c>
      <c r="F536">
        <v>23.989215977328445</v>
      </c>
      <c r="G536">
        <v>-3.389215977328444</v>
      </c>
      <c r="H536">
        <v>-0.61295840098689236</v>
      </c>
      <c r="J536">
        <v>99.308300395256921</v>
      </c>
      <c r="K536">
        <v>50</v>
      </c>
    </row>
    <row r="537" spans="5:11" x14ac:dyDescent="0.35">
      <c r="E537">
        <v>504</v>
      </c>
      <c r="F537">
        <v>30.560067161720333</v>
      </c>
      <c r="G537">
        <v>-6.6600671617203346</v>
      </c>
      <c r="H537">
        <v>-1.2045098763907407</v>
      </c>
      <c r="J537">
        <v>99.505928853754938</v>
      </c>
      <c r="K537">
        <v>50</v>
      </c>
    </row>
    <row r="538" spans="5:11" x14ac:dyDescent="0.35">
      <c r="E538">
        <v>505</v>
      </c>
      <c r="F538">
        <v>29.093234747806015</v>
      </c>
      <c r="G538">
        <v>-7.0932347478060152</v>
      </c>
      <c r="H538">
        <v>-1.2828506232485795</v>
      </c>
      <c r="J538">
        <v>99.703557312252968</v>
      </c>
      <c r="K538">
        <v>50</v>
      </c>
    </row>
    <row r="539" spans="5:11" ht="15" thickBot="1" x14ac:dyDescent="0.4">
      <c r="E539" s="8">
        <v>506</v>
      </c>
      <c r="F539" s="8">
        <v>24.301515059831114</v>
      </c>
      <c r="G539" s="8">
        <v>-12.401515059831114</v>
      </c>
      <c r="H539" s="8">
        <v>-2.2428823927830446</v>
      </c>
      <c r="J539" s="8">
        <v>99.901185770750985</v>
      </c>
      <c r="K539" s="8">
        <v>50</v>
      </c>
    </row>
  </sheetData>
  <sortState xmlns:xlrd2="http://schemas.microsoft.com/office/spreadsheetml/2017/richdata2" ref="K34:K539">
    <sortCondition ref="K34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2296-E5E6-4DA3-83E1-53879EE807C2}">
  <dimension ref="A1:V543"/>
  <sheetViews>
    <sheetView workbookViewId="0">
      <selection activeCell="A3" sqref="A3:L509"/>
    </sheetView>
  </sheetViews>
  <sheetFormatPr defaultRowHeight="14.5" x14ac:dyDescent="0.35"/>
  <cols>
    <col min="10" max="10" width="9.7265625" bestFit="1" customWidth="1"/>
    <col min="11" max="11" width="9.7265625" customWidth="1"/>
    <col min="14" max="14" width="17.26953125" bestFit="1" customWidth="1"/>
    <col min="15" max="15" width="18.54296875" bestFit="1" customWidth="1"/>
    <col min="16" max="16" width="13.54296875" bestFit="1" customWidth="1"/>
    <col min="17" max="17" width="17" bestFit="1" customWidth="1"/>
    <col min="18" max="18" width="11.81640625" bestFit="1" customWidth="1"/>
    <col min="19" max="19" width="19.08984375" bestFit="1" customWidth="1"/>
    <col min="20" max="22" width="12.453125" bestFit="1" customWidth="1"/>
  </cols>
  <sheetData>
    <row r="1" spans="1:19" x14ac:dyDescent="0.35">
      <c r="A1" s="3" t="s">
        <v>19</v>
      </c>
    </row>
    <row r="3" spans="1:19" x14ac:dyDescent="0.35">
      <c r="A3" s="4" t="s">
        <v>25</v>
      </c>
      <c r="B3" s="5" t="s">
        <v>0</v>
      </c>
      <c r="C3" s="5" t="s">
        <v>1</v>
      </c>
      <c r="D3" s="4" t="s">
        <v>2</v>
      </c>
      <c r="E3" s="4" t="s">
        <v>6</v>
      </c>
      <c r="F3" s="4" t="s">
        <v>3</v>
      </c>
      <c r="G3" s="4" t="s">
        <v>4</v>
      </c>
      <c r="H3" s="4" t="s">
        <v>26</v>
      </c>
      <c r="I3" s="4" t="s">
        <v>5</v>
      </c>
      <c r="J3" s="4" t="s">
        <v>27</v>
      </c>
      <c r="K3" s="4" t="s">
        <v>109</v>
      </c>
      <c r="L3" s="28" t="s">
        <v>110</v>
      </c>
      <c r="M3" s="27"/>
      <c r="N3" s="23">
        <f>AVERAGE(L4:L542)</f>
        <v>0.18451709576652539</v>
      </c>
      <c r="O3" s="27" t="s">
        <v>111</v>
      </c>
    </row>
    <row r="4" spans="1:19" x14ac:dyDescent="0.35">
      <c r="A4" s="7">
        <v>6.32</v>
      </c>
      <c r="B4" s="11">
        <v>65.2</v>
      </c>
      <c r="C4" s="11">
        <v>2.31</v>
      </c>
      <c r="D4" s="7">
        <v>0.53800000000000003</v>
      </c>
      <c r="E4" s="7">
        <v>1</v>
      </c>
      <c r="F4" s="7">
        <v>296</v>
      </c>
      <c r="G4" s="7">
        <v>15.3</v>
      </c>
      <c r="H4" s="7">
        <v>6.5750000000000002</v>
      </c>
      <c r="I4" s="7">
        <v>4.9800000000000004</v>
      </c>
      <c r="J4" s="7">
        <v>24</v>
      </c>
      <c r="K4" s="7">
        <f>($O$22*A4+$O$23*B4+$O$24*C4+$O$25*D4+$O$26*E4+$O$27*F4+$O$28*G4+$O$29*H4+$O$30*I4)+$O$21</f>
        <v>30.115355802161698</v>
      </c>
      <c r="L4" s="22">
        <f>ABS(J4-K4)/J4</f>
        <v>0.25480649175673742</v>
      </c>
      <c r="M4" s="21"/>
      <c r="N4" s="23">
        <f>1-N3</f>
        <v>0.81548290423347458</v>
      </c>
      <c r="O4" s="6" t="s">
        <v>112</v>
      </c>
      <c r="Q4" s="3" t="s">
        <v>66</v>
      </c>
    </row>
    <row r="5" spans="1:19" x14ac:dyDescent="0.35">
      <c r="A5" s="7">
        <v>4.3099999999999996</v>
      </c>
      <c r="B5" s="11">
        <v>78.900000000000006</v>
      </c>
      <c r="C5" s="11">
        <v>7.07</v>
      </c>
      <c r="D5" s="7">
        <v>0.46899999999999997</v>
      </c>
      <c r="E5" s="7">
        <v>2</v>
      </c>
      <c r="F5" s="7">
        <v>242</v>
      </c>
      <c r="G5" s="7">
        <v>17.8</v>
      </c>
      <c r="H5" s="7">
        <v>6.4210000000000003</v>
      </c>
      <c r="I5" s="7">
        <v>9.14</v>
      </c>
      <c r="J5" s="7">
        <v>21.6</v>
      </c>
      <c r="K5" s="7">
        <f t="shared" ref="K5:K68" si="0">($O$22*A5+$O$23*B5+$O$24*C5+$O$25*D5+$O$26*E5+$O$27*F5+$O$28*G5+$O$29*H5+$O$30*I5)+$O$21</f>
        <v>27.007140243820253</v>
      </c>
      <c r="L5" s="22">
        <f t="shared" ref="L5:L68" si="1">ABS(J5-K5)/J5</f>
        <v>0.25033056684353011</v>
      </c>
      <c r="M5" s="21"/>
      <c r="N5" s="23"/>
      <c r="Q5" t="s">
        <v>104</v>
      </c>
    </row>
    <row r="6" spans="1:19" ht="15" thickBot="1" x14ac:dyDescent="0.4">
      <c r="A6" s="7">
        <v>7.87</v>
      </c>
      <c r="B6" s="11">
        <v>61.1</v>
      </c>
      <c r="C6" s="11">
        <v>7.07</v>
      </c>
      <c r="D6" s="7">
        <v>0.46899999999999997</v>
      </c>
      <c r="E6" s="7">
        <v>2</v>
      </c>
      <c r="F6" s="7">
        <v>242</v>
      </c>
      <c r="G6" s="7">
        <v>17.8</v>
      </c>
      <c r="H6" s="7">
        <v>7.1849999999999996</v>
      </c>
      <c r="I6" s="7">
        <v>4.03</v>
      </c>
      <c r="J6" s="7">
        <v>34.700000000000003</v>
      </c>
      <c r="K6" s="7">
        <f t="shared" si="0"/>
        <v>32.832912545493912</v>
      </c>
      <c r="L6" s="22">
        <f t="shared" si="1"/>
        <v>5.3806554884901756E-2</v>
      </c>
      <c r="M6" s="21"/>
      <c r="N6" t="s">
        <v>42</v>
      </c>
      <c r="Q6" t="s">
        <v>103</v>
      </c>
    </row>
    <row r="7" spans="1:19" ht="15" thickBot="1" x14ac:dyDescent="0.4">
      <c r="A7" s="7">
        <v>6.47</v>
      </c>
      <c r="B7" s="11">
        <v>45.8</v>
      </c>
      <c r="C7" s="11">
        <v>2.1800000000000002</v>
      </c>
      <c r="D7" s="7">
        <v>0.45800000000000002</v>
      </c>
      <c r="E7" s="7">
        <v>3</v>
      </c>
      <c r="F7" s="7">
        <v>222</v>
      </c>
      <c r="G7" s="7">
        <v>18.7</v>
      </c>
      <c r="H7" s="7">
        <v>6.9980000000000002</v>
      </c>
      <c r="I7" s="7">
        <v>2.94</v>
      </c>
      <c r="J7" s="7">
        <v>33.4</v>
      </c>
      <c r="K7" s="7">
        <f t="shared" si="0"/>
        <v>31.207033916576954</v>
      </c>
      <c r="L7" s="22">
        <f t="shared" si="1"/>
        <v>6.5657667168354639E-2</v>
      </c>
      <c r="M7" s="21"/>
      <c r="O7" s="10"/>
      <c r="Q7" t="s">
        <v>105</v>
      </c>
    </row>
    <row r="8" spans="1:19" x14ac:dyDescent="0.35">
      <c r="A8" s="7">
        <v>5.24</v>
      </c>
      <c r="B8" s="11">
        <v>54.2</v>
      </c>
      <c r="C8" s="11">
        <v>2.1800000000000002</v>
      </c>
      <c r="D8" s="7">
        <v>0.45800000000000002</v>
      </c>
      <c r="E8" s="7">
        <v>3</v>
      </c>
      <c r="F8" s="7">
        <v>222</v>
      </c>
      <c r="G8" s="7">
        <v>18.7</v>
      </c>
      <c r="H8" s="7">
        <v>7.1470000000000002</v>
      </c>
      <c r="I8" s="7">
        <v>5.33</v>
      </c>
      <c r="J8" s="7">
        <v>36.200000000000003</v>
      </c>
      <c r="K8" s="7">
        <f t="shared" si="0"/>
        <v>30.59472879564164</v>
      </c>
      <c r="L8" s="22">
        <f t="shared" si="1"/>
        <v>0.15484174597675035</v>
      </c>
      <c r="M8" s="29"/>
      <c r="N8" s="10" t="s">
        <v>43</v>
      </c>
      <c r="O8">
        <v>0.83297882354603825</v>
      </c>
      <c r="Q8" t="s">
        <v>106</v>
      </c>
    </row>
    <row r="9" spans="1:19" x14ac:dyDescent="0.35">
      <c r="A9" s="7">
        <v>9.75</v>
      </c>
      <c r="B9" s="11">
        <v>58.7</v>
      </c>
      <c r="C9" s="11">
        <v>2.1800000000000002</v>
      </c>
      <c r="D9" s="7">
        <v>0.45800000000000002</v>
      </c>
      <c r="E9" s="7">
        <v>3</v>
      </c>
      <c r="F9" s="7">
        <v>222</v>
      </c>
      <c r="G9" s="7">
        <v>18.7</v>
      </c>
      <c r="H9" s="7">
        <v>6.43</v>
      </c>
      <c r="I9" s="7">
        <v>5.21</v>
      </c>
      <c r="J9" s="7">
        <v>28.7</v>
      </c>
      <c r="K9" s="7">
        <f t="shared" si="0"/>
        <v>28.076447312345238</v>
      </c>
      <c r="L9" s="22">
        <f t="shared" si="1"/>
        <v>2.1726574482744312E-2</v>
      </c>
      <c r="M9" s="21"/>
      <c r="N9" t="s">
        <v>44</v>
      </c>
      <c r="O9">
        <v>0.69385372047614191</v>
      </c>
      <c r="Q9" t="s">
        <v>107</v>
      </c>
    </row>
    <row r="10" spans="1:19" x14ac:dyDescent="0.35">
      <c r="A10" s="7">
        <v>9.42</v>
      </c>
      <c r="B10" s="11">
        <v>66.599999999999994</v>
      </c>
      <c r="C10" s="11">
        <v>7.87</v>
      </c>
      <c r="D10" s="7">
        <v>0.52400000000000002</v>
      </c>
      <c r="E10" s="7">
        <v>5</v>
      </c>
      <c r="F10" s="7">
        <v>311</v>
      </c>
      <c r="G10" s="7">
        <v>15.2</v>
      </c>
      <c r="H10" s="7">
        <v>6.0119999999999996</v>
      </c>
      <c r="I10" s="7">
        <v>12.43</v>
      </c>
      <c r="J10" s="7">
        <v>22.9</v>
      </c>
      <c r="K10" s="7">
        <f t="shared" si="0"/>
        <v>25.299851579719494</v>
      </c>
      <c r="L10" s="22">
        <f t="shared" si="1"/>
        <v>0.10479701221482514</v>
      </c>
      <c r="M10" s="21"/>
      <c r="N10" t="s">
        <v>45</v>
      </c>
      <c r="O10">
        <v>0.68829864685574926</v>
      </c>
      <c r="Q10" t="s">
        <v>108</v>
      </c>
    </row>
    <row r="11" spans="1:19" x14ac:dyDescent="0.35">
      <c r="A11" s="7">
        <v>2.76</v>
      </c>
      <c r="B11" s="11">
        <v>96.1</v>
      </c>
      <c r="C11" s="11">
        <v>7.87</v>
      </c>
      <c r="D11" s="7">
        <v>0.52400000000000002</v>
      </c>
      <c r="E11" s="7">
        <v>5</v>
      </c>
      <c r="F11" s="7">
        <v>311</v>
      </c>
      <c r="G11" s="7">
        <v>15.2</v>
      </c>
      <c r="H11" s="7">
        <v>6.1719999999999997</v>
      </c>
      <c r="I11" s="7">
        <v>19.149999999999999</v>
      </c>
      <c r="J11" s="7">
        <v>27.1</v>
      </c>
      <c r="K11" s="7">
        <f t="shared" si="0"/>
        <v>22.546713048313627</v>
      </c>
      <c r="L11" s="22">
        <f t="shared" si="1"/>
        <v>0.16801796869691416</v>
      </c>
      <c r="M11" s="21"/>
      <c r="N11" t="s">
        <v>46</v>
      </c>
      <c r="O11">
        <v>5.13476350013506</v>
      </c>
    </row>
    <row r="12" spans="1:19" ht="15" thickBot="1" x14ac:dyDescent="0.4">
      <c r="A12" s="7">
        <v>7.66</v>
      </c>
      <c r="B12" s="11">
        <v>100</v>
      </c>
      <c r="C12" s="11">
        <v>7.87</v>
      </c>
      <c r="D12" s="7">
        <v>0.52400000000000002</v>
      </c>
      <c r="E12" s="7">
        <v>5</v>
      </c>
      <c r="F12" s="7">
        <v>311</v>
      </c>
      <c r="G12" s="7">
        <v>15.2</v>
      </c>
      <c r="H12" s="7">
        <v>5.6310000000000002</v>
      </c>
      <c r="I12" s="7">
        <v>29.93</v>
      </c>
      <c r="J12" s="7">
        <v>16.5</v>
      </c>
      <c r="K12" s="7">
        <f t="shared" si="0"/>
        <v>14.175840146361569</v>
      </c>
      <c r="L12" s="22">
        <f t="shared" si="1"/>
        <v>0.14085817294778369</v>
      </c>
      <c r="M12" s="21"/>
      <c r="N12" t="s">
        <v>30</v>
      </c>
      <c r="O12" s="8">
        <v>506</v>
      </c>
    </row>
    <row r="13" spans="1:19" ht="15" thickBot="1" x14ac:dyDescent="0.4">
      <c r="A13" s="7">
        <v>1.1200000000000001</v>
      </c>
      <c r="B13" s="11">
        <v>85.9</v>
      </c>
      <c r="C13" s="11">
        <v>7.87</v>
      </c>
      <c r="D13" s="7">
        <v>0.52400000000000002</v>
      </c>
      <c r="E13" s="7">
        <v>5</v>
      </c>
      <c r="F13" s="7">
        <v>311</v>
      </c>
      <c r="G13" s="7">
        <v>15.2</v>
      </c>
      <c r="H13" s="7">
        <v>6.0039999999999996</v>
      </c>
      <c r="I13" s="7">
        <v>17.100000000000001</v>
      </c>
      <c r="J13" s="7">
        <v>18.899999999999999</v>
      </c>
      <c r="K13" s="7">
        <f t="shared" si="0"/>
        <v>22.676621559374595</v>
      </c>
      <c r="L13" s="22">
        <f t="shared" si="1"/>
        <v>0.19982124652775646</v>
      </c>
      <c r="M13" s="21"/>
      <c r="N13" s="8" t="s">
        <v>47</v>
      </c>
    </row>
    <row r="14" spans="1:19" ht="15" thickBot="1" x14ac:dyDescent="0.4">
      <c r="A14" s="7">
        <v>7.52</v>
      </c>
      <c r="B14" s="11">
        <v>94.3</v>
      </c>
      <c r="C14" s="11">
        <v>7.87</v>
      </c>
      <c r="D14" s="7">
        <v>0.52400000000000002</v>
      </c>
      <c r="E14" s="7">
        <v>5</v>
      </c>
      <c r="F14" s="7">
        <v>311</v>
      </c>
      <c r="G14" s="7">
        <v>15.2</v>
      </c>
      <c r="H14" s="7">
        <v>6.3769999999999998</v>
      </c>
      <c r="I14" s="7">
        <v>20.45</v>
      </c>
      <c r="J14" s="7">
        <v>15</v>
      </c>
      <c r="K14" s="7">
        <f t="shared" si="0"/>
        <v>22.780833791114915</v>
      </c>
      <c r="L14" s="22">
        <f t="shared" si="1"/>
        <v>0.51872225274099437</v>
      </c>
      <c r="M14" s="21"/>
    </row>
    <row r="15" spans="1:19" ht="15" thickBot="1" x14ac:dyDescent="0.4">
      <c r="A15" s="7">
        <v>1.55</v>
      </c>
      <c r="B15" s="11">
        <v>82.9</v>
      </c>
      <c r="C15" s="11">
        <v>7.87</v>
      </c>
      <c r="D15" s="7">
        <v>0.52400000000000002</v>
      </c>
      <c r="E15" s="7">
        <v>5</v>
      </c>
      <c r="F15" s="7">
        <v>311</v>
      </c>
      <c r="G15" s="7">
        <v>15.2</v>
      </c>
      <c r="H15" s="7">
        <v>6.0090000000000003</v>
      </c>
      <c r="I15" s="7">
        <v>13.27</v>
      </c>
      <c r="J15" s="7">
        <v>18.899999999999999</v>
      </c>
      <c r="K15" s="7">
        <f t="shared" si="0"/>
        <v>24.931241985239005</v>
      </c>
      <c r="L15" s="22">
        <f t="shared" si="1"/>
        <v>0.31911333255232843</v>
      </c>
      <c r="M15" s="21"/>
      <c r="N15" t="s">
        <v>48</v>
      </c>
      <c r="O15" s="9" t="s">
        <v>53</v>
      </c>
      <c r="P15" s="9" t="s">
        <v>54</v>
      </c>
      <c r="Q15" s="9" t="s">
        <v>55</v>
      </c>
      <c r="R15" s="9" t="s">
        <v>56</v>
      </c>
      <c r="S15" s="9" t="s">
        <v>57</v>
      </c>
    </row>
    <row r="16" spans="1:19" x14ac:dyDescent="0.35">
      <c r="A16" s="7">
        <v>3.7</v>
      </c>
      <c r="B16" s="11">
        <v>39</v>
      </c>
      <c r="C16" s="11">
        <v>7.87</v>
      </c>
      <c r="D16" s="7">
        <v>0.52400000000000002</v>
      </c>
      <c r="E16" s="7">
        <v>5</v>
      </c>
      <c r="F16" s="7">
        <v>311</v>
      </c>
      <c r="G16" s="7">
        <v>15.2</v>
      </c>
      <c r="H16" s="7">
        <v>5.8890000000000002</v>
      </c>
      <c r="I16" s="7">
        <v>15.71</v>
      </c>
      <c r="J16" s="7">
        <v>21.7</v>
      </c>
      <c r="K16" s="7">
        <f t="shared" si="0"/>
        <v>21.629811418340417</v>
      </c>
      <c r="L16" s="22">
        <f t="shared" si="1"/>
        <v>3.234496850672011E-3</v>
      </c>
      <c r="M16" s="29"/>
      <c r="N16" s="9"/>
      <c r="O16">
        <v>9</v>
      </c>
      <c r="P16">
        <v>29638.860498669444</v>
      </c>
      <c r="Q16">
        <v>3293.2067220743829</v>
      </c>
      <c r="R16">
        <v>124.90450494283569</v>
      </c>
      <c r="S16">
        <v>1.9327555454912533E-121</v>
      </c>
    </row>
    <row r="17" spans="1:22" x14ac:dyDescent="0.35">
      <c r="A17" s="7">
        <v>7.14</v>
      </c>
      <c r="B17" s="11">
        <v>61.8</v>
      </c>
      <c r="C17" s="11">
        <v>8.14</v>
      </c>
      <c r="D17" s="7">
        <v>0.53800000000000003</v>
      </c>
      <c r="E17" s="7">
        <v>4</v>
      </c>
      <c r="F17" s="7">
        <v>307</v>
      </c>
      <c r="G17" s="7">
        <v>21</v>
      </c>
      <c r="H17" s="7">
        <v>5.9489999999999998</v>
      </c>
      <c r="I17" s="7">
        <v>8.26</v>
      </c>
      <c r="J17" s="7">
        <v>20.399999999999999</v>
      </c>
      <c r="K17" s="7">
        <f t="shared" si="0"/>
        <v>20.744389734877039</v>
      </c>
      <c r="L17" s="22">
        <f t="shared" si="1"/>
        <v>1.688184974887454E-2</v>
      </c>
      <c r="M17" s="21"/>
      <c r="N17" t="s">
        <v>49</v>
      </c>
      <c r="O17">
        <v>496</v>
      </c>
      <c r="P17">
        <v>13077.434916350347</v>
      </c>
      <c r="Q17">
        <v>26.365796202319249</v>
      </c>
    </row>
    <row r="18" spans="1:22" ht="15" thickBot="1" x14ac:dyDescent="0.4">
      <c r="A18" s="7">
        <v>0.21</v>
      </c>
      <c r="B18" s="11">
        <v>84.5</v>
      </c>
      <c r="C18" s="11">
        <v>8.14</v>
      </c>
      <c r="D18" s="7">
        <v>0.53800000000000003</v>
      </c>
      <c r="E18" s="7">
        <v>4</v>
      </c>
      <c r="F18" s="7">
        <v>307</v>
      </c>
      <c r="G18" s="7">
        <v>21</v>
      </c>
      <c r="H18" s="7">
        <v>6.0960000000000001</v>
      </c>
      <c r="I18" s="7">
        <v>10.26</v>
      </c>
      <c r="J18" s="7">
        <v>18.2</v>
      </c>
      <c r="K18" s="7">
        <f t="shared" si="0"/>
        <v>20.550081111940429</v>
      </c>
      <c r="L18" s="22">
        <f t="shared" si="1"/>
        <v>0.12912533582090274</v>
      </c>
      <c r="M18" s="21"/>
      <c r="N18" t="s">
        <v>50</v>
      </c>
      <c r="O18" s="8">
        <v>505</v>
      </c>
      <c r="P18" s="8">
        <v>42716.295415019791</v>
      </c>
      <c r="Q18" s="8"/>
      <c r="R18" s="8"/>
      <c r="S18" s="8"/>
    </row>
    <row r="19" spans="1:22" ht="15" thickBot="1" x14ac:dyDescent="0.4">
      <c r="A19" s="7">
        <v>8.6</v>
      </c>
      <c r="B19" s="11">
        <v>56.5</v>
      </c>
      <c r="C19" s="11">
        <v>8.14</v>
      </c>
      <c r="D19" s="7">
        <v>0.53800000000000003</v>
      </c>
      <c r="E19" s="7">
        <v>4</v>
      </c>
      <c r="F19" s="7">
        <v>307</v>
      </c>
      <c r="G19" s="7">
        <v>21</v>
      </c>
      <c r="H19" s="7">
        <v>5.8339999999999996</v>
      </c>
      <c r="I19" s="7">
        <v>8.4700000000000006</v>
      </c>
      <c r="J19" s="7">
        <v>19.899999999999999</v>
      </c>
      <c r="K19" s="7">
        <f t="shared" si="0"/>
        <v>20.040689553601617</v>
      </c>
      <c r="L19" s="22">
        <f t="shared" si="1"/>
        <v>7.0698268141516562E-3</v>
      </c>
      <c r="M19" s="21"/>
      <c r="N19" s="8" t="s">
        <v>51</v>
      </c>
    </row>
    <row r="20" spans="1:22" ht="15" thickBot="1" x14ac:dyDescent="0.4">
      <c r="A20" s="7">
        <v>6.95</v>
      </c>
      <c r="B20" s="11">
        <v>29.3</v>
      </c>
      <c r="C20" s="11">
        <v>8.14</v>
      </c>
      <c r="D20" s="7">
        <v>0.53800000000000003</v>
      </c>
      <c r="E20" s="7">
        <v>4</v>
      </c>
      <c r="F20" s="7">
        <v>307</v>
      </c>
      <c r="G20" s="7">
        <v>21</v>
      </c>
      <c r="H20" s="7">
        <v>5.9349999999999996</v>
      </c>
      <c r="I20" s="7">
        <v>6.58</v>
      </c>
      <c r="J20" s="7">
        <v>23.1</v>
      </c>
      <c r="K20" s="7">
        <f t="shared" si="0"/>
        <v>20.626186308497967</v>
      </c>
      <c r="L20" s="22">
        <f t="shared" si="1"/>
        <v>0.10709150179662484</v>
      </c>
      <c r="M20" s="21"/>
      <c r="O20" s="9" t="s">
        <v>58</v>
      </c>
      <c r="P20" s="9" t="s">
        <v>30</v>
      </c>
      <c r="Q20" s="9" t="s">
        <v>59</v>
      </c>
      <c r="R20" s="9" t="s">
        <v>60</v>
      </c>
      <c r="S20" s="9" t="s">
        <v>61</v>
      </c>
      <c r="T20" s="9" t="s">
        <v>62</v>
      </c>
      <c r="U20" s="9" t="s">
        <v>63</v>
      </c>
      <c r="V20" s="9" t="s">
        <v>64</v>
      </c>
    </row>
    <row r="21" spans="1:22" x14ac:dyDescent="0.35">
      <c r="A21" s="7">
        <v>0.8</v>
      </c>
      <c r="B21" s="11">
        <v>81.7</v>
      </c>
      <c r="C21" s="11">
        <v>8.14</v>
      </c>
      <c r="D21" s="7">
        <v>0.53800000000000003</v>
      </c>
      <c r="E21" s="7">
        <v>4</v>
      </c>
      <c r="F21" s="7">
        <v>307</v>
      </c>
      <c r="G21" s="7">
        <v>21</v>
      </c>
      <c r="H21" s="7">
        <v>5.99</v>
      </c>
      <c r="I21" s="7">
        <v>14.67</v>
      </c>
      <c r="J21" s="7">
        <v>17.5</v>
      </c>
      <c r="K21" s="7">
        <f t="shared" si="0"/>
        <v>17.388401788300854</v>
      </c>
      <c r="L21" s="22">
        <f t="shared" si="1"/>
        <v>6.3770406685226327E-3</v>
      </c>
      <c r="M21" s="29"/>
      <c r="N21" s="9"/>
      <c r="O21">
        <v>29.241315256500638</v>
      </c>
      <c r="P21">
        <v>4.8171255960748303</v>
      </c>
      <c r="Q21">
        <v>6.0702829256367172</v>
      </c>
      <c r="R21">
        <v>2.5397764635999616E-9</v>
      </c>
      <c r="S21">
        <v>19.776827840219489</v>
      </c>
      <c r="T21">
        <v>38.705802672781786</v>
      </c>
      <c r="U21">
        <v>19.776827840219489</v>
      </c>
      <c r="V21">
        <v>38.705802672781786</v>
      </c>
    </row>
    <row r="22" spans="1:22" x14ac:dyDescent="0.35">
      <c r="A22" s="7">
        <v>8.5</v>
      </c>
      <c r="B22" s="11">
        <v>36.6</v>
      </c>
      <c r="C22" s="11">
        <v>8.14</v>
      </c>
      <c r="D22" s="7">
        <v>0.53800000000000003</v>
      </c>
      <c r="E22" s="7">
        <v>4</v>
      </c>
      <c r="F22" s="7">
        <v>307</v>
      </c>
      <c r="G22" s="7">
        <v>21</v>
      </c>
      <c r="H22" s="7">
        <v>5.4560000000000004</v>
      </c>
      <c r="I22" s="7">
        <v>11.69</v>
      </c>
      <c r="J22" s="7">
        <v>20.2</v>
      </c>
      <c r="K22" s="7">
        <f t="shared" si="0"/>
        <v>15.881048853104474</v>
      </c>
      <c r="L22" s="22">
        <f t="shared" si="1"/>
        <v>0.21380946271760026</v>
      </c>
      <c r="M22" s="21"/>
      <c r="N22" t="s">
        <v>52</v>
      </c>
      <c r="O22">
        <v>4.8725141318604101E-2</v>
      </c>
      <c r="P22">
        <v>7.8418646579864776E-2</v>
      </c>
      <c r="Q22">
        <v>0.62134636905497231</v>
      </c>
      <c r="R22">
        <v>0.53465720116696813</v>
      </c>
      <c r="S22">
        <v>-0.10534854410942256</v>
      </c>
      <c r="T22">
        <v>0.20279882674663074</v>
      </c>
      <c r="U22">
        <v>-0.10534854410942256</v>
      </c>
      <c r="V22">
        <v>0.20279882674663074</v>
      </c>
    </row>
    <row r="23" spans="1:22" x14ac:dyDescent="0.35">
      <c r="A23" s="7">
        <v>5.53</v>
      </c>
      <c r="B23" s="11">
        <v>69.5</v>
      </c>
      <c r="C23" s="11">
        <v>8.14</v>
      </c>
      <c r="D23" s="7">
        <v>0.53800000000000003</v>
      </c>
      <c r="E23" s="7">
        <v>4</v>
      </c>
      <c r="F23" s="7">
        <v>307</v>
      </c>
      <c r="G23" s="7">
        <v>21</v>
      </c>
      <c r="H23" s="7">
        <v>5.7270000000000003</v>
      </c>
      <c r="I23" s="7">
        <v>11.28</v>
      </c>
      <c r="J23" s="7">
        <v>18.2</v>
      </c>
      <c r="K23" s="7">
        <f t="shared" si="0"/>
        <v>18.179906231633385</v>
      </c>
      <c r="L23" s="22">
        <f t="shared" si="1"/>
        <v>1.1040532069568148E-3</v>
      </c>
      <c r="M23" s="21"/>
      <c r="N23" t="s">
        <v>25</v>
      </c>
      <c r="O23">
        <v>3.2770688956176526E-2</v>
      </c>
      <c r="P23">
        <v>1.3097814009855432E-2</v>
      </c>
      <c r="Q23">
        <v>2.501996816531237</v>
      </c>
      <c r="R23">
        <v>1.2670436901406405E-2</v>
      </c>
      <c r="S23">
        <v>7.0366503880150248E-3</v>
      </c>
      <c r="T23">
        <v>5.8504727524338024E-2</v>
      </c>
      <c r="U23">
        <v>7.0366503880150248E-3</v>
      </c>
      <c r="V23">
        <v>5.8504727524338024E-2</v>
      </c>
    </row>
    <row r="24" spans="1:22" x14ac:dyDescent="0.35">
      <c r="A24" s="7">
        <v>8.39</v>
      </c>
      <c r="B24" s="11">
        <v>98.1</v>
      </c>
      <c r="C24" s="11">
        <v>8.14</v>
      </c>
      <c r="D24" s="7">
        <v>0.53800000000000003</v>
      </c>
      <c r="E24" s="7">
        <v>4</v>
      </c>
      <c r="F24" s="7">
        <v>307</v>
      </c>
      <c r="G24" s="7">
        <v>21</v>
      </c>
      <c r="H24" s="7">
        <v>5.57</v>
      </c>
      <c r="I24" s="7">
        <v>21.02</v>
      </c>
      <c r="J24" s="7">
        <v>13.6</v>
      </c>
      <c r="K24" s="7">
        <f t="shared" si="0"/>
        <v>12.730853225442807</v>
      </c>
      <c r="L24" s="22">
        <f t="shared" si="1"/>
        <v>6.3907851070381799E-2</v>
      </c>
      <c r="M24" s="21"/>
      <c r="N24" t="s">
        <v>0</v>
      </c>
      <c r="O24">
        <v>0.13055139892954534</v>
      </c>
      <c r="P24">
        <v>6.3117333907091122E-2</v>
      </c>
      <c r="Q24">
        <v>2.0683921650068005</v>
      </c>
      <c r="R24">
        <v>3.9120860042193055E-2</v>
      </c>
      <c r="S24">
        <v>6.5410943197504873E-3</v>
      </c>
      <c r="T24">
        <v>0.25456170353934021</v>
      </c>
      <c r="U24">
        <v>6.5410943197504873E-3</v>
      </c>
      <c r="V24">
        <v>0.25456170353934021</v>
      </c>
    </row>
    <row r="25" spans="1:22" x14ac:dyDescent="0.35">
      <c r="A25" s="7">
        <v>8.9600000000000009</v>
      </c>
      <c r="B25" s="11">
        <v>89.2</v>
      </c>
      <c r="C25" s="11">
        <v>8.14</v>
      </c>
      <c r="D25" s="7">
        <v>0.53800000000000003</v>
      </c>
      <c r="E25" s="7">
        <v>4</v>
      </c>
      <c r="F25" s="7">
        <v>307</v>
      </c>
      <c r="G25" s="7">
        <v>21</v>
      </c>
      <c r="H25" s="7">
        <v>5.9649999999999999</v>
      </c>
      <c r="I25" s="7">
        <v>13.83</v>
      </c>
      <c r="J25" s="7">
        <v>19.600000000000001</v>
      </c>
      <c r="K25" s="7">
        <f t="shared" si="0"/>
        <v>18.435572614678307</v>
      </c>
      <c r="L25" s="22">
        <f t="shared" si="1"/>
        <v>5.9409560475596652E-2</v>
      </c>
      <c r="M25" s="21"/>
      <c r="N25" t="s">
        <v>1</v>
      </c>
      <c r="O25">
        <v>-10.321182797844266</v>
      </c>
      <c r="P25">
        <v>3.8940362560021162</v>
      </c>
      <c r="Q25">
        <v>-2.6505101954137165</v>
      </c>
      <c r="R25">
        <v>8.2938593414937645E-3</v>
      </c>
      <c r="S25">
        <v>-17.972022787049742</v>
      </c>
      <c r="T25">
        <v>-2.6703428086387886</v>
      </c>
      <c r="U25">
        <v>-17.972022787049742</v>
      </c>
      <c r="V25">
        <v>-2.6703428086387886</v>
      </c>
    </row>
    <row r="26" spans="1:22" x14ac:dyDescent="0.35">
      <c r="A26" s="7">
        <v>9.61</v>
      </c>
      <c r="B26" s="11">
        <v>91.7</v>
      </c>
      <c r="C26" s="11">
        <v>8.14</v>
      </c>
      <c r="D26" s="7">
        <v>0.53800000000000003</v>
      </c>
      <c r="E26" s="7">
        <v>4</v>
      </c>
      <c r="F26" s="7">
        <v>307</v>
      </c>
      <c r="G26" s="7">
        <v>21</v>
      </c>
      <c r="H26" s="7">
        <v>6.1420000000000003</v>
      </c>
      <c r="I26" s="7">
        <v>18.72</v>
      </c>
      <c r="J26" s="7">
        <v>15.2</v>
      </c>
      <c r="K26" s="7">
        <f t="shared" si="0"/>
        <v>16.328318678102107</v>
      </c>
      <c r="L26" s="22">
        <f t="shared" si="1"/>
        <v>7.423149198040184E-2</v>
      </c>
      <c r="M26" s="21"/>
      <c r="N26" t="s">
        <v>2</v>
      </c>
      <c r="O26">
        <v>0.26109357493488072</v>
      </c>
      <c r="P26">
        <v>6.7947067063959851E-2</v>
      </c>
      <c r="Q26">
        <v>3.8426025760480349</v>
      </c>
      <c r="R26">
        <v>1.3754633918280917E-4</v>
      </c>
      <c r="S26">
        <v>0.12759401209930349</v>
      </c>
      <c r="T26">
        <v>0.39459313777045796</v>
      </c>
      <c r="U26">
        <v>0.12759401209930349</v>
      </c>
      <c r="V26">
        <v>0.39459313777045796</v>
      </c>
    </row>
    <row r="27" spans="1:22" x14ac:dyDescent="0.35">
      <c r="A27" s="7">
        <v>2.8</v>
      </c>
      <c r="B27" s="11">
        <v>100</v>
      </c>
      <c r="C27" s="11">
        <v>8.14</v>
      </c>
      <c r="D27" s="7">
        <v>0.53800000000000003</v>
      </c>
      <c r="E27" s="7">
        <v>4</v>
      </c>
      <c r="F27" s="7">
        <v>307</v>
      </c>
      <c r="G27" s="7">
        <v>21</v>
      </c>
      <c r="H27" s="7">
        <v>5.8129999999999997</v>
      </c>
      <c r="I27" s="7">
        <v>19.88</v>
      </c>
      <c r="J27" s="7">
        <v>14.5</v>
      </c>
      <c r="K27" s="7">
        <f t="shared" si="0"/>
        <v>14.211193129867556</v>
      </c>
      <c r="L27" s="22">
        <f t="shared" si="1"/>
        <v>1.9917715181547831E-2</v>
      </c>
      <c r="M27" s="21"/>
      <c r="N27" t="s">
        <v>6</v>
      </c>
      <c r="O27">
        <v>-1.4401190390365847E-2</v>
      </c>
      <c r="P27">
        <v>3.9051575661650153E-3</v>
      </c>
      <c r="Q27">
        <v>-3.6877360634921215</v>
      </c>
      <c r="R27">
        <v>2.5124706023866796E-4</v>
      </c>
      <c r="S27">
        <v>-2.2073881065834328E-2</v>
      </c>
      <c r="T27">
        <v>-6.7284997148973659E-3</v>
      </c>
      <c r="U27">
        <v>-2.2073881065834328E-2</v>
      </c>
      <c r="V27">
        <v>-6.7284997148973659E-3</v>
      </c>
    </row>
    <row r="28" spans="1:22" x14ac:dyDescent="0.35">
      <c r="A28" s="7">
        <v>1.29</v>
      </c>
      <c r="B28" s="11">
        <v>94.1</v>
      </c>
      <c r="C28" s="11">
        <v>8.14</v>
      </c>
      <c r="D28" s="7">
        <v>0.53800000000000003</v>
      </c>
      <c r="E28" s="7">
        <v>4</v>
      </c>
      <c r="F28" s="7">
        <v>307</v>
      </c>
      <c r="G28" s="7">
        <v>21</v>
      </c>
      <c r="H28" s="7">
        <v>5.9240000000000004</v>
      </c>
      <c r="I28" s="7">
        <v>16.3</v>
      </c>
      <c r="J28" s="7">
        <v>15.6</v>
      </c>
      <c r="K28" s="7">
        <f t="shared" si="0"/>
        <v>16.56267350638953</v>
      </c>
      <c r="L28" s="22">
        <f t="shared" si="1"/>
        <v>6.1709840153175002E-2</v>
      </c>
      <c r="M28" s="21"/>
      <c r="N28" t="s">
        <v>3</v>
      </c>
      <c r="O28">
        <v>-1.0743053484081106</v>
      </c>
      <c r="P28">
        <v>0.13360172188542851</v>
      </c>
      <c r="Q28">
        <v>-8.0411040609895128</v>
      </c>
      <c r="R28">
        <v>6.5864159823552438E-15</v>
      </c>
      <c r="S28">
        <v>-1.3368004381372365</v>
      </c>
      <c r="T28">
        <v>-0.81181025867898482</v>
      </c>
      <c r="U28">
        <v>-1.3368004381372365</v>
      </c>
      <c r="V28">
        <v>-0.81181025867898482</v>
      </c>
    </row>
    <row r="29" spans="1:22" x14ac:dyDescent="0.35">
      <c r="A29" s="7">
        <v>5.71</v>
      </c>
      <c r="B29" s="11">
        <v>85.7</v>
      </c>
      <c r="C29" s="11">
        <v>8.14</v>
      </c>
      <c r="D29" s="7">
        <v>0.53800000000000003</v>
      </c>
      <c r="E29" s="7">
        <v>4</v>
      </c>
      <c r="F29" s="7">
        <v>307</v>
      </c>
      <c r="G29" s="7">
        <v>21</v>
      </c>
      <c r="H29" s="7">
        <v>5.5990000000000002</v>
      </c>
      <c r="I29" s="7">
        <v>16.510000000000002</v>
      </c>
      <c r="J29" s="7">
        <v>13.9</v>
      </c>
      <c r="K29" s="7">
        <f t="shared" si="0"/>
        <v>15.035274685834748</v>
      </c>
      <c r="L29" s="22">
        <f t="shared" si="1"/>
        <v>8.1674437829837979E-2</v>
      </c>
      <c r="M29" s="21"/>
      <c r="N29" t="s">
        <v>4</v>
      </c>
      <c r="O29">
        <v>4.125409151515619</v>
      </c>
      <c r="P29">
        <v>0.44275899858963497</v>
      </c>
      <c r="Q29">
        <v>9.3175049285428457</v>
      </c>
      <c r="R29">
        <v>3.8928698157969983E-19</v>
      </c>
      <c r="S29">
        <v>3.2554947415589002</v>
      </c>
      <c r="T29">
        <v>4.9953235614723379</v>
      </c>
      <c r="U29">
        <v>3.2554947415589002</v>
      </c>
      <c r="V29">
        <v>4.9953235614723379</v>
      </c>
    </row>
    <row r="30" spans="1:22" ht="15" thickBot="1" x14ac:dyDescent="0.4">
      <c r="A30" s="7">
        <v>0.82</v>
      </c>
      <c r="B30" s="11">
        <v>90.3</v>
      </c>
      <c r="C30" s="11">
        <v>8.14</v>
      </c>
      <c r="D30" s="7">
        <v>0.53800000000000003</v>
      </c>
      <c r="E30" s="7">
        <v>4</v>
      </c>
      <c r="F30" s="7">
        <v>307</v>
      </c>
      <c r="G30" s="7">
        <v>21</v>
      </c>
      <c r="H30" s="7">
        <v>5.8129999999999997</v>
      </c>
      <c r="I30" s="7">
        <v>14.81</v>
      </c>
      <c r="J30" s="7">
        <v>16.600000000000001</v>
      </c>
      <c r="K30" s="7">
        <f t="shared" si="0"/>
        <v>16.856518673859711</v>
      </c>
      <c r="L30" s="22">
        <f t="shared" si="1"/>
        <v>1.5452932160223443E-2</v>
      </c>
      <c r="M30" s="21"/>
      <c r="N30" t="s">
        <v>26</v>
      </c>
      <c r="O30" s="8">
        <v>-0.60348658908834441</v>
      </c>
      <c r="P30" s="8">
        <v>5.3081161221286026E-2</v>
      </c>
      <c r="Q30" s="8">
        <v>-11.369129371011967</v>
      </c>
      <c r="R30" s="8">
        <v>8.9107126714390647E-27</v>
      </c>
      <c r="S30" s="8">
        <v>-0.70777824028170644</v>
      </c>
      <c r="T30" s="8">
        <v>-0.49919493789498237</v>
      </c>
      <c r="U30" s="8">
        <v>-0.70777824028170644</v>
      </c>
      <c r="V30" s="8">
        <v>-0.49919493789498237</v>
      </c>
    </row>
    <row r="31" spans="1:22" ht="15" thickBot="1" x14ac:dyDescent="0.4">
      <c r="A31" s="7">
        <v>5.22</v>
      </c>
      <c r="B31" s="11">
        <v>88.8</v>
      </c>
      <c r="C31" s="11">
        <v>8.14</v>
      </c>
      <c r="D31" s="7">
        <v>0.53800000000000003</v>
      </c>
      <c r="E31" s="7">
        <v>4</v>
      </c>
      <c r="F31" s="7">
        <v>307</v>
      </c>
      <c r="G31" s="7">
        <v>21</v>
      </c>
      <c r="H31" s="7">
        <v>6.0469999999999997</v>
      </c>
      <c r="I31" s="7">
        <v>17.28</v>
      </c>
      <c r="J31" s="7">
        <v>14.8</v>
      </c>
      <c r="K31" s="7">
        <f t="shared" si="0"/>
        <v>16.496487128633753</v>
      </c>
      <c r="L31" s="22">
        <f t="shared" si="1"/>
        <v>0.11462750869146972</v>
      </c>
      <c r="M31" s="21"/>
      <c r="N31" s="8" t="s">
        <v>5</v>
      </c>
    </row>
    <row r="32" spans="1:22" x14ac:dyDescent="0.35">
      <c r="A32" s="7">
        <v>0.37</v>
      </c>
      <c r="B32" s="11">
        <v>94.4</v>
      </c>
      <c r="C32" s="11">
        <v>8.14</v>
      </c>
      <c r="D32" s="7">
        <v>0.53800000000000003</v>
      </c>
      <c r="E32" s="7">
        <v>4</v>
      </c>
      <c r="F32" s="7">
        <v>307</v>
      </c>
      <c r="G32" s="7">
        <v>21</v>
      </c>
      <c r="H32" s="7">
        <v>6.4950000000000001</v>
      </c>
      <c r="I32" s="7">
        <v>12.8</v>
      </c>
      <c r="J32" s="7">
        <v>18.399999999999999</v>
      </c>
      <c r="K32" s="7">
        <f t="shared" si="0"/>
        <v>20.995489270387889</v>
      </c>
      <c r="L32" s="22">
        <f t="shared" si="1"/>
        <v>0.14105919947760276</v>
      </c>
      <c r="M32" s="21"/>
    </row>
    <row r="33" spans="1:20" x14ac:dyDescent="0.35">
      <c r="A33" s="7">
        <v>5.8</v>
      </c>
      <c r="B33" s="11">
        <v>87.3</v>
      </c>
      <c r="C33" s="11">
        <v>8.14</v>
      </c>
      <c r="D33" s="7">
        <v>0.53800000000000003</v>
      </c>
      <c r="E33" s="7">
        <v>4</v>
      </c>
      <c r="F33" s="7">
        <v>307</v>
      </c>
      <c r="G33" s="7">
        <v>21</v>
      </c>
      <c r="H33" s="7">
        <v>6.6740000000000004</v>
      </c>
      <c r="I33" s="7">
        <v>11.98</v>
      </c>
      <c r="J33" s="7">
        <v>21</v>
      </c>
      <c r="K33" s="7">
        <f t="shared" si="0"/>
        <v>22.260702137332796</v>
      </c>
      <c r="L33" s="22">
        <f t="shared" si="1"/>
        <v>6.0033435111085526E-2</v>
      </c>
      <c r="M33" s="21"/>
    </row>
    <row r="34" spans="1:20" x14ac:dyDescent="0.35">
      <c r="A34" s="7">
        <v>1.3</v>
      </c>
      <c r="B34" s="11">
        <v>94.1</v>
      </c>
      <c r="C34" s="11">
        <v>8.14</v>
      </c>
      <c r="D34" s="7">
        <v>0.53800000000000003</v>
      </c>
      <c r="E34" s="7">
        <v>4</v>
      </c>
      <c r="F34" s="7">
        <v>307</v>
      </c>
      <c r="G34" s="7">
        <v>21</v>
      </c>
      <c r="H34" s="7">
        <v>5.7130000000000001</v>
      </c>
      <c r="I34" s="7">
        <v>22.6</v>
      </c>
      <c r="J34" s="7">
        <v>12.7</v>
      </c>
      <c r="K34" s="7">
        <f t="shared" si="0"/>
        <v>11.890733915576352</v>
      </c>
      <c r="L34" s="22">
        <f t="shared" si="1"/>
        <v>6.3721738930995878E-2</v>
      </c>
      <c r="M34" s="21"/>
      <c r="S34" t="s">
        <v>70</v>
      </c>
    </row>
    <row r="35" spans="1:20" ht="15" thickBot="1" x14ac:dyDescent="0.4">
      <c r="A35" s="7">
        <v>0.23</v>
      </c>
      <c r="B35" s="11">
        <v>100</v>
      </c>
      <c r="C35" s="11">
        <v>8.14</v>
      </c>
      <c r="D35" s="7">
        <v>0.53800000000000003</v>
      </c>
      <c r="E35" s="7">
        <v>4</v>
      </c>
      <c r="F35" s="7">
        <v>307</v>
      </c>
      <c r="G35" s="7">
        <v>21</v>
      </c>
      <c r="H35" s="7">
        <v>6.0720000000000001</v>
      </c>
      <c r="I35" s="7">
        <v>13.04</v>
      </c>
      <c r="J35" s="7">
        <v>14.5</v>
      </c>
      <c r="K35" s="7">
        <f t="shared" si="0"/>
        <v>19.282298756285567</v>
      </c>
      <c r="L35" s="22">
        <f t="shared" si="1"/>
        <v>0.32981370733003906</v>
      </c>
      <c r="M35" s="21"/>
      <c r="N35" t="s">
        <v>65</v>
      </c>
    </row>
    <row r="36" spans="1:20" ht="15" thickBot="1" x14ac:dyDescent="0.4">
      <c r="A36" s="7">
        <v>1.1200000000000001</v>
      </c>
      <c r="B36" s="11">
        <v>82</v>
      </c>
      <c r="C36" s="11">
        <v>8.14</v>
      </c>
      <c r="D36" s="7">
        <v>0.53800000000000003</v>
      </c>
      <c r="E36" s="7">
        <v>4</v>
      </c>
      <c r="F36" s="7">
        <v>307</v>
      </c>
      <c r="G36" s="7">
        <v>21</v>
      </c>
      <c r="H36" s="7">
        <v>5.95</v>
      </c>
      <c r="I36" s="7">
        <v>27.71</v>
      </c>
      <c r="J36" s="7">
        <v>13.2</v>
      </c>
      <c r="K36" s="7">
        <f t="shared" si="0"/>
        <v>9.3793435524370281</v>
      </c>
      <c r="L36" s="22">
        <f t="shared" si="1"/>
        <v>0.28944367026992207</v>
      </c>
      <c r="M36" s="21"/>
      <c r="O36" s="9" t="s">
        <v>75</v>
      </c>
      <c r="P36" s="9" t="s">
        <v>68</v>
      </c>
      <c r="Q36" s="9" t="s">
        <v>69</v>
      </c>
      <c r="S36" s="9" t="s">
        <v>71</v>
      </c>
      <c r="T36" s="9" t="s">
        <v>27</v>
      </c>
    </row>
    <row r="37" spans="1:20" x14ac:dyDescent="0.35">
      <c r="A37" s="7">
        <v>6.33</v>
      </c>
      <c r="B37" s="11">
        <v>95</v>
      </c>
      <c r="C37" s="11">
        <v>8.14</v>
      </c>
      <c r="D37" s="7">
        <v>0.53800000000000003</v>
      </c>
      <c r="E37" s="7">
        <v>4</v>
      </c>
      <c r="F37" s="7">
        <v>307</v>
      </c>
      <c r="G37" s="7">
        <v>21</v>
      </c>
      <c r="H37" s="7">
        <v>5.7009999999999996</v>
      </c>
      <c r="I37" s="7">
        <v>18.350000000000001</v>
      </c>
      <c r="J37" s="7">
        <v>13.1</v>
      </c>
      <c r="K37" s="7">
        <f t="shared" si="0"/>
        <v>14.680628090276763</v>
      </c>
      <c r="L37" s="22">
        <f t="shared" si="1"/>
        <v>0.12065863284555442</v>
      </c>
      <c r="M37" s="29"/>
      <c r="N37" s="9" t="s">
        <v>66</v>
      </c>
      <c r="O37">
        <v>30.115355802161694</v>
      </c>
      <c r="P37">
        <v>-6.1153558021616945</v>
      </c>
      <c r="Q37">
        <v>-1.2017278762309556</v>
      </c>
      <c r="S37">
        <v>9.8814229249011856E-2</v>
      </c>
      <c r="T37">
        <v>5</v>
      </c>
    </row>
    <row r="38" spans="1:20" x14ac:dyDescent="0.35">
      <c r="A38" s="7">
        <v>0.04</v>
      </c>
      <c r="B38" s="11">
        <v>96.9</v>
      </c>
      <c r="C38" s="11">
        <v>8.14</v>
      </c>
      <c r="D38" s="7">
        <v>0.53800000000000003</v>
      </c>
      <c r="E38" s="7">
        <v>4</v>
      </c>
      <c r="F38" s="7">
        <v>307</v>
      </c>
      <c r="G38" s="7">
        <v>21</v>
      </c>
      <c r="H38" s="7">
        <v>6.0960000000000001</v>
      </c>
      <c r="I38" s="7">
        <v>20.34</v>
      </c>
      <c r="J38" s="7">
        <v>13.5</v>
      </c>
      <c r="K38" s="7">
        <f t="shared" si="0"/>
        <v>14.865009562962346</v>
      </c>
      <c r="L38" s="22">
        <f t="shared" si="1"/>
        <v>0.10111181947869229</v>
      </c>
      <c r="M38" s="21"/>
      <c r="N38">
        <v>1</v>
      </c>
      <c r="O38">
        <v>27.00714024382026</v>
      </c>
      <c r="P38">
        <v>-5.4071402438202583</v>
      </c>
      <c r="Q38">
        <v>-1.0625565170536975</v>
      </c>
      <c r="S38">
        <v>0.29644268774703558</v>
      </c>
      <c r="T38">
        <v>5</v>
      </c>
    </row>
    <row r="39" spans="1:20" x14ac:dyDescent="0.35">
      <c r="A39" s="7">
        <v>8.6</v>
      </c>
      <c r="B39" s="11">
        <v>68.2</v>
      </c>
      <c r="C39" s="11">
        <v>5.96</v>
      </c>
      <c r="D39" s="7">
        <v>0.499</v>
      </c>
      <c r="E39" s="7">
        <v>5</v>
      </c>
      <c r="F39" s="7">
        <v>279</v>
      </c>
      <c r="G39" s="7">
        <v>19.2</v>
      </c>
      <c r="H39" s="7">
        <v>5.9329999999999998</v>
      </c>
      <c r="I39" s="7">
        <v>9.68</v>
      </c>
      <c r="J39" s="7">
        <v>18.899999999999999</v>
      </c>
      <c r="K39" s="7">
        <f t="shared" si="0"/>
        <v>22.818303960041277</v>
      </c>
      <c r="L39" s="22">
        <f t="shared" si="1"/>
        <v>0.2073176698434539</v>
      </c>
      <c r="M39" s="21"/>
      <c r="N39">
        <v>2</v>
      </c>
      <c r="O39">
        <v>32.832912545493912</v>
      </c>
      <c r="P39">
        <v>1.8670874545060911</v>
      </c>
      <c r="Q39">
        <v>0.36690114427159543</v>
      </c>
      <c r="S39">
        <v>0.49407114624505927</v>
      </c>
      <c r="T39">
        <v>5.6</v>
      </c>
    </row>
    <row r="40" spans="1:20" x14ac:dyDescent="0.35">
      <c r="A40" s="7">
        <v>7.9</v>
      </c>
      <c r="B40" s="11">
        <v>61.4</v>
      </c>
      <c r="C40" s="11">
        <v>5.96</v>
      </c>
      <c r="D40" s="7">
        <v>0.499</v>
      </c>
      <c r="E40" s="7">
        <v>5</v>
      </c>
      <c r="F40" s="7">
        <v>279</v>
      </c>
      <c r="G40" s="7">
        <v>19.2</v>
      </c>
      <c r="H40" s="7">
        <v>5.8410000000000002</v>
      </c>
      <c r="I40" s="7">
        <v>11.41</v>
      </c>
      <c r="J40" s="7">
        <v>20</v>
      </c>
      <c r="K40" s="7">
        <f t="shared" si="0"/>
        <v>21.137786235153982</v>
      </c>
      <c r="L40" s="22">
        <f t="shared" si="1"/>
        <v>5.6889311757699089E-2</v>
      </c>
      <c r="M40" s="21"/>
      <c r="N40">
        <v>3</v>
      </c>
      <c r="O40">
        <v>31.20703391657695</v>
      </c>
      <c r="P40">
        <v>2.1929660834230482</v>
      </c>
      <c r="Q40">
        <v>0.43093951674029118</v>
      </c>
      <c r="S40">
        <v>0.69169960474308301</v>
      </c>
      <c r="T40">
        <v>6.3</v>
      </c>
    </row>
    <row r="41" spans="1:20" x14ac:dyDescent="0.35">
      <c r="A41" s="7">
        <v>7.19</v>
      </c>
      <c r="B41" s="11">
        <v>41.5</v>
      </c>
      <c r="C41" s="11">
        <v>5.96</v>
      </c>
      <c r="D41" s="7">
        <v>0.499</v>
      </c>
      <c r="E41" s="7">
        <v>5</v>
      </c>
      <c r="F41" s="7">
        <v>279</v>
      </c>
      <c r="G41" s="7">
        <v>19.2</v>
      </c>
      <c r="H41" s="7">
        <v>5.85</v>
      </c>
      <c r="I41" s="7">
        <v>8.77</v>
      </c>
      <c r="J41" s="7">
        <v>21</v>
      </c>
      <c r="K41" s="7">
        <f t="shared" si="0"/>
        <v>22.081387952146727</v>
      </c>
      <c r="L41" s="22">
        <f t="shared" si="1"/>
        <v>5.1494664387939384E-2</v>
      </c>
      <c r="M41" s="21"/>
      <c r="N41">
        <v>4</v>
      </c>
      <c r="O41">
        <v>30.594728795641636</v>
      </c>
      <c r="P41">
        <v>5.6052712043583668</v>
      </c>
      <c r="Q41">
        <v>1.1014912096743452</v>
      </c>
      <c r="S41">
        <v>0.88932806324110669</v>
      </c>
      <c r="T41">
        <v>7</v>
      </c>
    </row>
    <row r="42" spans="1:20" x14ac:dyDescent="0.35">
      <c r="A42" s="7">
        <v>3.88</v>
      </c>
      <c r="B42" s="11">
        <v>30.2</v>
      </c>
      <c r="C42" s="11">
        <v>5.96</v>
      </c>
      <c r="D42" s="7">
        <v>0.499</v>
      </c>
      <c r="E42" s="7">
        <v>5</v>
      </c>
      <c r="F42" s="7">
        <v>279</v>
      </c>
      <c r="G42" s="7">
        <v>19.2</v>
      </c>
      <c r="H42" s="7">
        <v>5.9660000000000002</v>
      </c>
      <c r="I42" s="7">
        <v>10.130000000000001</v>
      </c>
      <c r="J42" s="7">
        <v>24.7</v>
      </c>
      <c r="K42" s="7">
        <f t="shared" si="0"/>
        <v>21.207604649593019</v>
      </c>
      <c r="L42" s="22">
        <f t="shared" si="1"/>
        <v>0.14139252430797491</v>
      </c>
      <c r="M42" s="21"/>
      <c r="N42">
        <v>5</v>
      </c>
      <c r="O42">
        <v>28.076447312345238</v>
      </c>
      <c r="P42">
        <v>0.62355268765476168</v>
      </c>
      <c r="Q42">
        <v>0.1225342680451364</v>
      </c>
      <c r="S42">
        <v>1.0869565217391304</v>
      </c>
      <c r="T42">
        <v>7</v>
      </c>
    </row>
    <row r="43" spans="1:20" x14ac:dyDescent="0.35">
      <c r="A43" s="7">
        <v>8.99</v>
      </c>
      <c r="B43" s="11">
        <v>21.8</v>
      </c>
      <c r="C43" s="11">
        <v>2.95</v>
      </c>
      <c r="D43" s="7">
        <v>0.42799999999999999</v>
      </c>
      <c r="E43" s="7">
        <v>3</v>
      </c>
      <c r="F43" s="7">
        <v>252</v>
      </c>
      <c r="G43" s="7">
        <v>18.3</v>
      </c>
      <c r="H43" s="7">
        <v>6.5949999999999998</v>
      </c>
      <c r="I43" s="7">
        <v>4.32</v>
      </c>
      <c r="J43" s="7">
        <v>30.8</v>
      </c>
      <c r="K43" s="7">
        <f t="shared" si="0"/>
        <v>28.455819845512231</v>
      </c>
      <c r="L43" s="22">
        <f t="shared" si="1"/>
        <v>7.6109745275576943E-2</v>
      </c>
      <c r="M43" s="21"/>
      <c r="N43">
        <v>6</v>
      </c>
      <c r="O43">
        <v>25.299851579719494</v>
      </c>
      <c r="P43">
        <v>-2.3998515797194955</v>
      </c>
      <c r="Q43">
        <v>-0.47159456219151957</v>
      </c>
      <c r="S43">
        <v>1.2845849802371543</v>
      </c>
      <c r="T43">
        <v>7.2</v>
      </c>
    </row>
    <row r="44" spans="1:20" x14ac:dyDescent="0.35">
      <c r="A44" s="7">
        <v>1.27</v>
      </c>
      <c r="B44" s="11">
        <v>15.8</v>
      </c>
      <c r="C44" s="11">
        <v>2.95</v>
      </c>
      <c r="D44" s="7">
        <v>0.42799999999999999</v>
      </c>
      <c r="E44" s="7">
        <v>3</v>
      </c>
      <c r="F44" s="7">
        <v>252</v>
      </c>
      <c r="G44" s="7">
        <v>18.3</v>
      </c>
      <c r="H44" s="7">
        <v>7.024</v>
      </c>
      <c r="I44" s="7">
        <v>1.98</v>
      </c>
      <c r="J44" s="7">
        <v>34.9</v>
      </c>
      <c r="K44" s="7">
        <f t="shared" si="0"/>
        <v>31.064996765262478</v>
      </c>
      <c r="L44" s="22">
        <f t="shared" si="1"/>
        <v>0.10988547950537308</v>
      </c>
      <c r="M44" s="21"/>
      <c r="N44">
        <v>7</v>
      </c>
      <c r="O44">
        <v>22.546713048313627</v>
      </c>
      <c r="P44">
        <v>4.5532869516863741</v>
      </c>
      <c r="Q44">
        <v>0.89476590329968664</v>
      </c>
      <c r="S44">
        <v>1.482213438735178</v>
      </c>
      <c r="T44">
        <v>7.2</v>
      </c>
    </row>
    <row r="45" spans="1:20" x14ac:dyDescent="0.35">
      <c r="A45" s="7">
        <v>4.8600000000000003</v>
      </c>
      <c r="B45" s="11">
        <v>2.9</v>
      </c>
      <c r="C45" s="11">
        <v>6.91</v>
      </c>
      <c r="D45" s="7">
        <v>0.44800000000000001</v>
      </c>
      <c r="E45" s="7">
        <v>3</v>
      </c>
      <c r="F45" s="7">
        <v>233</v>
      </c>
      <c r="G45" s="7">
        <v>17.899999999999999</v>
      </c>
      <c r="H45" s="7">
        <v>6.77</v>
      </c>
      <c r="I45" s="7">
        <v>4.84</v>
      </c>
      <c r="J45" s="7">
        <v>26.6</v>
      </c>
      <c r="K45" s="7">
        <f t="shared" si="0"/>
        <v>29.05725720636827</v>
      </c>
      <c r="L45" s="22">
        <f t="shared" si="1"/>
        <v>9.2378090464972501E-2</v>
      </c>
      <c r="M45" s="21"/>
      <c r="N45">
        <v>8</v>
      </c>
      <c r="O45">
        <v>14.175840146361576</v>
      </c>
      <c r="P45">
        <v>2.3241598536384238</v>
      </c>
      <c r="Q45">
        <v>0.45672038967002732</v>
      </c>
      <c r="S45">
        <v>1.6798418972332017</v>
      </c>
      <c r="T45">
        <v>7.2</v>
      </c>
    </row>
    <row r="46" spans="1:20" x14ac:dyDescent="0.35">
      <c r="A46" s="7">
        <v>0.66</v>
      </c>
      <c r="B46" s="11">
        <v>6.6</v>
      </c>
      <c r="C46" s="11">
        <v>6.91</v>
      </c>
      <c r="D46" s="7">
        <v>0.44800000000000001</v>
      </c>
      <c r="E46" s="7">
        <v>3</v>
      </c>
      <c r="F46" s="7">
        <v>233</v>
      </c>
      <c r="G46" s="7">
        <v>17.899999999999999</v>
      </c>
      <c r="H46" s="7">
        <v>6.1689999999999996</v>
      </c>
      <c r="I46" s="7">
        <v>5.81</v>
      </c>
      <c r="J46" s="7">
        <v>25.3</v>
      </c>
      <c r="K46" s="7">
        <f t="shared" si="0"/>
        <v>25.909110270491404</v>
      </c>
      <c r="L46" s="22">
        <f t="shared" si="1"/>
        <v>2.4075504762506042E-2</v>
      </c>
      <c r="M46" s="21"/>
      <c r="N46">
        <v>9</v>
      </c>
      <c r="O46">
        <v>22.676621559374603</v>
      </c>
      <c r="P46">
        <v>-3.776621559374604</v>
      </c>
      <c r="Q46">
        <v>-0.74214347499960598</v>
      </c>
      <c r="S46">
        <v>1.8774703557312253</v>
      </c>
      <c r="T46">
        <v>7.4</v>
      </c>
    </row>
    <row r="47" spans="1:20" x14ac:dyDescent="0.35">
      <c r="A47" s="7">
        <v>3.73</v>
      </c>
      <c r="B47" s="11">
        <v>6.5</v>
      </c>
      <c r="C47" s="11">
        <v>6.91</v>
      </c>
      <c r="D47" s="7">
        <v>0.44800000000000001</v>
      </c>
      <c r="E47" s="7">
        <v>3</v>
      </c>
      <c r="F47" s="7">
        <v>233</v>
      </c>
      <c r="G47" s="7">
        <v>17.899999999999999</v>
      </c>
      <c r="H47" s="7">
        <v>6.2110000000000003</v>
      </c>
      <c r="I47" s="7">
        <v>7.44</v>
      </c>
      <c r="J47" s="7">
        <v>24.7</v>
      </c>
      <c r="K47" s="7">
        <f t="shared" si="0"/>
        <v>25.245003429593556</v>
      </c>
      <c r="L47" s="22">
        <f t="shared" si="1"/>
        <v>2.2064916177876787E-2</v>
      </c>
      <c r="M47" s="21"/>
      <c r="N47">
        <v>10</v>
      </c>
      <c r="O47">
        <v>22.780833791114919</v>
      </c>
      <c r="P47">
        <v>-7.7808337911149188</v>
      </c>
      <c r="Q47">
        <v>-1.5290107672553299</v>
      </c>
      <c r="S47">
        <v>2.075098814229249</v>
      </c>
      <c r="T47">
        <v>7.5</v>
      </c>
    </row>
    <row r="48" spans="1:20" x14ac:dyDescent="0.35">
      <c r="A48" s="7">
        <v>4.63</v>
      </c>
      <c r="B48" s="11">
        <v>40</v>
      </c>
      <c r="C48" s="11">
        <v>6.91</v>
      </c>
      <c r="D48" s="7">
        <v>0.44800000000000001</v>
      </c>
      <c r="E48" s="7">
        <v>3</v>
      </c>
      <c r="F48" s="7">
        <v>233</v>
      </c>
      <c r="G48" s="7">
        <v>17.899999999999999</v>
      </c>
      <c r="H48" s="7">
        <v>6.069</v>
      </c>
      <c r="I48" s="7">
        <v>9.5500000000000007</v>
      </c>
      <c r="J48" s="7">
        <v>21.2</v>
      </c>
      <c r="K48" s="7">
        <f t="shared" si="0"/>
        <v>24.527509334320587</v>
      </c>
      <c r="L48" s="22">
        <f t="shared" si="1"/>
        <v>0.15695798746795228</v>
      </c>
      <c r="M48" s="21"/>
      <c r="N48">
        <v>11</v>
      </c>
      <c r="O48">
        <v>24.931241985238998</v>
      </c>
      <c r="P48">
        <v>-6.0312419852389993</v>
      </c>
      <c r="Q48">
        <v>-1.1851986795918232</v>
      </c>
      <c r="S48">
        <v>2.2727272727272725</v>
      </c>
      <c r="T48">
        <v>8.1</v>
      </c>
    </row>
    <row r="49" spans="1:20" x14ac:dyDescent="0.35">
      <c r="A49" s="7">
        <v>8.41</v>
      </c>
      <c r="B49" s="11">
        <v>33.799999999999997</v>
      </c>
      <c r="C49" s="11">
        <v>6.91</v>
      </c>
      <c r="D49" s="7">
        <v>0.44800000000000001</v>
      </c>
      <c r="E49" s="7">
        <v>3</v>
      </c>
      <c r="F49" s="7">
        <v>233</v>
      </c>
      <c r="G49" s="7">
        <v>17.899999999999999</v>
      </c>
      <c r="H49" s="7">
        <v>5.6820000000000004</v>
      </c>
      <c r="I49" s="7">
        <v>10.210000000000001</v>
      </c>
      <c r="J49" s="7">
        <v>19.3</v>
      </c>
      <c r="K49" s="7">
        <f t="shared" si="0"/>
        <v>22.513677606541766</v>
      </c>
      <c r="L49" s="22">
        <f t="shared" si="1"/>
        <v>0.16651179308506553</v>
      </c>
      <c r="M49" s="21"/>
      <c r="N49">
        <v>12</v>
      </c>
      <c r="O49">
        <v>21.629811418340424</v>
      </c>
      <c r="P49">
        <v>7.0188581659575533E-2</v>
      </c>
      <c r="Q49">
        <v>1.3792750234354148E-2</v>
      </c>
      <c r="S49">
        <v>2.4703557312252964</v>
      </c>
      <c r="T49">
        <v>8.3000000000000007</v>
      </c>
    </row>
    <row r="50" spans="1:20" x14ac:dyDescent="0.35">
      <c r="A50" s="7">
        <v>5.66</v>
      </c>
      <c r="B50" s="11">
        <v>33.299999999999997</v>
      </c>
      <c r="C50" s="11">
        <v>6.91</v>
      </c>
      <c r="D50" s="7">
        <v>0.44800000000000001</v>
      </c>
      <c r="E50" s="7">
        <v>3</v>
      </c>
      <c r="F50" s="7">
        <v>233</v>
      </c>
      <c r="G50" s="7">
        <v>17.899999999999999</v>
      </c>
      <c r="H50" s="7">
        <v>5.7859999999999996</v>
      </c>
      <c r="I50" s="7">
        <v>14.15</v>
      </c>
      <c r="J50" s="7">
        <v>20</v>
      </c>
      <c r="K50" s="7">
        <f t="shared" si="0"/>
        <v>20.414603514187061</v>
      </c>
      <c r="L50" s="22">
        <f t="shared" si="1"/>
        <v>2.0730175709353028E-2</v>
      </c>
      <c r="M50" s="21"/>
      <c r="N50">
        <v>13</v>
      </c>
      <c r="O50">
        <v>20.744389734877039</v>
      </c>
      <c r="P50">
        <v>-0.34438973487704061</v>
      </c>
      <c r="Q50">
        <v>-6.7675987804868692E-2</v>
      </c>
      <c r="S50">
        <v>2.6679841897233199</v>
      </c>
      <c r="T50">
        <v>8.3000000000000007</v>
      </c>
    </row>
    <row r="51" spans="1:20" x14ac:dyDescent="0.35">
      <c r="A51" s="7">
        <v>1.43</v>
      </c>
      <c r="B51" s="11">
        <v>85.5</v>
      </c>
      <c r="C51" s="11">
        <v>6.91</v>
      </c>
      <c r="D51" s="7">
        <v>0.44800000000000001</v>
      </c>
      <c r="E51" s="7">
        <v>3</v>
      </c>
      <c r="F51" s="7">
        <v>233</v>
      </c>
      <c r="G51" s="7">
        <v>17.899999999999999</v>
      </c>
      <c r="H51" s="7">
        <v>6.03</v>
      </c>
      <c r="I51" s="7">
        <v>18.8</v>
      </c>
      <c r="J51" s="7">
        <v>16.600000000000001</v>
      </c>
      <c r="K51" s="7">
        <f t="shared" si="0"/>
        <v>20.119513323630791</v>
      </c>
      <c r="L51" s="22">
        <f t="shared" si="1"/>
        <v>0.21201887491751742</v>
      </c>
      <c r="M51" s="21"/>
      <c r="N51">
        <v>14</v>
      </c>
      <c r="O51">
        <v>20.550081111940429</v>
      </c>
      <c r="P51">
        <v>-2.3500811119404297</v>
      </c>
      <c r="Q51">
        <v>-0.4618141732038476</v>
      </c>
      <c r="S51">
        <v>2.8656126482213438</v>
      </c>
      <c r="T51">
        <v>8.4</v>
      </c>
    </row>
    <row r="52" spans="1:20" x14ac:dyDescent="0.35">
      <c r="A52" s="7">
        <v>8.3000000000000007</v>
      </c>
      <c r="B52" s="11">
        <v>95.3</v>
      </c>
      <c r="C52" s="11">
        <v>6.91</v>
      </c>
      <c r="D52" s="7">
        <v>0.44800000000000001</v>
      </c>
      <c r="E52" s="7">
        <v>3</v>
      </c>
      <c r="F52" s="7">
        <v>233</v>
      </c>
      <c r="G52" s="7">
        <v>17.899999999999999</v>
      </c>
      <c r="H52" s="7">
        <v>5.399</v>
      </c>
      <c r="I52" s="7">
        <v>30.81</v>
      </c>
      <c r="J52" s="7">
        <v>14.4</v>
      </c>
      <c r="K52" s="7">
        <f t="shared" si="0"/>
        <v>10.924400686702761</v>
      </c>
      <c r="L52" s="22">
        <f t="shared" si="1"/>
        <v>0.2413610634234194</v>
      </c>
      <c r="M52" s="21"/>
      <c r="N52">
        <v>15</v>
      </c>
      <c r="O52">
        <v>20.040689553601617</v>
      </c>
      <c r="P52">
        <v>-0.14068955360161794</v>
      </c>
      <c r="Q52">
        <v>-2.7646888247743393E-2</v>
      </c>
      <c r="S52">
        <v>3.0632411067193672</v>
      </c>
      <c r="T52">
        <v>8.4</v>
      </c>
    </row>
    <row r="53" spans="1:20" x14ac:dyDescent="0.35">
      <c r="A53" s="7">
        <v>8.24</v>
      </c>
      <c r="B53" s="11">
        <v>62</v>
      </c>
      <c r="C53" s="11">
        <v>6.91</v>
      </c>
      <c r="D53" s="7">
        <v>0.44800000000000001</v>
      </c>
      <c r="E53" s="7">
        <v>3</v>
      </c>
      <c r="F53" s="7">
        <v>233</v>
      </c>
      <c r="G53" s="7">
        <v>17.899999999999999</v>
      </c>
      <c r="H53" s="7">
        <v>5.6020000000000003</v>
      </c>
      <c r="I53" s="7">
        <v>16.2</v>
      </c>
      <c r="J53" s="7">
        <v>19.399999999999999</v>
      </c>
      <c r="K53" s="7">
        <f t="shared" si="0"/>
        <v>19.484610360321348</v>
      </c>
      <c r="L53" s="22">
        <f t="shared" si="1"/>
        <v>4.3613587794509943E-3</v>
      </c>
      <c r="M53" s="21"/>
      <c r="N53">
        <v>16</v>
      </c>
      <c r="O53">
        <v>20.626186308497967</v>
      </c>
      <c r="P53">
        <v>2.4738136915020341</v>
      </c>
      <c r="Q53">
        <v>0.48612884840305415</v>
      </c>
      <c r="S53">
        <v>3.2608695652173911</v>
      </c>
      <c r="T53">
        <v>8.5</v>
      </c>
    </row>
    <row r="54" spans="1:20" x14ac:dyDescent="0.35">
      <c r="A54" s="7">
        <v>0.63</v>
      </c>
      <c r="B54" s="11">
        <v>45.7</v>
      </c>
      <c r="C54" s="11">
        <v>5.64</v>
      </c>
      <c r="D54" s="7">
        <v>0.439</v>
      </c>
      <c r="E54" s="7">
        <v>4</v>
      </c>
      <c r="F54" s="7">
        <v>243</v>
      </c>
      <c r="G54" s="7">
        <v>16.8</v>
      </c>
      <c r="H54" s="7">
        <v>5.9630000000000001</v>
      </c>
      <c r="I54" s="7">
        <v>13.45</v>
      </c>
      <c r="J54" s="7">
        <v>19.7</v>
      </c>
      <c r="K54" s="7">
        <f t="shared" si="0"/>
        <v>22.954418551411397</v>
      </c>
      <c r="L54" s="22">
        <f t="shared" si="1"/>
        <v>0.16519891123915725</v>
      </c>
      <c r="M54" s="21"/>
      <c r="N54">
        <v>17</v>
      </c>
      <c r="O54">
        <v>17.388401788300854</v>
      </c>
      <c r="P54">
        <v>0.11159821169914608</v>
      </c>
      <c r="Q54">
        <v>2.1930151944549343E-2</v>
      </c>
      <c r="S54">
        <v>3.458498023715415</v>
      </c>
      <c r="T54">
        <v>8.5</v>
      </c>
    </row>
    <row r="55" spans="1:20" x14ac:dyDescent="0.35">
      <c r="A55" s="7">
        <v>2.69</v>
      </c>
      <c r="B55" s="11">
        <v>63</v>
      </c>
      <c r="C55" s="11">
        <v>5.64</v>
      </c>
      <c r="D55" s="7">
        <v>0.439</v>
      </c>
      <c r="E55" s="7">
        <v>4</v>
      </c>
      <c r="F55" s="7">
        <v>243</v>
      </c>
      <c r="G55" s="7">
        <v>16.8</v>
      </c>
      <c r="H55" s="7">
        <v>6.1150000000000002</v>
      </c>
      <c r="I55" s="7">
        <v>9.43</v>
      </c>
      <c r="J55" s="7">
        <v>20.5</v>
      </c>
      <c r="K55" s="7">
        <f t="shared" si="0"/>
        <v>26.674803540635097</v>
      </c>
      <c r="L55" s="22">
        <f t="shared" si="1"/>
        <v>0.30120992881146813</v>
      </c>
      <c r="M55" s="21"/>
      <c r="N55">
        <v>18</v>
      </c>
      <c r="O55">
        <v>15.881048853104478</v>
      </c>
      <c r="P55">
        <v>4.3189511468955217</v>
      </c>
      <c r="Q55">
        <v>0.84871660083446643</v>
      </c>
      <c r="S55">
        <v>3.6561264822134385</v>
      </c>
      <c r="T55">
        <v>8.6999999999999993</v>
      </c>
    </row>
    <row r="56" spans="1:20" x14ac:dyDescent="0.35">
      <c r="A56" s="7">
        <v>0.42</v>
      </c>
      <c r="B56" s="11">
        <v>21.1</v>
      </c>
      <c r="C56" s="11">
        <v>5.64</v>
      </c>
      <c r="D56" s="7">
        <v>0.439</v>
      </c>
      <c r="E56" s="7">
        <v>4</v>
      </c>
      <c r="F56" s="7">
        <v>243</v>
      </c>
      <c r="G56" s="7">
        <v>16.8</v>
      </c>
      <c r="H56" s="7">
        <v>6.5110000000000001</v>
      </c>
      <c r="I56" s="7">
        <v>5.28</v>
      </c>
      <c r="J56" s="7">
        <v>25</v>
      </c>
      <c r="K56" s="7">
        <f t="shared" si="0"/>
        <v>29.329236971294879</v>
      </c>
      <c r="L56" s="22">
        <f t="shared" si="1"/>
        <v>0.17316947885179515</v>
      </c>
      <c r="M56" s="21"/>
      <c r="N56">
        <v>19</v>
      </c>
      <c r="O56">
        <v>18.179906231633385</v>
      </c>
      <c r="P56">
        <v>2.0093768366614029E-2</v>
      </c>
      <c r="Q56">
        <v>3.9486241464727397E-3</v>
      </c>
      <c r="S56">
        <v>3.8537549407114624</v>
      </c>
      <c r="T56">
        <v>8.8000000000000007</v>
      </c>
    </row>
    <row r="57" spans="1:20" x14ac:dyDescent="0.35">
      <c r="A57" s="7">
        <v>5.84</v>
      </c>
      <c r="B57" s="11">
        <v>21.4</v>
      </c>
      <c r="C57" s="11">
        <v>5.64</v>
      </c>
      <c r="D57" s="7">
        <v>0.439</v>
      </c>
      <c r="E57" s="7">
        <v>4</v>
      </c>
      <c r="F57" s="7">
        <v>243</v>
      </c>
      <c r="G57" s="7">
        <v>16.8</v>
      </c>
      <c r="H57" s="7">
        <v>5.9980000000000002</v>
      </c>
      <c r="I57" s="7">
        <v>8.43</v>
      </c>
      <c r="J57" s="7">
        <v>23.4</v>
      </c>
      <c r="K57" s="7">
        <f t="shared" si="0"/>
        <v>25.585840793572771</v>
      </c>
      <c r="L57" s="22">
        <f t="shared" si="1"/>
        <v>9.3411999725332165E-2</v>
      </c>
      <c r="M57" s="21"/>
      <c r="N57">
        <v>20</v>
      </c>
      <c r="O57">
        <v>12.730853225442807</v>
      </c>
      <c r="P57">
        <v>0.86914677455719236</v>
      </c>
      <c r="Q57">
        <v>0.17079593425330891</v>
      </c>
      <c r="S57">
        <v>4.0513833992094863</v>
      </c>
      <c r="T57">
        <v>8.8000000000000007</v>
      </c>
    </row>
    <row r="58" spans="1:20" x14ac:dyDescent="0.35">
      <c r="A58" s="7">
        <v>1.51</v>
      </c>
      <c r="B58" s="11">
        <v>47.6</v>
      </c>
      <c r="C58" s="11">
        <v>4</v>
      </c>
      <c r="D58" s="7">
        <v>0.41</v>
      </c>
      <c r="E58" s="7">
        <v>3</v>
      </c>
      <c r="F58" s="7">
        <v>469</v>
      </c>
      <c r="G58" s="7">
        <v>21.1</v>
      </c>
      <c r="H58" s="7">
        <v>5.8879999999999999</v>
      </c>
      <c r="I58" s="7">
        <v>14.8</v>
      </c>
      <c r="J58" s="7">
        <v>18.899999999999999</v>
      </c>
      <c r="K58" s="7">
        <f t="shared" si="0"/>
        <v>13.885382808736155</v>
      </c>
      <c r="L58" s="22">
        <f t="shared" si="1"/>
        <v>0.2653236609134309</v>
      </c>
      <c r="M58" s="21"/>
      <c r="N58">
        <v>21</v>
      </c>
      <c r="O58">
        <v>18.435572614678314</v>
      </c>
      <c r="P58">
        <v>1.1644273853216873</v>
      </c>
      <c r="Q58">
        <v>0.2288214936395285</v>
      </c>
      <c r="S58">
        <v>4.2490118577075098</v>
      </c>
      <c r="T58">
        <v>9.5</v>
      </c>
    </row>
    <row r="59" spans="1:20" x14ac:dyDescent="0.35">
      <c r="A59" s="7">
        <v>5.03</v>
      </c>
      <c r="B59" s="11">
        <v>21.9</v>
      </c>
      <c r="C59" s="11">
        <v>1.22</v>
      </c>
      <c r="D59" s="7">
        <v>0.40300000000000002</v>
      </c>
      <c r="E59" s="7">
        <v>5</v>
      </c>
      <c r="F59" s="7">
        <v>226</v>
      </c>
      <c r="G59" s="7">
        <v>17.899999999999999</v>
      </c>
      <c r="H59" s="7">
        <v>7.2489999999999997</v>
      </c>
      <c r="I59" s="7">
        <v>4.8099999999999996</v>
      </c>
      <c r="J59" s="7">
        <v>35.4</v>
      </c>
      <c r="K59" s="7">
        <f t="shared" si="0"/>
        <v>32.026970400404615</v>
      </c>
      <c r="L59" s="22">
        <f t="shared" si="1"/>
        <v>9.5283322022468475E-2</v>
      </c>
      <c r="M59" s="21"/>
      <c r="N59">
        <v>22</v>
      </c>
      <c r="O59">
        <v>16.3283186781021</v>
      </c>
      <c r="P59">
        <v>-1.1283186781021008</v>
      </c>
      <c r="Q59">
        <v>-0.22172577567245613</v>
      </c>
      <c r="S59">
        <v>4.4466403162055332</v>
      </c>
      <c r="T59">
        <v>9.6</v>
      </c>
    </row>
    <row r="60" spans="1:20" x14ac:dyDescent="0.35">
      <c r="A60" s="7">
        <v>7.17</v>
      </c>
      <c r="B60" s="11">
        <v>35.700000000000003</v>
      </c>
      <c r="C60" s="11">
        <v>0.74</v>
      </c>
      <c r="D60" s="7">
        <v>0.41</v>
      </c>
      <c r="E60" s="7">
        <v>2</v>
      </c>
      <c r="F60" s="7">
        <v>313</v>
      </c>
      <c r="G60" s="7">
        <v>17.3</v>
      </c>
      <c r="H60" s="7">
        <v>6.383</v>
      </c>
      <c r="I60" s="7">
        <v>5.77</v>
      </c>
      <c r="J60" s="7">
        <v>24.7</v>
      </c>
      <c r="K60" s="7">
        <f t="shared" si="0"/>
        <v>26.905012228891632</v>
      </c>
      <c r="L60" s="22">
        <f t="shared" si="1"/>
        <v>8.9271750157555979E-2</v>
      </c>
      <c r="M60" s="21"/>
      <c r="N60">
        <v>23</v>
      </c>
      <c r="O60">
        <v>14.211193129867556</v>
      </c>
      <c r="P60">
        <v>0.28880687013244355</v>
      </c>
      <c r="Q60">
        <v>5.6753405347647522E-2</v>
      </c>
      <c r="S60">
        <v>4.6442687747035567</v>
      </c>
      <c r="T60">
        <v>9.6999999999999993</v>
      </c>
    </row>
    <row r="61" spans="1:20" x14ac:dyDescent="0.35">
      <c r="A61" s="7">
        <v>3.6</v>
      </c>
      <c r="B61" s="11">
        <v>40.5</v>
      </c>
      <c r="C61" s="11">
        <v>1.32</v>
      </c>
      <c r="D61" s="7">
        <v>0.41099999999999998</v>
      </c>
      <c r="E61" s="7">
        <v>5</v>
      </c>
      <c r="F61" s="7">
        <v>256</v>
      </c>
      <c r="G61" s="7">
        <v>15.1</v>
      </c>
      <c r="H61" s="7">
        <v>6.8159999999999998</v>
      </c>
      <c r="I61" s="7">
        <v>3.95</v>
      </c>
      <c r="J61" s="7">
        <v>31.6</v>
      </c>
      <c r="K61" s="7">
        <f t="shared" si="0"/>
        <v>33.806029508255548</v>
      </c>
      <c r="L61" s="22">
        <f t="shared" si="1"/>
        <v>6.9811060387833759E-2</v>
      </c>
      <c r="M61" s="21"/>
      <c r="N61">
        <v>24</v>
      </c>
      <c r="O61">
        <v>16.56267350638953</v>
      </c>
      <c r="P61">
        <v>-0.96267350638952998</v>
      </c>
      <c r="Q61">
        <v>-0.18917486173549525</v>
      </c>
      <c r="S61">
        <v>4.8418972332015811</v>
      </c>
      <c r="T61">
        <v>10.199999999999999</v>
      </c>
    </row>
    <row r="62" spans="1:20" x14ac:dyDescent="0.35">
      <c r="A62" s="7">
        <v>3.01</v>
      </c>
      <c r="B62" s="11">
        <v>29.2</v>
      </c>
      <c r="C62" s="11">
        <v>5.13</v>
      </c>
      <c r="D62" s="7">
        <v>0.45300000000000001</v>
      </c>
      <c r="E62" s="7">
        <v>8</v>
      </c>
      <c r="F62" s="7">
        <v>284</v>
      </c>
      <c r="G62" s="7">
        <v>19.7</v>
      </c>
      <c r="H62" s="7">
        <v>6.1449999999999996</v>
      </c>
      <c r="I62" s="7">
        <v>6.86</v>
      </c>
      <c r="J62" s="7">
        <v>23.3</v>
      </c>
      <c r="K62" s="7">
        <f t="shared" si="0"/>
        <v>24.384831318367908</v>
      </c>
      <c r="L62" s="22">
        <f t="shared" si="1"/>
        <v>4.6559284050124786E-2</v>
      </c>
      <c r="M62" s="21"/>
      <c r="N62">
        <v>25</v>
      </c>
      <c r="O62">
        <v>15.035274685834752</v>
      </c>
      <c r="P62">
        <v>-1.1352746858347516</v>
      </c>
      <c r="Q62">
        <v>-0.22309269996435907</v>
      </c>
      <c r="S62">
        <v>5.0395256916996045</v>
      </c>
      <c r="T62">
        <v>10.199999999999999</v>
      </c>
    </row>
    <row r="63" spans="1:20" x14ac:dyDescent="0.35">
      <c r="A63" s="7">
        <v>0.73</v>
      </c>
      <c r="B63" s="11">
        <v>47.2</v>
      </c>
      <c r="C63" s="11">
        <v>5.13</v>
      </c>
      <c r="D63" s="7">
        <v>0.45300000000000001</v>
      </c>
      <c r="E63" s="7">
        <v>8</v>
      </c>
      <c r="F63" s="7">
        <v>284</v>
      </c>
      <c r="G63" s="7">
        <v>19.7</v>
      </c>
      <c r="H63" s="7">
        <v>5.9269999999999996</v>
      </c>
      <c r="I63" s="7">
        <v>9.2200000000000006</v>
      </c>
      <c r="J63" s="7">
        <v>19.600000000000001</v>
      </c>
      <c r="K63" s="7">
        <f t="shared" si="0"/>
        <v>22.540042852093769</v>
      </c>
      <c r="L63" s="22">
        <f t="shared" si="1"/>
        <v>0.15000218633131468</v>
      </c>
      <c r="M63" s="21"/>
      <c r="N63">
        <v>26</v>
      </c>
      <c r="O63">
        <v>16.856518673859718</v>
      </c>
      <c r="P63">
        <v>-0.25651867385971627</v>
      </c>
      <c r="Q63">
        <v>-5.0408455554139683E-2</v>
      </c>
      <c r="S63">
        <v>5.237154150197628</v>
      </c>
      <c r="T63">
        <v>10.199999999999999</v>
      </c>
    </row>
    <row r="64" spans="1:20" x14ac:dyDescent="0.35">
      <c r="A64" s="7">
        <v>3.3</v>
      </c>
      <c r="B64" s="11">
        <v>66.2</v>
      </c>
      <c r="C64" s="11">
        <v>5.13</v>
      </c>
      <c r="D64" s="7">
        <v>0.45300000000000001</v>
      </c>
      <c r="E64" s="7">
        <v>8</v>
      </c>
      <c r="F64" s="7">
        <v>284</v>
      </c>
      <c r="G64" s="7">
        <v>19.7</v>
      </c>
      <c r="H64" s="7">
        <v>5.7409999999999997</v>
      </c>
      <c r="I64" s="7">
        <v>13.15</v>
      </c>
      <c r="J64" s="7">
        <v>18.7</v>
      </c>
      <c r="K64" s="7">
        <f t="shared" si="0"/>
        <v>20.148881158150839</v>
      </c>
      <c r="L64" s="22">
        <f t="shared" si="1"/>
        <v>7.7480275836943321E-2</v>
      </c>
      <c r="M64" s="21"/>
      <c r="N64">
        <v>27</v>
      </c>
      <c r="O64">
        <v>16.496487128633753</v>
      </c>
      <c r="P64">
        <v>-1.696487128633752</v>
      </c>
      <c r="Q64">
        <v>-0.33337649355177873</v>
      </c>
      <c r="S64">
        <v>5.4347826086956523</v>
      </c>
      <c r="T64">
        <v>10.4</v>
      </c>
    </row>
    <row r="65" spans="1:20" x14ac:dyDescent="0.35">
      <c r="A65" s="7">
        <v>1.97</v>
      </c>
      <c r="B65" s="11">
        <v>93.4</v>
      </c>
      <c r="C65" s="11">
        <v>5.13</v>
      </c>
      <c r="D65" s="7">
        <v>0.45300000000000001</v>
      </c>
      <c r="E65" s="7">
        <v>8</v>
      </c>
      <c r="F65" s="7">
        <v>284</v>
      </c>
      <c r="G65" s="7">
        <v>19.7</v>
      </c>
      <c r="H65" s="7">
        <v>5.9660000000000002</v>
      </c>
      <c r="I65" s="7">
        <v>14.44</v>
      </c>
      <c r="J65" s="7">
        <v>16</v>
      </c>
      <c r="K65" s="7">
        <f t="shared" si="0"/>
        <v>21.12515881897215</v>
      </c>
      <c r="L65" s="22">
        <f t="shared" si="1"/>
        <v>0.32032242618575935</v>
      </c>
      <c r="M65" s="21"/>
      <c r="N65">
        <v>28</v>
      </c>
      <c r="O65">
        <v>20.995489270387893</v>
      </c>
      <c r="P65">
        <v>-2.595489270387894</v>
      </c>
      <c r="Q65">
        <v>-0.51003930263238773</v>
      </c>
      <c r="S65">
        <v>5.6324110671936758</v>
      </c>
      <c r="T65">
        <v>10.4</v>
      </c>
    </row>
    <row r="66" spans="1:20" x14ac:dyDescent="0.35">
      <c r="A66" s="7">
        <v>9.65</v>
      </c>
      <c r="B66" s="11">
        <v>67.8</v>
      </c>
      <c r="C66" s="11">
        <v>5.13</v>
      </c>
      <c r="D66" s="7">
        <v>0.45300000000000001</v>
      </c>
      <c r="E66" s="7">
        <v>8</v>
      </c>
      <c r="F66" s="7">
        <v>284</v>
      </c>
      <c r="G66" s="7">
        <v>19.7</v>
      </c>
      <c r="H66" s="7">
        <v>6.4560000000000004</v>
      </c>
      <c r="I66" s="7">
        <v>6.73</v>
      </c>
      <c r="J66" s="7">
        <v>22.2</v>
      </c>
      <c r="K66" s="7">
        <f t="shared" si="0"/>
        <v>27.334770353134701</v>
      </c>
      <c r="L66" s="22">
        <f t="shared" si="1"/>
        <v>0.23129596185291448</v>
      </c>
      <c r="M66" s="21"/>
      <c r="N66">
        <v>29</v>
      </c>
      <c r="O66">
        <v>22.2607021373328</v>
      </c>
      <c r="P66">
        <v>-1.2607021373327996</v>
      </c>
      <c r="Q66">
        <v>-0.24774043425588296</v>
      </c>
      <c r="S66">
        <v>5.8300395256916993</v>
      </c>
      <c r="T66">
        <v>10.5</v>
      </c>
    </row>
    <row r="67" spans="1:20" x14ac:dyDescent="0.35">
      <c r="A67" s="7">
        <v>0.43</v>
      </c>
      <c r="B67" s="11">
        <v>43.4</v>
      </c>
      <c r="C67" s="11">
        <v>5.13</v>
      </c>
      <c r="D67" s="7">
        <v>0.45300000000000001</v>
      </c>
      <c r="E67" s="7">
        <v>8</v>
      </c>
      <c r="F67" s="7">
        <v>284</v>
      </c>
      <c r="G67" s="7">
        <v>19.7</v>
      </c>
      <c r="H67" s="7">
        <v>6.7619999999999996</v>
      </c>
      <c r="I67" s="7">
        <v>9.5</v>
      </c>
      <c r="J67" s="7">
        <v>25</v>
      </c>
      <c r="K67" s="7">
        <f t="shared" si="0"/>
        <v>25.676637088235523</v>
      </c>
      <c r="L67" s="22">
        <f t="shared" si="1"/>
        <v>2.7065483529420932E-2</v>
      </c>
      <c r="M67" s="21"/>
      <c r="N67">
        <v>30</v>
      </c>
      <c r="O67">
        <v>11.890733915576353</v>
      </c>
      <c r="P67">
        <v>0.80926608442364589</v>
      </c>
      <c r="Q67">
        <v>0.15902878661555514</v>
      </c>
      <c r="S67">
        <v>6.0276679841897227</v>
      </c>
      <c r="T67">
        <v>10.5</v>
      </c>
    </row>
    <row r="68" spans="1:20" x14ac:dyDescent="0.35">
      <c r="A68" s="7">
        <v>1.97</v>
      </c>
      <c r="B68" s="11">
        <v>59.5</v>
      </c>
      <c r="C68" s="11">
        <v>1.38</v>
      </c>
      <c r="D68" s="7">
        <v>0.41610000000000003</v>
      </c>
      <c r="E68" s="7">
        <v>3</v>
      </c>
      <c r="F68" s="7">
        <v>216</v>
      </c>
      <c r="G68" s="7">
        <v>18.600000000000001</v>
      </c>
      <c r="H68" s="7">
        <v>7.1040000000000001</v>
      </c>
      <c r="I68" s="7">
        <v>8.0500000000000007</v>
      </c>
      <c r="J68" s="7">
        <v>33</v>
      </c>
      <c r="K68" s="7">
        <f t="shared" si="0"/>
        <v>29.312060236431115</v>
      </c>
      <c r="L68" s="22">
        <f t="shared" si="1"/>
        <v>0.11175575041117833</v>
      </c>
      <c r="M68" s="21"/>
      <c r="N68">
        <v>31</v>
      </c>
      <c r="O68">
        <v>19.282298756285563</v>
      </c>
      <c r="P68">
        <v>-4.782298756285563</v>
      </c>
      <c r="Q68">
        <v>-0.93976898709008827</v>
      </c>
      <c r="S68">
        <v>6.2252964426877471</v>
      </c>
      <c r="T68">
        <v>10.8</v>
      </c>
    </row>
    <row r="69" spans="1:20" x14ac:dyDescent="0.35">
      <c r="A69" s="7">
        <v>7.65</v>
      </c>
      <c r="B69" s="11">
        <v>17.8</v>
      </c>
      <c r="C69" s="11">
        <v>3.37</v>
      </c>
      <c r="D69" s="7">
        <v>0.39800000000000002</v>
      </c>
      <c r="E69" s="7">
        <v>4</v>
      </c>
      <c r="F69" s="7">
        <v>337</v>
      </c>
      <c r="G69" s="7">
        <v>16.100000000000001</v>
      </c>
      <c r="H69" s="7">
        <v>6.29</v>
      </c>
      <c r="I69" s="7">
        <v>4.67</v>
      </c>
      <c r="J69" s="7">
        <v>23.5</v>
      </c>
      <c r="K69" s="7">
        <f t="shared" ref="K69:K132" si="2">($O$22*A69+$O$23*B69+$O$24*C69+$O$25*D69+$O$26*E69+$O$27*F69+$O$28*G69+$O$29*H69+$O$30*I69)+$O$21</f>
        <v>28.554906532664777</v>
      </c>
      <c r="L69" s="22">
        <f t="shared" ref="L69:L132" si="3">ABS(J69-K69)/J69</f>
        <v>0.21510240564530966</v>
      </c>
      <c r="M69" s="21"/>
      <c r="N69">
        <v>32</v>
      </c>
      <c r="O69">
        <v>9.3793435524370246</v>
      </c>
      <c r="P69">
        <v>3.8206564475629747</v>
      </c>
      <c r="Q69">
        <v>0.75079676589135957</v>
      </c>
      <c r="S69">
        <v>6.4229249011857705</v>
      </c>
      <c r="T69">
        <v>10.9</v>
      </c>
    </row>
    <row r="70" spans="1:20" x14ac:dyDescent="0.35">
      <c r="A70" s="7">
        <v>7.48</v>
      </c>
      <c r="B70" s="11">
        <v>31.1</v>
      </c>
      <c r="C70" s="11">
        <v>3.37</v>
      </c>
      <c r="D70" s="7">
        <v>0.39800000000000002</v>
      </c>
      <c r="E70" s="7">
        <v>4</v>
      </c>
      <c r="F70" s="7">
        <v>337</v>
      </c>
      <c r="G70" s="7">
        <v>16.100000000000001</v>
      </c>
      <c r="H70" s="7">
        <v>5.7869999999999999</v>
      </c>
      <c r="I70" s="7">
        <v>10.24</v>
      </c>
      <c r="J70" s="7">
        <v>19.399999999999999</v>
      </c>
      <c r="K70" s="7">
        <f t="shared" si="2"/>
        <v>23.545972317323326</v>
      </c>
      <c r="L70" s="22">
        <f t="shared" si="3"/>
        <v>0.21370991326408906</v>
      </c>
      <c r="M70" s="21"/>
      <c r="N70">
        <v>33</v>
      </c>
      <c r="O70">
        <v>14.680628090276763</v>
      </c>
      <c r="P70">
        <v>-1.5806280902767629</v>
      </c>
      <c r="Q70">
        <v>-0.31060904704315712</v>
      </c>
      <c r="S70">
        <v>6.620553359683794</v>
      </c>
      <c r="T70">
        <v>10.9</v>
      </c>
    </row>
    <row r="71" spans="1:20" x14ac:dyDescent="0.35">
      <c r="A71" s="7">
        <v>5.7</v>
      </c>
      <c r="B71" s="11">
        <v>21.4</v>
      </c>
      <c r="C71" s="11">
        <v>6.07</v>
      </c>
      <c r="D71" s="7">
        <v>0.40899999999999997</v>
      </c>
      <c r="E71" s="7">
        <v>4</v>
      </c>
      <c r="F71" s="7">
        <v>345</v>
      </c>
      <c r="G71" s="7">
        <v>18.899999999999999</v>
      </c>
      <c r="H71" s="7">
        <v>5.8780000000000001</v>
      </c>
      <c r="I71" s="7">
        <v>8.1</v>
      </c>
      <c r="J71" s="7">
        <v>22</v>
      </c>
      <c r="K71" s="7">
        <f t="shared" si="2"/>
        <v>21.92393068400613</v>
      </c>
      <c r="L71" s="22">
        <f t="shared" si="3"/>
        <v>3.4576961815395309E-3</v>
      </c>
      <c r="M71" s="21"/>
      <c r="N71">
        <v>34</v>
      </c>
      <c r="O71">
        <v>14.865009562962349</v>
      </c>
      <c r="P71">
        <v>-1.3650095629623493</v>
      </c>
      <c r="Q71">
        <v>-0.26823787465544369</v>
      </c>
      <c r="S71">
        <v>6.8181818181818183</v>
      </c>
      <c r="T71">
        <v>11</v>
      </c>
    </row>
    <row r="72" spans="1:20" x14ac:dyDescent="0.35">
      <c r="A72" s="7">
        <v>5.94</v>
      </c>
      <c r="B72" s="11">
        <v>36.799999999999997</v>
      </c>
      <c r="C72" s="11">
        <v>6.07</v>
      </c>
      <c r="D72" s="7">
        <v>0.40899999999999997</v>
      </c>
      <c r="E72" s="7">
        <v>4</v>
      </c>
      <c r="F72" s="7">
        <v>345</v>
      </c>
      <c r="G72" s="7">
        <v>18.899999999999999</v>
      </c>
      <c r="H72" s="7">
        <v>5.5940000000000003</v>
      </c>
      <c r="I72" s="7">
        <v>13.09</v>
      </c>
      <c r="J72" s="7">
        <v>17.399999999999999</v>
      </c>
      <c r="K72" s="7">
        <f t="shared" si="2"/>
        <v>18.25727904926644</v>
      </c>
      <c r="L72" s="22">
        <f t="shared" si="3"/>
        <v>4.9268910877381715E-2</v>
      </c>
      <c r="M72" s="21"/>
      <c r="N72">
        <v>35</v>
      </c>
      <c r="O72">
        <v>22.818303960041277</v>
      </c>
      <c r="P72">
        <v>-3.9183039600412783</v>
      </c>
      <c r="Q72">
        <v>-0.76998546751168184</v>
      </c>
      <c r="S72">
        <v>7.0158102766798418</v>
      </c>
      <c r="T72">
        <v>11.3</v>
      </c>
    </row>
    <row r="73" spans="1:20" x14ac:dyDescent="0.35">
      <c r="A73" s="7">
        <v>3.96</v>
      </c>
      <c r="B73" s="11">
        <v>33</v>
      </c>
      <c r="C73" s="11">
        <v>6.07</v>
      </c>
      <c r="D73" s="7">
        <v>0.40899999999999997</v>
      </c>
      <c r="E73" s="7">
        <v>4</v>
      </c>
      <c r="F73" s="7">
        <v>345</v>
      </c>
      <c r="G73" s="7">
        <v>18.899999999999999</v>
      </c>
      <c r="H73" s="7">
        <v>5.8849999999999998</v>
      </c>
      <c r="I73" s="7">
        <v>8.7899999999999991</v>
      </c>
      <c r="J73" s="7">
        <v>20.9</v>
      </c>
      <c r="K73" s="7">
        <f t="shared" si="2"/>
        <v>21.831761047593059</v>
      </c>
      <c r="L73" s="22">
        <f t="shared" si="3"/>
        <v>4.4581868305888041E-2</v>
      </c>
      <c r="M73" s="21"/>
      <c r="N73">
        <v>36</v>
      </c>
      <c r="O73">
        <v>21.137786235153978</v>
      </c>
      <c r="P73">
        <v>-1.1377862351539783</v>
      </c>
      <c r="Q73">
        <v>-0.22358624423669343</v>
      </c>
      <c r="S73">
        <v>7.2134387351778653</v>
      </c>
      <c r="T73">
        <v>11.5</v>
      </c>
    </row>
    <row r="74" spans="1:20" x14ac:dyDescent="0.35">
      <c r="A74" s="7">
        <v>4.8600000000000003</v>
      </c>
      <c r="B74" s="11">
        <v>6.6</v>
      </c>
      <c r="C74" s="11">
        <v>10.81</v>
      </c>
      <c r="D74" s="7">
        <v>0.41299999999999998</v>
      </c>
      <c r="E74" s="7">
        <v>4</v>
      </c>
      <c r="F74" s="7">
        <v>305</v>
      </c>
      <c r="G74" s="7">
        <v>19.2</v>
      </c>
      <c r="H74" s="7">
        <v>6.4169999999999998</v>
      </c>
      <c r="I74" s="7">
        <v>6.72</v>
      </c>
      <c r="J74" s="7">
        <v>24.2</v>
      </c>
      <c r="K74" s="7">
        <f t="shared" si="2"/>
        <v>25.285687305182794</v>
      </c>
      <c r="L74" s="22">
        <f t="shared" si="3"/>
        <v>4.4863111784413004E-2</v>
      </c>
      <c r="M74" s="21"/>
      <c r="N74">
        <v>37</v>
      </c>
      <c r="O74">
        <v>22.081387952146734</v>
      </c>
      <c r="P74">
        <v>-1.0813879521467342</v>
      </c>
      <c r="Q74">
        <v>-0.21250342402901065</v>
      </c>
      <c r="S74">
        <v>7.4110671936758887</v>
      </c>
      <c r="T74">
        <v>11.7</v>
      </c>
    </row>
    <row r="75" spans="1:20" x14ac:dyDescent="0.35">
      <c r="A75" s="7">
        <v>0.63</v>
      </c>
      <c r="B75" s="11">
        <v>17.5</v>
      </c>
      <c r="C75" s="11">
        <v>10.81</v>
      </c>
      <c r="D75" s="7">
        <v>0.41299999999999998</v>
      </c>
      <c r="E75" s="7">
        <v>4</v>
      </c>
      <c r="F75" s="7">
        <v>305</v>
      </c>
      <c r="G75" s="7">
        <v>19.2</v>
      </c>
      <c r="H75" s="7">
        <v>5.9610000000000003</v>
      </c>
      <c r="I75" s="7">
        <v>9.8800000000000008</v>
      </c>
      <c r="J75" s="7">
        <v>21.7</v>
      </c>
      <c r="K75" s="7">
        <f t="shared" si="2"/>
        <v>21.648576272417131</v>
      </c>
      <c r="L75" s="22">
        <f t="shared" si="3"/>
        <v>2.3697570314685896E-3</v>
      </c>
      <c r="M75" s="21"/>
      <c r="N75">
        <v>38</v>
      </c>
      <c r="O75">
        <v>21.207604649593023</v>
      </c>
      <c r="P75">
        <v>3.4923953504069765</v>
      </c>
      <c r="Q75">
        <v>0.68629021485878061</v>
      </c>
      <c r="S75">
        <v>7.6086956521739131</v>
      </c>
      <c r="T75">
        <v>11.7</v>
      </c>
    </row>
    <row r="76" spans="1:20" x14ac:dyDescent="0.35">
      <c r="A76" s="7">
        <v>1.0900000000000001</v>
      </c>
      <c r="B76" s="11">
        <v>7.8</v>
      </c>
      <c r="C76" s="11">
        <v>10.81</v>
      </c>
      <c r="D76" s="7">
        <v>0.41299999999999998</v>
      </c>
      <c r="E76" s="7">
        <v>4</v>
      </c>
      <c r="F76" s="7">
        <v>305</v>
      </c>
      <c r="G76" s="7">
        <v>19.2</v>
      </c>
      <c r="H76" s="7">
        <v>6.0650000000000004</v>
      </c>
      <c r="I76" s="7">
        <v>5.52</v>
      </c>
      <c r="J76" s="7">
        <v>22.8</v>
      </c>
      <c r="K76" s="7">
        <f t="shared" si="2"/>
        <v>24.413358234731586</v>
      </c>
      <c r="L76" s="22">
        <f t="shared" si="3"/>
        <v>7.0761326084718648E-2</v>
      </c>
      <c r="M76" s="21"/>
      <c r="N76">
        <v>39</v>
      </c>
      <c r="O76">
        <v>28.455819845512231</v>
      </c>
      <c r="P76">
        <v>2.3441801544877698</v>
      </c>
      <c r="Q76">
        <v>0.46065457672300059</v>
      </c>
      <c r="S76">
        <v>7.8063241106719365</v>
      </c>
      <c r="T76">
        <v>11.8</v>
      </c>
    </row>
    <row r="77" spans="1:20" x14ac:dyDescent="0.35">
      <c r="A77" s="7">
        <v>3.28</v>
      </c>
      <c r="B77" s="11">
        <v>6.2</v>
      </c>
      <c r="C77" s="11">
        <v>10.81</v>
      </c>
      <c r="D77" s="7">
        <v>0.41299999999999998</v>
      </c>
      <c r="E77" s="7">
        <v>4</v>
      </c>
      <c r="F77" s="7">
        <v>305</v>
      </c>
      <c r="G77" s="7">
        <v>19.2</v>
      </c>
      <c r="H77" s="7">
        <v>6.2450000000000001</v>
      </c>
      <c r="I77" s="7">
        <v>7.54</v>
      </c>
      <c r="J77" s="7">
        <v>23.4</v>
      </c>
      <c r="K77" s="7">
        <f t="shared" si="2"/>
        <v>23.9911639292038</v>
      </c>
      <c r="L77" s="22">
        <f t="shared" si="3"/>
        <v>2.5263415777940248E-2</v>
      </c>
      <c r="M77" s="21"/>
      <c r="N77">
        <v>40</v>
      </c>
      <c r="O77">
        <v>31.064996765262475</v>
      </c>
      <c r="P77">
        <v>3.835003234737524</v>
      </c>
      <c r="Q77">
        <v>0.75361605141451982</v>
      </c>
      <c r="S77">
        <v>8.0039525691699609</v>
      </c>
      <c r="T77">
        <v>11.8</v>
      </c>
    </row>
    <row r="78" spans="1:20" x14ac:dyDescent="0.35">
      <c r="A78" s="7">
        <v>6.44</v>
      </c>
      <c r="B78" s="11">
        <v>6</v>
      </c>
      <c r="C78" s="11">
        <v>12.83</v>
      </c>
      <c r="D78" s="7">
        <v>0.437</v>
      </c>
      <c r="E78" s="7">
        <v>5</v>
      </c>
      <c r="F78" s="7">
        <v>398</v>
      </c>
      <c r="G78" s="7">
        <v>18.7</v>
      </c>
      <c r="H78" s="7">
        <v>6.2729999999999997</v>
      </c>
      <c r="I78" s="7">
        <v>6.78</v>
      </c>
      <c r="J78" s="7">
        <v>24.1</v>
      </c>
      <c r="K78" s="7">
        <f t="shared" si="2"/>
        <v>24.187683483453263</v>
      </c>
      <c r="L78" s="22">
        <f t="shared" si="3"/>
        <v>3.6383188154880332E-3</v>
      </c>
      <c r="M78" s="21"/>
      <c r="N78">
        <v>41</v>
      </c>
      <c r="O78">
        <v>29.05725720636827</v>
      </c>
      <c r="P78">
        <v>-2.4572572063682685</v>
      </c>
      <c r="Q78">
        <v>-0.48287533538413602</v>
      </c>
      <c r="S78">
        <v>8.2015810276679844</v>
      </c>
      <c r="T78">
        <v>11.9</v>
      </c>
    </row>
    <row r="79" spans="1:20" x14ac:dyDescent="0.35">
      <c r="A79" s="7">
        <v>8.23</v>
      </c>
      <c r="B79" s="11">
        <v>45</v>
      </c>
      <c r="C79" s="11">
        <v>12.83</v>
      </c>
      <c r="D79" s="7">
        <v>0.437</v>
      </c>
      <c r="E79" s="7">
        <v>5</v>
      </c>
      <c r="F79" s="7">
        <v>398</v>
      </c>
      <c r="G79" s="7">
        <v>18.7</v>
      </c>
      <c r="H79" s="7">
        <v>6.2859999999999996</v>
      </c>
      <c r="I79" s="7">
        <v>8.94</v>
      </c>
      <c r="J79" s="7">
        <v>21.4</v>
      </c>
      <c r="K79" s="7">
        <f t="shared" si="2"/>
        <v>24.303057642243324</v>
      </c>
      <c r="L79" s="22">
        <f t="shared" si="3"/>
        <v>0.13565689917024887</v>
      </c>
      <c r="M79" s="21"/>
      <c r="N79">
        <v>42</v>
      </c>
      <c r="O79">
        <v>25.9091102704914</v>
      </c>
      <c r="P79">
        <v>-0.60911027049139932</v>
      </c>
      <c r="Q79">
        <v>-0.11969619028370281</v>
      </c>
      <c r="S79">
        <v>8.3992094861660078</v>
      </c>
      <c r="T79">
        <v>11.9</v>
      </c>
    </row>
    <row r="80" spans="1:20" x14ac:dyDescent="0.35">
      <c r="A80" s="7">
        <v>2.99</v>
      </c>
      <c r="B80" s="11">
        <v>74.5</v>
      </c>
      <c r="C80" s="11">
        <v>12.83</v>
      </c>
      <c r="D80" s="7">
        <v>0.437</v>
      </c>
      <c r="E80" s="7">
        <v>5</v>
      </c>
      <c r="F80" s="7">
        <v>398</v>
      </c>
      <c r="G80" s="7">
        <v>18.7</v>
      </c>
      <c r="H80" s="7">
        <v>6.2789999999999999</v>
      </c>
      <c r="I80" s="7">
        <v>11.97</v>
      </c>
      <c r="J80" s="7">
        <v>20</v>
      </c>
      <c r="K80" s="7">
        <f t="shared" si="2"/>
        <v>23.157030996942755</v>
      </c>
      <c r="L80" s="22">
        <f t="shared" si="3"/>
        <v>0.15785154984713773</v>
      </c>
      <c r="M80" s="21"/>
      <c r="N80">
        <v>43</v>
      </c>
      <c r="O80">
        <v>25.245003429593556</v>
      </c>
      <c r="P80">
        <v>-0.54500342959355663</v>
      </c>
      <c r="Q80">
        <v>-0.10709856223779123</v>
      </c>
      <c r="S80">
        <v>8.5968379446640313</v>
      </c>
      <c r="T80">
        <v>12</v>
      </c>
    </row>
    <row r="81" spans="1:20" x14ac:dyDescent="0.35">
      <c r="A81" s="7">
        <v>7.67</v>
      </c>
      <c r="B81" s="11">
        <v>45.8</v>
      </c>
      <c r="C81" s="11">
        <v>12.83</v>
      </c>
      <c r="D81" s="7">
        <v>0.437</v>
      </c>
      <c r="E81" s="7">
        <v>5</v>
      </c>
      <c r="F81" s="7">
        <v>398</v>
      </c>
      <c r="G81" s="7">
        <v>18.7</v>
      </c>
      <c r="H81" s="7">
        <v>6.14</v>
      </c>
      <c r="I81" s="7">
        <v>10.27</v>
      </c>
      <c r="J81" s="7">
        <v>20.8</v>
      </c>
      <c r="K81" s="7">
        <f t="shared" si="2"/>
        <v>22.897041214661073</v>
      </c>
      <c r="L81" s="22">
        <f t="shared" si="3"/>
        <v>0.10081928916639769</v>
      </c>
      <c r="M81" s="21"/>
      <c r="N81">
        <v>44</v>
      </c>
      <c r="O81">
        <v>24.527509334320587</v>
      </c>
      <c r="P81">
        <v>-3.3275093343205882</v>
      </c>
      <c r="Q81">
        <v>-0.65388848250796039</v>
      </c>
      <c r="S81">
        <v>8.7944664031620547</v>
      </c>
      <c r="T81">
        <v>12.1</v>
      </c>
    </row>
    <row r="82" spans="1:20" x14ac:dyDescent="0.35">
      <c r="A82" s="7">
        <v>7.9</v>
      </c>
      <c r="B82" s="11">
        <v>53.7</v>
      </c>
      <c r="C82" s="11">
        <v>12.83</v>
      </c>
      <c r="D82" s="7">
        <v>0.437</v>
      </c>
      <c r="E82" s="7">
        <v>5</v>
      </c>
      <c r="F82" s="7">
        <v>398</v>
      </c>
      <c r="G82" s="7">
        <v>18.7</v>
      </c>
      <c r="H82" s="7">
        <v>6.2320000000000002</v>
      </c>
      <c r="I82" s="7">
        <v>12.34</v>
      </c>
      <c r="J82" s="7">
        <v>21.2</v>
      </c>
      <c r="K82" s="7">
        <f t="shared" si="2"/>
        <v>22.29745684244471</v>
      </c>
      <c r="L82" s="22">
        <f t="shared" si="3"/>
        <v>5.1766832190788238E-2</v>
      </c>
      <c r="M82" s="21"/>
      <c r="N82">
        <v>45</v>
      </c>
      <c r="O82">
        <v>22.513677606541762</v>
      </c>
      <c r="P82">
        <v>-3.2136776065417614</v>
      </c>
      <c r="Q82">
        <v>-0.63151942257149773</v>
      </c>
      <c r="S82">
        <v>8.9920948616600782</v>
      </c>
      <c r="T82">
        <v>12.3</v>
      </c>
    </row>
    <row r="83" spans="1:20" x14ac:dyDescent="0.35">
      <c r="A83" s="7">
        <v>3.84</v>
      </c>
      <c r="B83" s="11">
        <v>36.6</v>
      </c>
      <c r="C83" s="11">
        <v>12.83</v>
      </c>
      <c r="D83" s="7">
        <v>0.437</v>
      </c>
      <c r="E83" s="7">
        <v>5</v>
      </c>
      <c r="F83" s="7">
        <v>398</v>
      </c>
      <c r="G83" s="7">
        <v>18.7</v>
      </c>
      <c r="H83" s="7">
        <v>5.8739999999999997</v>
      </c>
      <c r="I83" s="7">
        <v>9.1</v>
      </c>
      <c r="J83" s="7">
        <v>20.3</v>
      </c>
      <c r="K83" s="7">
        <f t="shared" si="2"/>
        <v>22.017654059944203</v>
      </c>
      <c r="L83" s="22">
        <f t="shared" si="3"/>
        <v>8.4613500489862173E-2</v>
      </c>
      <c r="M83" s="21"/>
      <c r="N83">
        <v>46</v>
      </c>
      <c r="O83">
        <v>20.414603514187061</v>
      </c>
      <c r="P83">
        <v>-0.41460351418706054</v>
      </c>
      <c r="Q83">
        <v>-8.1473689626658505E-2</v>
      </c>
      <c r="S83">
        <v>9.1897233201581017</v>
      </c>
      <c r="T83">
        <v>12.5</v>
      </c>
    </row>
    <row r="84" spans="1:20" x14ac:dyDescent="0.35">
      <c r="A84" s="7">
        <v>9.23</v>
      </c>
      <c r="B84" s="11">
        <v>33.5</v>
      </c>
      <c r="C84" s="11">
        <v>4.8600000000000003</v>
      </c>
      <c r="D84" s="7">
        <v>0.42599999999999999</v>
      </c>
      <c r="E84" s="7">
        <v>4</v>
      </c>
      <c r="F84" s="7">
        <v>281</v>
      </c>
      <c r="G84" s="7">
        <v>19</v>
      </c>
      <c r="H84" s="7">
        <v>6.7270000000000003</v>
      </c>
      <c r="I84" s="7">
        <v>5.29</v>
      </c>
      <c r="J84" s="7">
        <v>28</v>
      </c>
      <c r="K84" s="7">
        <f t="shared" si="2"/>
        <v>28.171543804080049</v>
      </c>
      <c r="L84" s="22">
        <f t="shared" si="3"/>
        <v>6.1265644314303048E-3</v>
      </c>
      <c r="M84" s="21"/>
      <c r="N84">
        <v>47</v>
      </c>
      <c r="O84">
        <v>20.119513323630791</v>
      </c>
      <c r="P84">
        <v>-3.5195133236307896</v>
      </c>
      <c r="Q84">
        <v>-0.69161916470637919</v>
      </c>
      <c r="S84">
        <v>9.3873517786561269</v>
      </c>
      <c r="T84">
        <v>12.6</v>
      </c>
    </row>
    <row r="85" spans="1:20" x14ac:dyDescent="0.35">
      <c r="A85" s="7">
        <v>1.05</v>
      </c>
      <c r="B85" s="11">
        <v>70.400000000000006</v>
      </c>
      <c r="C85" s="11">
        <v>4.8600000000000003</v>
      </c>
      <c r="D85" s="7">
        <v>0.42599999999999999</v>
      </c>
      <c r="E85" s="7">
        <v>4</v>
      </c>
      <c r="F85" s="7">
        <v>281</v>
      </c>
      <c r="G85" s="7">
        <v>19</v>
      </c>
      <c r="H85" s="7">
        <v>6.6189999999999998</v>
      </c>
      <c r="I85" s="7">
        <v>7.22</v>
      </c>
      <c r="J85" s="7">
        <v>23.9</v>
      </c>
      <c r="K85" s="7">
        <f t="shared" si="2"/>
        <v>27.371937265272585</v>
      </c>
      <c r="L85" s="22">
        <f t="shared" si="3"/>
        <v>0.14526934164320446</v>
      </c>
      <c r="M85" s="21"/>
      <c r="N85">
        <v>48</v>
      </c>
      <c r="O85">
        <v>10.924400686702761</v>
      </c>
      <c r="P85">
        <v>3.4755993132972396</v>
      </c>
      <c r="Q85">
        <v>0.68298962750818926</v>
      </c>
      <c r="S85">
        <v>9.5849802371541504</v>
      </c>
      <c r="T85">
        <v>12.7</v>
      </c>
    </row>
    <row r="86" spans="1:20" x14ac:dyDescent="0.35">
      <c r="A86" s="7">
        <v>1.96</v>
      </c>
      <c r="B86" s="11">
        <v>32.200000000000003</v>
      </c>
      <c r="C86" s="11">
        <v>4.8600000000000003</v>
      </c>
      <c r="D86" s="7">
        <v>0.42599999999999999</v>
      </c>
      <c r="E86" s="7">
        <v>4</v>
      </c>
      <c r="F86" s="7">
        <v>281</v>
      </c>
      <c r="G86" s="7">
        <v>19</v>
      </c>
      <c r="H86" s="7">
        <v>6.3019999999999996</v>
      </c>
      <c r="I86" s="7">
        <v>6.72</v>
      </c>
      <c r="J86" s="7">
        <v>24.8</v>
      </c>
      <c r="K86" s="7">
        <f t="shared" si="2"/>
        <v>25.158425419260293</v>
      </c>
      <c r="L86" s="22">
        <f t="shared" si="3"/>
        <v>1.4452637873398899E-2</v>
      </c>
      <c r="M86" s="21"/>
      <c r="N86">
        <v>49</v>
      </c>
      <c r="O86">
        <v>19.484610360321348</v>
      </c>
      <c r="P86">
        <v>-8.4610360321349276E-2</v>
      </c>
      <c r="Q86">
        <v>-1.6626772326177486E-2</v>
      </c>
      <c r="S86">
        <v>9.7826086956521738</v>
      </c>
      <c r="T86">
        <v>12.7</v>
      </c>
    </row>
    <row r="87" spans="1:20" x14ac:dyDescent="0.35">
      <c r="A87" s="7">
        <v>3.43</v>
      </c>
      <c r="B87" s="11">
        <v>46.7</v>
      </c>
      <c r="C87" s="11">
        <v>4.8600000000000003</v>
      </c>
      <c r="D87" s="7">
        <v>0.42599999999999999</v>
      </c>
      <c r="E87" s="7">
        <v>4</v>
      </c>
      <c r="F87" s="7">
        <v>281</v>
      </c>
      <c r="G87" s="7">
        <v>19</v>
      </c>
      <c r="H87" s="7">
        <v>6.1669999999999998</v>
      </c>
      <c r="I87" s="7">
        <v>7.51</v>
      </c>
      <c r="J87" s="7">
        <v>22.9</v>
      </c>
      <c r="K87" s="7">
        <f t="shared" si="2"/>
        <v>24.671541726028806</v>
      </c>
      <c r="L87" s="22">
        <f t="shared" si="3"/>
        <v>7.7359900699947942E-2</v>
      </c>
      <c r="M87" s="21"/>
      <c r="N87">
        <v>50</v>
      </c>
      <c r="O87">
        <v>22.954418551411401</v>
      </c>
      <c r="P87">
        <v>-3.2544185514114012</v>
      </c>
      <c r="Q87">
        <v>-0.63952542103466614</v>
      </c>
      <c r="S87">
        <v>9.9802371541501973</v>
      </c>
      <c r="T87">
        <v>12.7</v>
      </c>
    </row>
    <row r="88" spans="1:20" x14ac:dyDescent="0.35">
      <c r="A88" s="7">
        <v>6.36</v>
      </c>
      <c r="B88" s="11">
        <v>48</v>
      </c>
      <c r="C88" s="11">
        <v>4.49</v>
      </c>
      <c r="D88" s="7">
        <v>0.44900000000000001</v>
      </c>
      <c r="E88" s="7">
        <v>3</v>
      </c>
      <c r="F88" s="7">
        <v>247</v>
      </c>
      <c r="G88" s="7">
        <v>18.5</v>
      </c>
      <c r="H88" s="7">
        <v>6.3890000000000002</v>
      </c>
      <c r="I88" s="7">
        <v>9.6199999999999992</v>
      </c>
      <c r="J88" s="7">
        <v>23.9</v>
      </c>
      <c r="K88" s="7">
        <f t="shared" si="2"/>
        <v>24.979400764982667</v>
      </c>
      <c r="L88" s="22">
        <f t="shared" si="3"/>
        <v>4.5163211923961041E-2</v>
      </c>
      <c r="M88" s="21"/>
      <c r="N88">
        <v>51</v>
      </c>
      <c r="O88">
        <v>26.674803540635089</v>
      </c>
      <c r="P88">
        <v>-6.1748035406350894</v>
      </c>
      <c r="Q88">
        <v>-1.2134099445869968</v>
      </c>
      <c r="S88">
        <v>10.177865612648221</v>
      </c>
      <c r="T88">
        <v>12.8</v>
      </c>
    </row>
    <row r="89" spans="1:20" x14ac:dyDescent="0.35">
      <c r="A89" s="7">
        <v>6.55</v>
      </c>
      <c r="B89" s="11">
        <v>56.1</v>
      </c>
      <c r="C89" s="11">
        <v>4.49</v>
      </c>
      <c r="D89" s="7">
        <v>0.44900000000000001</v>
      </c>
      <c r="E89" s="7">
        <v>3</v>
      </c>
      <c r="F89" s="7">
        <v>247</v>
      </c>
      <c r="G89" s="7">
        <v>18.5</v>
      </c>
      <c r="H89" s="7">
        <v>6.63</v>
      </c>
      <c r="I89" s="7">
        <v>6.53</v>
      </c>
      <c r="J89" s="7">
        <v>26.6</v>
      </c>
      <c r="K89" s="7">
        <f t="shared" si="2"/>
        <v>28.113098288176481</v>
      </c>
      <c r="L89" s="22">
        <f t="shared" si="3"/>
        <v>5.6883394292348843E-2</v>
      </c>
      <c r="M89" s="21"/>
      <c r="N89">
        <v>52</v>
      </c>
      <c r="O89">
        <v>29.329236971294886</v>
      </c>
      <c r="P89">
        <v>-4.3292369712948862</v>
      </c>
      <c r="Q89">
        <v>-0.85073786702250465</v>
      </c>
      <c r="S89">
        <v>10.375494071146244</v>
      </c>
      <c r="T89">
        <v>13</v>
      </c>
    </row>
    <row r="90" spans="1:20" x14ac:dyDescent="0.35">
      <c r="A90" s="7">
        <v>6.42</v>
      </c>
      <c r="B90" s="11">
        <v>45.1</v>
      </c>
      <c r="C90" s="11">
        <v>4.49</v>
      </c>
      <c r="D90" s="7">
        <v>0.44900000000000001</v>
      </c>
      <c r="E90" s="7">
        <v>3</v>
      </c>
      <c r="F90" s="7">
        <v>247</v>
      </c>
      <c r="G90" s="7">
        <v>18.5</v>
      </c>
      <c r="H90" s="7">
        <v>6.0149999999999997</v>
      </c>
      <c r="I90" s="7">
        <v>12.86</v>
      </c>
      <c r="J90" s="7">
        <v>22.5</v>
      </c>
      <c r="K90" s="7">
        <f t="shared" si="2"/>
        <v>21.389089704175788</v>
      </c>
      <c r="L90" s="22">
        <f t="shared" si="3"/>
        <v>4.9373790925520529E-2</v>
      </c>
      <c r="M90" s="21"/>
      <c r="N90">
        <v>53</v>
      </c>
      <c r="O90">
        <v>25.585840793572775</v>
      </c>
      <c r="P90">
        <v>-2.1858407935727762</v>
      </c>
      <c r="Q90">
        <v>-0.42953932683862256</v>
      </c>
      <c r="S90">
        <v>10.573122529644268</v>
      </c>
      <c r="T90">
        <v>13.1</v>
      </c>
    </row>
    <row r="91" spans="1:20" x14ac:dyDescent="0.35">
      <c r="A91" s="7">
        <v>3.15</v>
      </c>
      <c r="B91" s="11">
        <v>56.8</v>
      </c>
      <c r="C91" s="11">
        <v>4.49</v>
      </c>
      <c r="D91" s="7">
        <v>0.44900000000000001</v>
      </c>
      <c r="E91" s="7">
        <v>3</v>
      </c>
      <c r="F91" s="7">
        <v>247</v>
      </c>
      <c r="G91" s="7">
        <v>18.5</v>
      </c>
      <c r="H91" s="7">
        <v>6.1210000000000004</v>
      </c>
      <c r="I91" s="7">
        <v>8.44</v>
      </c>
      <c r="J91" s="7">
        <v>22.2</v>
      </c>
      <c r="K91" s="7">
        <f t="shared" si="2"/>
        <v>24.717879646682363</v>
      </c>
      <c r="L91" s="22">
        <f t="shared" si="3"/>
        <v>0.11341800210280917</v>
      </c>
      <c r="M91" s="21"/>
      <c r="N91">
        <v>54</v>
      </c>
      <c r="O91">
        <v>13.885382808736155</v>
      </c>
      <c r="P91">
        <v>5.0146171912638433</v>
      </c>
      <c r="Q91">
        <v>0.98542185644186997</v>
      </c>
      <c r="S91">
        <v>10.770750988142293</v>
      </c>
      <c r="T91">
        <v>13.1</v>
      </c>
    </row>
    <row r="92" spans="1:20" x14ac:dyDescent="0.35">
      <c r="A92" s="7">
        <v>9.27</v>
      </c>
      <c r="B92" s="11">
        <v>86.3</v>
      </c>
      <c r="C92" s="11">
        <v>3.41</v>
      </c>
      <c r="D92" s="7">
        <v>0.48899999999999999</v>
      </c>
      <c r="E92" s="7">
        <v>2</v>
      </c>
      <c r="F92" s="7">
        <v>270</v>
      </c>
      <c r="G92" s="7">
        <v>17.8</v>
      </c>
      <c r="H92" s="7">
        <v>7.0069999999999997</v>
      </c>
      <c r="I92" s="7">
        <v>5.5</v>
      </c>
      <c r="J92" s="7">
        <v>23.6</v>
      </c>
      <c r="K92" s="7">
        <f t="shared" si="2"/>
        <v>31.018025883136698</v>
      </c>
      <c r="L92" s="22">
        <f t="shared" si="3"/>
        <v>0.3143231306413854</v>
      </c>
      <c r="M92" s="21"/>
      <c r="N92">
        <v>55</v>
      </c>
      <c r="O92">
        <v>32.026970400404615</v>
      </c>
      <c r="P92">
        <v>3.3730295995953838</v>
      </c>
      <c r="Q92">
        <v>0.66283366468277571</v>
      </c>
      <c r="S92">
        <v>10.968379446640316</v>
      </c>
      <c r="T92">
        <v>13.1</v>
      </c>
    </row>
    <row r="93" spans="1:20" x14ac:dyDescent="0.35">
      <c r="A93" s="7">
        <v>3.7</v>
      </c>
      <c r="B93" s="11">
        <v>63.1</v>
      </c>
      <c r="C93" s="11">
        <v>3.41</v>
      </c>
      <c r="D93" s="7">
        <v>0.48899999999999999</v>
      </c>
      <c r="E93" s="7">
        <v>2</v>
      </c>
      <c r="F93" s="7">
        <v>270</v>
      </c>
      <c r="G93" s="7">
        <v>17.8</v>
      </c>
      <c r="H93" s="7">
        <v>7.0789999999999997</v>
      </c>
      <c r="I93" s="7">
        <v>5.7</v>
      </c>
      <c r="J93" s="7">
        <v>28.7</v>
      </c>
      <c r="K93" s="7">
        <f t="shared" si="2"/>
        <v>30.162679003300234</v>
      </c>
      <c r="L93" s="22">
        <f t="shared" si="3"/>
        <v>5.0964425202098762E-2</v>
      </c>
      <c r="M93" s="21"/>
      <c r="N93">
        <v>56</v>
      </c>
      <c r="O93">
        <v>26.905012228891636</v>
      </c>
      <c r="P93">
        <v>-2.2050122288916363</v>
      </c>
      <c r="Q93">
        <v>-0.43330670342231847</v>
      </c>
      <c r="S93">
        <v>11.16600790513834</v>
      </c>
      <c r="T93">
        <v>13.1</v>
      </c>
    </row>
    <row r="94" spans="1:20" x14ac:dyDescent="0.35">
      <c r="A94" s="7">
        <v>1.28</v>
      </c>
      <c r="B94" s="11">
        <v>66.099999999999994</v>
      </c>
      <c r="C94" s="11">
        <v>3.41</v>
      </c>
      <c r="D94" s="7">
        <v>0.48899999999999999</v>
      </c>
      <c r="E94" s="7">
        <v>2</v>
      </c>
      <c r="F94" s="7">
        <v>270</v>
      </c>
      <c r="G94" s="7">
        <v>17.8</v>
      </c>
      <c r="H94" s="7">
        <v>6.4169999999999998</v>
      </c>
      <c r="I94" s="7">
        <v>8.81</v>
      </c>
      <c r="J94" s="7">
        <v>22.6</v>
      </c>
      <c r="K94" s="7">
        <f t="shared" si="2"/>
        <v>25.53521207780965</v>
      </c>
      <c r="L94" s="22">
        <f t="shared" si="3"/>
        <v>0.1298766406110464</v>
      </c>
      <c r="M94" s="21"/>
      <c r="N94">
        <v>57</v>
      </c>
      <c r="O94">
        <v>33.806029508255541</v>
      </c>
      <c r="P94">
        <v>-2.2060295082555399</v>
      </c>
      <c r="Q94">
        <v>-0.43350660887493098</v>
      </c>
      <c r="S94">
        <v>11.363636363636363</v>
      </c>
      <c r="T94">
        <v>13.2</v>
      </c>
    </row>
    <row r="95" spans="1:20" x14ac:dyDescent="0.35">
      <c r="A95" s="7">
        <v>0.91</v>
      </c>
      <c r="B95" s="11">
        <v>73.900000000000006</v>
      </c>
      <c r="C95" s="11">
        <v>3.41</v>
      </c>
      <c r="D95" s="7">
        <v>0.48899999999999999</v>
      </c>
      <c r="E95" s="7">
        <v>2</v>
      </c>
      <c r="F95" s="7">
        <v>270</v>
      </c>
      <c r="G95" s="7">
        <v>17.8</v>
      </c>
      <c r="H95" s="7">
        <v>6.4050000000000002</v>
      </c>
      <c r="I95" s="7">
        <v>8.1999999999999993</v>
      </c>
      <c r="J95" s="7">
        <v>22</v>
      </c>
      <c r="K95" s="7">
        <f t="shared" si="2"/>
        <v>26.091417058905648</v>
      </c>
      <c r="L95" s="22">
        <f t="shared" si="3"/>
        <v>0.18597350267752946</v>
      </c>
      <c r="M95" s="21"/>
      <c r="N95">
        <v>58</v>
      </c>
      <c r="O95">
        <v>24.384831318367908</v>
      </c>
      <c r="P95">
        <v>-1.0848313183679075</v>
      </c>
      <c r="Q95">
        <v>-0.21318007953523538</v>
      </c>
      <c r="S95">
        <v>11.561264822134387</v>
      </c>
      <c r="T95">
        <v>13.3</v>
      </c>
    </row>
    <row r="96" spans="1:20" x14ac:dyDescent="0.35">
      <c r="A96" s="7">
        <v>9.07</v>
      </c>
      <c r="B96" s="11">
        <v>53.6</v>
      </c>
      <c r="C96" s="11">
        <v>15.04</v>
      </c>
      <c r="D96" s="7">
        <v>0.46400000000000002</v>
      </c>
      <c r="E96" s="7">
        <v>4</v>
      </c>
      <c r="F96" s="7">
        <v>270</v>
      </c>
      <c r="G96" s="7">
        <v>18.2</v>
      </c>
      <c r="H96" s="7">
        <v>6.4420000000000002</v>
      </c>
      <c r="I96" s="7">
        <v>8.16</v>
      </c>
      <c r="J96" s="7">
        <v>22.9</v>
      </c>
      <c r="K96" s="7">
        <f t="shared" si="2"/>
        <v>27.869356178427925</v>
      </c>
      <c r="L96" s="22">
        <f t="shared" si="3"/>
        <v>0.21700245320645967</v>
      </c>
      <c r="M96" s="21"/>
      <c r="N96">
        <v>59</v>
      </c>
      <c r="O96">
        <v>22.540042852093777</v>
      </c>
      <c r="P96">
        <v>-2.9400428520937751</v>
      </c>
      <c r="Q96">
        <v>-0.57774748795903919</v>
      </c>
      <c r="S96">
        <v>11.75889328063241</v>
      </c>
      <c r="T96">
        <v>13.3</v>
      </c>
    </row>
    <row r="97" spans="1:20" x14ac:dyDescent="0.35">
      <c r="A97" s="7">
        <v>5.8</v>
      </c>
      <c r="B97" s="11">
        <v>28.9</v>
      </c>
      <c r="C97" s="11">
        <v>15.04</v>
      </c>
      <c r="D97" s="7">
        <v>0.46400000000000002</v>
      </c>
      <c r="E97" s="7">
        <v>4</v>
      </c>
      <c r="F97" s="7">
        <v>270</v>
      </c>
      <c r="G97" s="7">
        <v>18.2</v>
      </c>
      <c r="H97" s="7">
        <v>6.2110000000000003</v>
      </c>
      <c r="I97" s="7">
        <v>6.21</v>
      </c>
      <c r="J97" s="7">
        <v>25</v>
      </c>
      <c r="K97" s="7">
        <f t="shared" si="2"/>
        <v>27.124418283820688</v>
      </c>
      <c r="L97" s="22">
        <f t="shared" si="3"/>
        <v>8.4976731352827531E-2</v>
      </c>
      <c r="M97" s="21"/>
      <c r="N97">
        <v>60</v>
      </c>
      <c r="O97">
        <v>20.148881158150836</v>
      </c>
      <c r="P97">
        <v>-1.4488811581508365</v>
      </c>
      <c r="Q97">
        <v>-0.28471947232901407</v>
      </c>
      <c r="S97">
        <v>11.956521739130434</v>
      </c>
      <c r="T97">
        <v>13.3</v>
      </c>
    </row>
    <row r="98" spans="1:20" x14ac:dyDescent="0.35">
      <c r="A98" s="7">
        <v>2.61</v>
      </c>
      <c r="B98" s="11">
        <v>77.3</v>
      </c>
      <c r="C98" s="11">
        <v>15.04</v>
      </c>
      <c r="D98" s="7">
        <v>0.46400000000000002</v>
      </c>
      <c r="E98" s="7">
        <v>4</v>
      </c>
      <c r="F98" s="7">
        <v>270</v>
      </c>
      <c r="G98" s="7">
        <v>18.2</v>
      </c>
      <c r="H98" s="7">
        <v>6.2489999999999997</v>
      </c>
      <c r="I98" s="7">
        <v>10.59</v>
      </c>
      <c r="J98" s="7">
        <v>20.6</v>
      </c>
      <c r="K98" s="7">
        <f t="shared" si="2"/>
        <v>26.068580716043929</v>
      </c>
      <c r="L98" s="22">
        <f t="shared" si="3"/>
        <v>0.26546508330310326</v>
      </c>
      <c r="M98" s="21"/>
      <c r="N98">
        <v>61</v>
      </c>
      <c r="O98">
        <v>21.125158818972153</v>
      </c>
      <c r="P98">
        <v>-5.1251588189721531</v>
      </c>
      <c r="Q98">
        <v>-1.0071443791860188</v>
      </c>
      <c r="S98">
        <v>12.154150197628459</v>
      </c>
      <c r="T98">
        <v>13.4</v>
      </c>
    </row>
    <row r="99" spans="1:20" x14ac:dyDescent="0.35">
      <c r="A99" s="7">
        <v>7.21</v>
      </c>
      <c r="B99" s="11">
        <v>57.8</v>
      </c>
      <c r="C99" s="11">
        <v>2.89</v>
      </c>
      <c r="D99" s="7">
        <v>0.44500000000000001</v>
      </c>
      <c r="E99" s="7">
        <v>2</v>
      </c>
      <c r="F99" s="7">
        <v>276</v>
      </c>
      <c r="G99" s="7">
        <v>18</v>
      </c>
      <c r="H99" s="7">
        <v>6.625</v>
      </c>
      <c r="I99" s="7">
        <v>6.65</v>
      </c>
      <c r="J99" s="7">
        <v>28.4</v>
      </c>
      <c r="K99" s="7">
        <f t="shared" si="2"/>
        <v>27.798748687076746</v>
      </c>
      <c r="L99" s="22">
        <f t="shared" si="3"/>
        <v>2.1170820877579336E-2</v>
      </c>
      <c r="M99" s="21"/>
      <c r="N99">
        <v>62</v>
      </c>
      <c r="O99">
        <v>27.334770353134701</v>
      </c>
      <c r="P99">
        <v>-5.1347703531347015</v>
      </c>
      <c r="Q99">
        <v>-1.0090331406759714</v>
      </c>
      <c r="S99">
        <v>12.351778656126482</v>
      </c>
      <c r="T99">
        <v>13.4</v>
      </c>
    </row>
    <row r="100" spans="1:20" x14ac:dyDescent="0.35">
      <c r="A100" s="7">
        <v>3.15</v>
      </c>
      <c r="B100" s="11">
        <v>69.599999999999994</v>
      </c>
      <c r="C100" s="11">
        <v>2.89</v>
      </c>
      <c r="D100" s="7">
        <v>0.44500000000000001</v>
      </c>
      <c r="E100" s="7">
        <v>2</v>
      </c>
      <c r="F100" s="7">
        <v>276</v>
      </c>
      <c r="G100" s="7">
        <v>18</v>
      </c>
      <c r="H100" s="7">
        <v>6.1630000000000003</v>
      </c>
      <c r="I100" s="7">
        <v>11.34</v>
      </c>
      <c r="J100" s="7">
        <v>21.4</v>
      </c>
      <c r="K100" s="7">
        <f t="shared" si="2"/>
        <v>23.251327612181548</v>
      </c>
      <c r="L100" s="22">
        <f t="shared" si="3"/>
        <v>8.6510636083249978E-2</v>
      </c>
      <c r="M100" s="21"/>
      <c r="N100">
        <v>63</v>
      </c>
      <c r="O100">
        <v>25.676637088235523</v>
      </c>
      <c r="P100">
        <v>-0.67663708823552327</v>
      </c>
      <c r="Q100">
        <v>-0.13296587759242748</v>
      </c>
      <c r="S100">
        <v>12.549407114624506</v>
      </c>
      <c r="T100">
        <v>13.4</v>
      </c>
    </row>
    <row r="101" spans="1:20" x14ac:dyDescent="0.35">
      <c r="A101" s="7">
        <v>8.16</v>
      </c>
      <c r="B101" s="11">
        <v>76</v>
      </c>
      <c r="C101" s="11">
        <v>2.89</v>
      </c>
      <c r="D101" s="7">
        <v>0.44500000000000001</v>
      </c>
      <c r="E101" s="7">
        <v>2</v>
      </c>
      <c r="F101" s="7">
        <v>276</v>
      </c>
      <c r="G101" s="7">
        <v>18</v>
      </c>
      <c r="H101" s="7">
        <v>8.0690000000000008</v>
      </c>
      <c r="I101" s="7">
        <v>4.21</v>
      </c>
      <c r="J101" s="7">
        <v>38.700000000000003</v>
      </c>
      <c r="K101" s="7">
        <f t="shared" si="2"/>
        <v>35.871062202495956</v>
      </c>
      <c r="L101" s="22">
        <f t="shared" si="3"/>
        <v>7.3099167894161404E-2</v>
      </c>
      <c r="M101" s="21"/>
      <c r="N101">
        <v>64</v>
      </c>
      <c r="O101">
        <v>29.312060236431115</v>
      </c>
      <c r="P101">
        <v>3.6879397635688846</v>
      </c>
      <c r="Q101">
        <v>0.72471662534741021</v>
      </c>
      <c r="S101">
        <v>12.747035573122529</v>
      </c>
      <c r="T101">
        <v>13.4</v>
      </c>
    </row>
    <row r="102" spans="1:20" x14ac:dyDescent="0.35">
      <c r="A102" s="7">
        <v>5.75</v>
      </c>
      <c r="B102" s="11">
        <v>36.9</v>
      </c>
      <c r="C102" s="11">
        <v>2.89</v>
      </c>
      <c r="D102" s="7">
        <v>0.44500000000000001</v>
      </c>
      <c r="E102" s="7">
        <v>2</v>
      </c>
      <c r="F102" s="7">
        <v>276</v>
      </c>
      <c r="G102" s="7">
        <v>18</v>
      </c>
      <c r="H102" s="7">
        <v>7.82</v>
      </c>
      <c r="I102" s="7">
        <v>3.57</v>
      </c>
      <c r="J102" s="7">
        <v>43.8</v>
      </c>
      <c r="K102" s="7">
        <f t="shared" si="2"/>
        <v>33.831305212020759</v>
      </c>
      <c r="L102" s="22">
        <f t="shared" si="3"/>
        <v>0.22759577141505113</v>
      </c>
      <c r="M102" s="21"/>
      <c r="N102">
        <v>65</v>
      </c>
      <c r="O102">
        <v>28.554906532664781</v>
      </c>
      <c r="P102">
        <v>-5.0549065326647806</v>
      </c>
      <c r="Q102">
        <v>-0.9933391103585395</v>
      </c>
      <c r="S102">
        <v>12.944664031620553</v>
      </c>
      <c r="T102">
        <v>13.5</v>
      </c>
    </row>
    <row r="103" spans="1:20" x14ac:dyDescent="0.35">
      <c r="A103" s="7">
        <v>4.46</v>
      </c>
      <c r="B103" s="11">
        <v>62.5</v>
      </c>
      <c r="C103" s="11">
        <v>2.89</v>
      </c>
      <c r="D103" s="7">
        <v>0.44500000000000001</v>
      </c>
      <c r="E103" s="7">
        <v>2</v>
      </c>
      <c r="F103" s="7">
        <v>276</v>
      </c>
      <c r="G103" s="7">
        <v>18</v>
      </c>
      <c r="H103" s="7">
        <v>7.4160000000000004</v>
      </c>
      <c r="I103" s="7">
        <v>6.19</v>
      </c>
      <c r="J103" s="7">
        <v>33.200000000000003</v>
      </c>
      <c r="K103" s="7">
        <f t="shared" si="2"/>
        <v>31.359579256374111</v>
      </c>
      <c r="L103" s="22">
        <f t="shared" si="3"/>
        <v>5.5434359747767809E-2</v>
      </c>
      <c r="M103" s="21"/>
      <c r="N103">
        <v>66</v>
      </c>
      <c r="O103">
        <v>23.545972317323326</v>
      </c>
      <c r="P103">
        <v>-4.1459723173233272</v>
      </c>
      <c r="Q103">
        <v>-0.81472455062191307</v>
      </c>
      <c r="S103">
        <v>13.142292490118576</v>
      </c>
      <c r="T103">
        <v>13.5</v>
      </c>
    </row>
    <row r="104" spans="1:20" x14ac:dyDescent="0.35">
      <c r="A104" s="7">
        <v>6.3</v>
      </c>
      <c r="B104" s="11">
        <v>79.900000000000006</v>
      </c>
      <c r="C104" s="11">
        <v>8.56</v>
      </c>
      <c r="D104" s="7">
        <v>0.52</v>
      </c>
      <c r="E104" s="7">
        <v>5</v>
      </c>
      <c r="F104" s="7">
        <v>384</v>
      </c>
      <c r="G104" s="7">
        <v>20.9</v>
      </c>
      <c r="H104" s="7">
        <v>6.7270000000000003</v>
      </c>
      <c r="I104" s="7">
        <v>9.42</v>
      </c>
      <c r="J104" s="7">
        <v>27.5</v>
      </c>
      <c r="K104" s="7">
        <f t="shared" si="2"/>
        <v>23.30637929044201</v>
      </c>
      <c r="L104" s="22">
        <f t="shared" si="3"/>
        <v>0.15249529852938146</v>
      </c>
      <c r="M104" s="21"/>
      <c r="N104">
        <v>67</v>
      </c>
      <c r="O104">
        <v>21.92393068400613</v>
      </c>
      <c r="P104">
        <v>7.6069315993869679E-2</v>
      </c>
      <c r="Q104">
        <v>1.4948372672501029E-2</v>
      </c>
      <c r="S104">
        <v>13.3399209486166</v>
      </c>
      <c r="T104">
        <v>13.6</v>
      </c>
    </row>
    <row r="105" spans="1:20" x14ac:dyDescent="0.35">
      <c r="A105" s="7">
        <v>7.71</v>
      </c>
      <c r="B105" s="11">
        <v>71.3</v>
      </c>
      <c r="C105" s="11">
        <v>8.56</v>
      </c>
      <c r="D105" s="7">
        <v>0.52</v>
      </c>
      <c r="E105" s="7">
        <v>5</v>
      </c>
      <c r="F105" s="7">
        <v>384</v>
      </c>
      <c r="G105" s="7">
        <v>20.9</v>
      </c>
      <c r="H105" s="7">
        <v>6.7809999999999997</v>
      </c>
      <c r="I105" s="7">
        <v>7.67</v>
      </c>
      <c r="J105" s="7">
        <v>26.5</v>
      </c>
      <c r="K105" s="7">
        <f t="shared" si="2"/>
        <v>24.372127439764572</v>
      </c>
      <c r="L105" s="22">
        <f t="shared" si="3"/>
        <v>8.0297077744733131E-2</v>
      </c>
      <c r="M105" s="21"/>
      <c r="N105">
        <v>68</v>
      </c>
      <c r="O105">
        <v>18.257279049266437</v>
      </c>
      <c r="P105">
        <v>-0.85727904926643816</v>
      </c>
      <c r="Q105">
        <v>-0.16846380890022494</v>
      </c>
      <c r="S105">
        <v>13.537549407114625</v>
      </c>
      <c r="T105">
        <v>13.6</v>
      </c>
    </row>
    <row r="106" spans="1:20" x14ac:dyDescent="0.35">
      <c r="A106" s="7">
        <v>8.93</v>
      </c>
      <c r="B106" s="11">
        <v>85.4</v>
      </c>
      <c r="C106" s="11">
        <v>8.56</v>
      </c>
      <c r="D106" s="7">
        <v>0.52</v>
      </c>
      <c r="E106" s="7">
        <v>5</v>
      </c>
      <c r="F106" s="7">
        <v>384</v>
      </c>
      <c r="G106" s="7">
        <v>20.9</v>
      </c>
      <c r="H106" s="7">
        <v>6.4050000000000002</v>
      </c>
      <c r="I106" s="7">
        <v>10.63</v>
      </c>
      <c r="J106" s="7">
        <v>18.600000000000001</v>
      </c>
      <c r="K106" s="7">
        <f t="shared" si="2"/>
        <v>21.556164681783983</v>
      </c>
      <c r="L106" s="22">
        <f t="shared" si="3"/>
        <v>0.15893358504214952</v>
      </c>
      <c r="M106" s="21"/>
      <c r="N106">
        <v>69</v>
      </c>
      <c r="O106">
        <v>21.831761047593059</v>
      </c>
      <c r="P106">
        <v>-0.93176104759306</v>
      </c>
      <c r="Q106">
        <v>-0.18310025795766971</v>
      </c>
      <c r="S106">
        <v>13.735177865612648</v>
      </c>
      <c r="T106">
        <v>13.8</v>
      </c>
    </row>
    <row r="107" spans="1:20" x14ac:dyDescent="0.35">
      <c r="A107" s="7">
        <v>9.7100000000000009</v>
      </c>
      <c r="B107" s="11">
        <v>87.4</v>
      </c>
      <c r="C107" s="11">
        <v>8.56</v>
      </c>
      <c r="D107" s="7">
        <v>0.52</v>
      </c>
      <c r="E107" s="7">
        <v>5</v>
      </c>
      <c r="F107" s="7">
        <v>384</v>
      </c>
      <c r="G107" s="7">
        <v>20.9</v>
      </c>
      <c r="H107" s="7">
        <v>6.1369999999999996</v>
      </c>
      <c r="I107" s="7">
        <v>13.44</v>
      </c>
      <c r="J107" s="7">
        <v>19.3</v>
      </c>
      <c r="K107" s="7">
        <f t="shared" si="2"/>
        <v>18.858304701980408</v>
      </c>
      <c r="L107" s="22">
        <f t="shared" si="3"/>
        <v>2.2885766736766438E-2</v>
      </c>
      <c r="M107" s="21"/>
      <c r="N107">
        <v>70</v>
      </c>
      <c r="O107">
        <v>25.285687305182794</v>
      </c>
      <c r="P107">
        <v>-1.0856873051827947</v>
      </c>
      <c r="Q107">
        <v>-0.21334828940730405</v>
      </c>
      <c r="S107">
        <v>13.932806324110672</v>
      </c>
      <c r="T107">
        <v>13.8</v>
      </c>
    </row>
    <row r="108" spans="1:20" x14ac:dyDescent="0.35">
      <c r="A108" s="7">
        <v>8.9</v>
      </c>
      <c r="B108" s="11">
        <v>90</v>
      </c>
      <c r="C108" s="11">
        <v>8.56</v>
      </c>
      <c r="D108" s="7">
        <v>0.52</v>
      </c>
      <c r="E108" s="7">
        <v>5</v>
      </c>
      <c r="F108" s="7">
        <v>384</v>
      </c>
      <c r="G108" s="7">
        <v>20.9</v>
      </c>
      <c r="H108" s="7">
        <v>6.1669999999999998</v>
      </c>
      <c r="I108" s="7">
        <v>12.33</v>
      </c>
      <c r="J108" s="7">
        <v>20.100000000000001</v>
      </c>
      <c r="K108" s="7">
        <f t="shared" si="2"/>
        <v>19.697673517231934</v>
      </c>
      <c r="L108" s="22">
        <f t="shared" si="3"/>
        <v>2.0016242923784462E-2</v>
      </c>
      <c r="M108" s="21"/>
      <c r="N108">
        <v>71</v>
      </c>
      <c r="O108">
        <v>21.648576272417131</v>
      </c>
      <c r="P108">
        <v>5.1423727582868395E-2</v>
      </c>
      <c r="Q108">
        <v>1.0105270884515851E-2</v>
      </c>
      <c r="S108">
        <v>14.130434782608695</v>
      </c>
      <c r="T108">
        <v>13.8</v>
      </c>
    </row>
    <row r="109" spans="1:20" x14ac:dyDescent="0.35">
      <c r="A109" s="7">
        <v>3.77</v>
      </c>
      <c r="B109" s="11">
        <v>96.7</v>
      </c>
      <c r="C109" s="11">
        <v>8.56</v>
      </c>
      <c r="D109" s="7">
        <v>0.52</v>
      </c>
      <c r="E109" s="7">
        <v>5</v>
      </c>
      <c r="F109" s="7">
        <v>384</v>
      </c>
      <c r="G109" s="7">
        <v>20.9</v>
      </c>
      <c r="H109" s="7">
        <v>5.851</v>
      </c>
      <c r="I109" s="7">
        <v>16.47</v>
      </c>
      <c r="J109" s="7">
        <v>19.5</v>
      </c>
      <c r="K109" s="7">
        <f t="shared" si="2"/>
        <v>15.865213387569201</v>
      </c>
      <c r="L109" s="22">
        <f t="shared" si="3"/>
        <v>0.18639931345798971</v>
      </c>
      <c r="M109" s="21"/>
      <c r="N109">
        <v>72</v>
      </c>
      <c r="O109">
        <v>24.413358234731586</v>
      </c>
      <c r="P109">
        <v>-1.6133582347315851</v>
      </c>
      <c r="Q109">
        <v>-0.31704084402388588</v>
      </c>
      <c r="S109">
        <v>14.328063241106719</v>
      </c>
      <c r="T109">
        <v>13.8</v>
      </c>
    </row>
    <row r="110" spans="1:20" x14ac:dyDescent="0.35">
      <c r="A110" s="7">
        <v>3.63</v>
      </c>
      <c r="B110" s="11">
        <v>91.9</v>
      </c>
      <c r="C110" s="11">
        <v>8.56</v>
      </c>
      <c r="D110" s="7">
        <v>0.52</v>
      </c>
      <c r="E110" s="7">
        <v>5</v>
      </c>
      <c r="F110" s="7">
        <v>384</v>
      </c>
      <c r="G110" s="7">
        <v>20.9</v>
      </c>
      <c r="H110" s="7">
        <v>5.8360000000000003</v>
      </c>
      <c r="I110" s="7">
        <v>18.66</v>
      </c>
      <c r="J110" s="7">
        <v>19.5</v>
      </c>
      <c r="K110" s="7">
        <f t="shared" si="2"/>
        <v>14.317575793418735</v>
      </c>
      <c r="L110" s="22">
        <f t="shared" si="3"/>
        <v>0.26576534392724438</v>
      </c>
      <c r="M110" s="21"/>
      <c r="N110">
        <v>73</v>
      </c>
      <c r="O110">
        <v>23.991163929203797</v>
      </c>
      <c r="P110">
        <v>-0.59116392920379823</v>
      </c>
      <c r="Q110">
        <v>-0.11616955678937019</v>
      </c>
      <c r="S110">
        <v>14.525691699604742</v>
      </c>
      <c r="T110">
        <v>13.8</v>
      </c>
    </row>
    <row r="111" spans="1:20" x14ac:dyDescent="0.35">
      <c r="A111" s="7">
        <v>0.14000000000000001</v>
      </c>
      <c r="B111" s="11">
        <v>85.2</v>
      </c>
      <c r="C111" s="11">
        <v>8.56</v>
      </c>
      <c r="D111" s="7">
        <v>0.52</v>
      </c>
      <c r="E111" s="7">
        <v>5</v>
      </c>
      <c r="F111" s="7">
        <v>384</v>
      </c>
      <c r="G111" s="7">
        <v>20.9</v>
      </c>
      <c r="H111" s="7">
        <v>6.1269999999999998</v>
      </c>
      <c r="I111" s="7">
        <v>14.09</v>
      </c>
      <c r="J111" s="7">
        <v>20.399999999999999</v>
      </c>
      <c r="K111" s="7">
        <f t="shared" si="2"/>
        <v>17.886389209435201</v>
      </c>
      <c r="L111" s="22">
        <f t="shared" si="3"/>
        <v>0.12321621522376459</v>
      </c>
      <c r="M111" s="21"/>
      <c r="N111">
        <v>74</v>
      </c>
      <c r="O111">
        <v>24.187683483453259</v>
      </c>
      <c r="P111">
        <v>-8.7683483453258049E-2</v>
      </c>
      <c r="Q111">
        <v>-1.723067140485407E-2</v>
      </c>
      <c r="S111">
        <v>14.723320158102766</v>
      </c>
      <c r="T111">
        <v>13.9</v>
      </c>
    </row>
    <row r="112" spans="1:20" x14ac:dyDescent="0.35">
      <c r="A112" s="7">
        <v>6.65</v>
      </c>
      <c r="B112" s="11">
        <v>97.1</v>
      </c>
      <c r="C112" s="11">
        <v>8.56</v>
      </c>
      <c r="D112" s="7">
        <v>0.52</v>
      </c>
      <c r="E112" s="7">
        <v>5</v>
      </c>
      <c r="F112" s="7">
        <v>384</v>
      </c>
      <c r="G112" s="7">
        <v>20.9</v>
      </c>
      <c r="H112" s="7">
        <v>6.4740000000000002</v>
      </c>
      <c r="I112" s="7">
        <v>12.27</v>
      </c>
      <c r="J112" s="7">
        <v>19.8</v>
      </c>
      <c r="K112" s="7">
        <f t="shared" si="2"/>
        <v>21.123423645714528</v>
      </c>
      <c r="L112" s="22">
        <f t="shared" si="3"/>
        <v>6.6839578066390265E-2</v>
      </c>
      <c r="M112" s="21"/>
      <c r="N112">
        <v>75</v>
      </c>
      <c r="O112">
        <v>24.303057642243324</v>
      </c>
      <c r="P112">
        <v>-2.9030576422433256</v>
      </c>
      <c r="Q112">
        <v>-0.57047952855922379</v>
      </c>
      <c r="S112">
        <v>14.920948616600791</v>
      </c>
      <c r="T112">
        <v>13.9</v>
      </c>
    </row>
    <row r="113" spans="1:20" x14ac:dyDescent="0.35">
      <c r="A113" s="7">
        <v>3.29</v>
      </c>
      <c r="B113" s="11">
        <v>91.2</v>
      </c>
      <c r="C113" s="11">
        <v>8.56</v>
      </c>
      <c r="D113" s="7">
        <v>0.52</v>
      </c>
      <c r="E113" s="7">
        <v>5</v>
      </c>
      <c r="F113" s="7">
        <v>384</v>
      </c>
      <c r="G113" s="7">
        <v>20.9</v>
      </c>
      <c r="H113" s="7">
        <v>6.2290000000000001</v>
      </c>
      <c r="I113" s="7">
        <v>15.55</v>
      </c>
      <c r="J113" s="7">
        <v>19.399999999999999</v>
      </c>
      <c r="K113" s="7">
        <f t="shared" si="2"/>
        <v>17.776198851711474</v>
      </c>
      <c r="L113" s="22">
        <f t="shared" si="3"/>
        <v>8.3701090117965199E-2</v>
      </c>
      <c r="M113" s="21"/>
      <c r="N113">
        <v>76</v>
      </c>
      <c r="O113">
        <v>23.157030996942748</v>
      </c>
      <c r="P113">
        <v>-3.1570309969427477</v>
      </c>
      <c r="Q113">
        <v>-0.62038780373338476</v>
      </c>
      <c r="S113">
        <v>15.118577075098814</v>
      </c>
      <c r="T113">
        <v>14</v>
      </c>
    </row>
    <row r="114" spans="1:20" x14ac:dyDescent="0.35">
      <c r="A114" s="7">
        <v>5.25</v>
      </c>
      <c r="B114" s="11">
        <v>54.4</v>
      </c>
      <c r="C114" s="11">
        <v>8.56</v>
      </c>
      <c r="D114" s="7">
        <v>0.52</v>
      </c>
      <c r="E114" s="7">
        <v>5</v>
      </c>
      <c r="F114" s="7">
        <v>384</v>
      </c>
      <c r="G114" s="7">
        <v>20.9</v>
      </c>
      <c r="H114" s="7">
        <v>6.1950000000000003</v>
      </c>
      <c r="I114" s="7">
        <v>13</v>
      </c>
      <c r="J114" s="7">
        <v>21.7</v>
      </c>
      <c r="K114" s="7">
        <f t="shared" si="2"/>
        <v>18.064365666132396</v>
      </c>
      <c r="L114" s="22">
        <f t="shared" si="3"/>
        <v>0.16754075271279278</v>
      </c>
      <c r="M114" s="21"/>
      <c r="N114">
        <v>77</v>
      </c>
      <c r="O114">
        <v>22.897041214661073</v>
      </c>
      <c r="P114">
        <v>-2.097041214661072</v>
      </c>
      <c r="Q114">
        <v>-0.41208933164160655</v>
      </c>
      <c r="S114">
        <v>15.316205533596838</v>
      </c>
      <c r="T114">
        <v>14.1</v>
      </c>
    </row>
    <row r="115" spans="1:20" x14ac:dyDescent="0.35">
      <c r="A115" s="7">
        <v>9.17</v>
      </c>
      <c r="B115" s="11">
        <v>81.599999999999994</v>
      </c>
      <c r="C115" s="11">
        <v>10.01</v>
      </c>
      <c r="D115" s="7">
        <v>0.54700000000000004</v>
      </c>
      <c r="E115" s="7">
        <v>6</v>
      </c>
      <c r="F115" s="7">
        <v>432</v>
      </c>
      <c r="G115" s="7">
        <v>17.8</v>
      </c>
      <c r="H115" s="7">
        <v>6.7149999999999999</v>
      </c>
      <c r="I115" s="7">
        <v>10.16</v>
      </c>
      <c r="J115" s="7">
        <v>22.8</v>
      </c>
      <c r="K115" s="7">
        <f t="shared" si="2"/>
        <v>25.816656240676849</v>
      </c>
      <c r="L115" s="22">
        <f t="shared" si="3"/>
        <v>0.13230948424021266</v>
      </c>
      <c r="M115" s="21"/>
      <c r="N115">
        <v>78</v>
      </c>
      <c r="O115">
        <v>22.29745684244471</v>
      </c>
      <c r="P115">
        <v>-1.0974568424447106</v>
      </c>
      <c r="Q115">
        <v>-0.21566111984195901</v>
      </c>
      <c r="S115">
        <v>15.513833992094861</v>
      </c>
      <c r="T115">
        <v>14.1</v>
      </c>
    </row>
    <row r="116" spans="1:20" x14ac:dyDescent="0.35">
      <c r="A116" s="7">
        <v>8.48</v>
      </c>
      <c r="B116" s="11">
        <v>92.9</v>
      </c>
      <c r="C116" s="11">
        <v>10.01</v>
      </c>
      <c r="D116" s="7">
        <v>0.54700000000000004</v>
      </c>
      <c r="E116" s="7">
        <v>6</v>
      </c>
      <c r="F116" s="7">
        <v>432</v>
      </c>
      <c r="G116" s="7">
        <v>17.8</v>
      </c>
      <c r="H116" s="7">
        <v>5.9130000000000003</v>
      </c>
      <c r="I116" s="7">
        <v>16.21</v>
      </c>
      <c r="J116" s="7">
        <v>18.8</v>
      </c>
      <c r="K116" s="7">
        <f t="shared" si="2"/>
        <v>19.193672674871799</v>
      </c>
      <c r="L116" s="22">
        <f t="shared" si="3"/>
        <v>2.0940035897436066E-2</v>
      </c>
      <c r="M116" s="21"/>
      <c r="N116">
        <v>79</v>
      </c>
      <c r="O116">
        <v>22.017654059944199</v>
      </c>
      <c r="P116">
        <v>-1.7176540599441985</v>
      </c>
      <c r="Q116">
        <v>-0.337536004826828</v>
      </c>
      <c r="S116">
        <v>15.711462450592885</v>
      </c>
      <c r="T116">
        <v>14.1</v>
      </c>
    </row>
    <row r="117" spans="1:20" x14ac:dyDescent="0.35">
      <c r="A117" s="7">
        <v>9.08</v>
      </c>
      <c r="B117" s="11">
        <v>95.4</v>
      </c>
      <c r="C117" s="11">
        <v>10.01</v>
      </c>
      <c r="D117" s="7">
        <v>0.54700000000000004</v>
      </c>
      <c r="E117" s="7">
        <v>6</v>
      </c>
      <c r="F117" s="7">
        <v>432</v>
      </c>
      <c r="G117" s="7">
        <v>17.8</v>
      </c>
      <c r="H117" s="7">
        <v>6.0919999999999996</v>
      </c>
      <c r="I117" s="7">
        <v>17.09</v>
      </c>
      <c r="J117" s="7">
        <v>18.7</v>
      </c>
      <c r="K117" s="7">
        <f t="shared" si="2"/>
        <v>19.512214521776954</v>
      </c>
      <c r="L117" s="22">
        <f t="shared" si="3"/>
        <v>4.3433931645826471E-2</v>
      </c>
      <c r="M117" s="21"/>
      <c r="N117">
        <v>80</v>
      </c>
      <c r="O117">
        <v>28.171543804080045</v>
      </c>
      <c r="P117">
        <v>-0.17154380408004499</v>
      </c>
      <c r="Q117">
        <v>-3.3710053515581345E-2</v>
      </c>
      <c r="S117">
        <v>15.909090909090908</v>
      </c>
      <c r="T117">
        <v>14.2</v>
      </c>
    </row>
    <row r="118" spans="1:20" x14ac:dyDescent="0.35">
      <c r="A118" s="7">
        <v>2.0099999999999998</v>
      </c>
      <c r="B118" s="11">
        <v>84.2</v>
      </c>
      <c r="C118" s="11">
        <v>10.01</v>
      </c>
      <c r="D118" s="7">
        <v>0.54700000000000004</v>
      </c>
      <c r="E118" s="7">
        <v>6</v>
      </c>
      <c r="F118" s="7">
        <v>432</v>
      </c>
      <c r="G118" s="7">
        <v>17.8</v>
      </c>
      <c r="H118" s="7">
        <v>6.2539999999999996</v>
      </c>
      <c r="I118" s="7">
        <v>10.45</v>
      </c>
      <c r="J118" s="7">
        <v>18.5</v>
      </c>
      <c r="K118" s="7">
        <f t="shared" si="2"/>
        <v>23.47616329043738</v>
      </c>
      <c r="L118" s="22">
        <f t="shared" si="3"/>
        <v>0.26898179948310164</v>
      </c>
      <c r="M118" s="21"/>
      <c r="N118">
        <v>81</v>
      </c>
      <c r="O118">
        <v>27.371937265272585</v>
      </c>
      <c r="P118">
        <v>-3.4719372652725866</v>
      </c>
      <c r="Q118">
        <v>-0.68226999886552442</v>
      </c>
      <c r="S118">
        <v>16.106719367588934</v>
      </c>
      <c r="T118">
        <v>14.3</v>
      </c>
    </row>
    <row r="119" spans="1:20" x14ac:dyDescent="0.35">
      <c r="A119" s="7">
        <v>4.57</v>
      </c>
      <c r="B119" s="11">
        <v>88.2</v>
      </c>
      <c r="C119" s="11">
        <v>10.01</v>
      </c>
      <c r="D119" s="7">
        <v>0.54700000000000004</v>
      </c>
      <c r="E119" s="7">
        <v>6</v>
      </c>
      <c r="F119" s="7">
        <v>432</v>
      </c>
      <c r="G119" s="7">
        <v>17.8</v>
      </c>
      <c r="H119" s="7">
        <v>5.9279999999999999</v>
      </c>
      <c r="I119" s="7">
        <v>15.76</v>
      </c>
      <c r="J119" s="7">
        <v>18.3</v>
      </c>
      <c r="K119" s="7">
        <f t="shared" si="2"/>
        <v>19.182585236584512</v>
      </c>
      <c r="L119" s="22">
        <f t="shared" si="3"/>
        <v>4.8228701452705511E-2</v>
      </c>
      <c r="M119" s="21"/>
      <c r="N119">
        <v>82</v>
      </c>
      <c r="O119">
        <v>25.158425419260293</v>
      </c>
      <c r="P119">
        <v>-0.3584254192602927</v>
      </c>
      <c r="Q119">
        <v>-7.0434138553737841E-2</v>
      </c>
      <c r="S119">
        <v>16.304347826086957</v>
      </c>
      <c r="T119">
        <v>14.3</v>
      </c>
    </row>
    <row r="120" spans="1:20" x14ac:dyDescent="0.35">
      <c r="A120" s="7">
        <v>3.48</v>
      </c>
      <c r="B120" s="11">
        <v>72.5</v>
      </c>
      <c r="C120" s="11">
        <v>10.01</v>
      </c>
      <c r="D120" s="7">
        <v>0.54700000000000004</v>
      </c>
      <c r="E120" s="7">
        <v>6</v>
      </c>
      <c r="F120" s="7">
        <v>432</v>
      </c>
      <c r="G120" s="7">
        <v>17.8</v>
      </c>
      <c r="H120" s="7">
        <v>6.1760000000000002</v>
      </c>
      <c r="I120" s="7">
        <v>12.04</v>
      </c>
      <c r="J120" s="7">
        <v>21.2</v>
      </c>
      <c r="K120" s="7">
        <f t="shared" si="2"/>
        <v>21.883046596919783</v>
      </c>
      <c r="L120" s="22">
        <f t="shared" si="3"/>
        <v>3.2219179099989809E-2</v>
      </c>
      <c r="M120" s="21"/>
      <c r="N120">
        <v>83</v>
      </c>
      <c r="O120">
        <v>24.671541726028799</v>
      </c>
      <c r="P120">
        <v>-1.7715417260288007</v>
      </c>
      <c r="Q120">
        <v>-0.34812546398732369</v>
      </c>
      <c r="S120">
        <v>16.50197628458498</v>
      </c>
      <c r="T120">
        <v>14.4</v>
      </c>
    </row>
    <row r="121" spans="1:20" x14ac:dyDescent="0.35">
      <c r="A121" s="7">
        <v>2.21</v>
      </c>
      <c r="B121" s="11">
        <v>82.6</v>
      </c>
      <c r="C121" s="11">
        <v>10.01</v>
      </c>
      <c r="D121" s="7">
        <v>0.54700000000000004</v>
      </c>
      <c r="E121" s="7">
        <v>6</v>
      </c>
      <c r="F121" s="7">
        <v>432</v>
      </c>
      <c r="G121" s="7">
        <v>17.8</v>
      </c>
      <c r="H121" s="7">
        <v>6.0209999999999999</v>
      </c>
      <c r="I121" s="7">
        <v>10.3</v>
      </c>
      <c r="J121" s="7">
        <v>19.2</v>
      </c>
      <c r="K121" s="7">
        <f t="shared" si="2"/>
        <v>22.562777872431329</v>
      </c>
      <c r="L121" s="22">
        <f t="shared" si="3"/>
        <v>0.17514468085579846</v>
      </c>
      <c r="M121" s="21"/>
      <c r="N121">
        <v>84</v>
      </c>
      <c r="O121">
        <v>24.979400764982667</v>
      </c>
      <c r="P121">
        <v>-1.0794007649826689</v>
      </c>
      <c r="Q121">
        <v>-0.21211292210441265</v>
      </c>
      <c r="S121">
        <v>16.699604743083004</v>
      </c>
      <c r="T121">
        <v>14.4</v>
      </c>
    </row>
    <row r="122" spans="1:20" x14ac:dyDescent="0.35">
      <c r="A122" s="7">
        <v>7.21</v>
      </c>
      <c r="B122" s="11">
        <v>73.099999999999994</v>
      </c>
      <c r="C122" s="11">
        <v>10.01</v>
      </c>
      <c r="D122" s="7">
        <v>0.54700000000000004</v>
      </c>
      <c r="E122" s="7">
        <v>6</v>
      </c>
      <c r="F122" s="7">
        <v>432</v>
      </c>
      <c r="G122" s="7">
        <v>17.8</v>
      </c>
      <c r="H122" s="7">
        <v>5.8719999999999999</v>
      </c>
      <c r="I122" s="7">
        <v>15.37</v>
      </c>
      <c r="J122" s="7">
        <v>20.399999999999999</v>
      </c>
      <c r="K122" s="7">
        <f t="shared" si="2"/>
        <v>18.820719063686944</v>
      </c>
      <c r="L122" s="22">
        <f t="shared" si="3"/>
        <v>7.7415732172208554E-2</v>
      </c>
      <c r="M122" s="21"/>
      <c r="N122">
        <v>85</v>
      </c>
      <c r="O122">
        <v>28.113098288176481</v>
      </c>
      <c r="P122">
        <v>-1.5130982881764794</v>
      </c>
      <c r="Q122">
        <v>-0.29733877327894143</v>
      </c>
      <c r="S122">
        <v>16.897233201581027</v>
      </c>
      <c r="T122">
        <v>14.5</v>
      </c>
    </row>
    <row r="123" spans="1:20" x14ac:dyDescent="0.35">
      <c r="A123" s="7">
        <v>2.52</v>
      </c>
      <c r="B123" s="11">
        <v>65.2</v>
      </c>
      <c r="C123" s="11">
        <v>10.01</v>
      </c>
      <c r="D123" s="7">
        <v>0.54700000000000004</v>
      </c>
      <c r="E123" s="7">
        <v>6</v>
      </c>
      <c r="F123" s="7">
        <v>432</v>
      </c>
      <c r="G123" s="7">
        <v>17.8</v>
      </c>
      <c r="H123" s="7">
        <v>5.7309999999999999</v>
      </c>
      <c r="I123" s="7">
        <v>13.61</v>
      </c>
      <c r="J123" s="7">
        <v>19.3</v>
      </c>
      <c r="K123" s="7">
        <f t="shared" si="2"/>
        <v>18.813763414580677</v>
      </c>
      <c r="L123" s="22">
        <f t="shared" si="3"/>
        <v>2.5193605462141118E-2</v>
      </c>
      <c r="M123" s="21"/>
      <c r="N123">
        <v>86</v>
      </c>
      <c r="O123">
        <v>21.389089704175788</v>
      </c>
      <c r="P123">
        <v>1.1109102958242119</v>
      </c>
      <c r="Q123">
        <v>0.21830485644220804</v>
      </c>
      <c r="S123">
        <v>17.094861660079051</v>
      </c>
      <c r="T123">
        <v>14.5</v>
      </c>
    </row>
    <row r="124" spans="1:20" x14ac:dyDescent="0.35">
      <c r="A124" s="7">
        <v>1.42</v>
      </c>
      <c r="B124" s="11">
        <v>69.7</v>
      </c>
      <c r="C124" s="11">
        <v>25.65</v>
      </c>
      <c r="D124" s="7">
        <v>0.58099999999999996</v>
      </c>
      <c r="E124" s="7">
        <v>2</v>
      </c>
      <c r="F124" s="7">
        <v>188</v>
      </c>
      <c r="G124" s="7">
        <v>19.100000000000001</v>
      </c>
      <c r="H124" s="7">
        <v>5.87</v>
      </c>
      <c r="I124" s="7">
        <v>14.37</v>
      </c>
      <c r="J124" s="7">
        <v>22</v>
      </c>
      <c r="K124" s="7">
        <f t="shared" si="2"/>
        <v>21.786238790497123</v>
      </c>
      <c r="L124" s="22">
        <f t="shared" si="3"/>
        <v>9.7164186137671422E-3</v>
      </c>
      <c r="M124" s="21"/>
      <c r="N124">
        <v>87</v>
      </c>
      <c r="O124">
        <v>24.717879646682363</v>
      </c>
      <c r="P124">
        <v>-2.5178796466823634</v>
      </c>
      <c r="Q124">
        <v>-0.49478824426587975</v>
      </c>
      <c r="S124">
        <v>17.292490118577074</v>
      </c>
      <c r="T124">
        <v>14.5</v>
      </c>
    </row>
    <row r="125" spans="1:20" x14ac:dyDescent="0.35">
      <c r="A125" s="7">
        <v>8.1</v>
      </c>
      <c r="B125" s="11">
        <v>84.1</v>
      </c>
      <c r="C125" s="11">
        <v>25.65</v>
      </c>
      <c r="D125" s="7">
        <v>0.58099999999999996</v>
      </c>
      <c r="E125" s="7">
        <v>2</v>
      </c>
      <c r="F125" s="7">
        <v>188</v>
      </c>
      <c r="G125" s="7">
        <v>19.100000000000001</v>
      </c>
      <c r="H125" s="7">
        <v>6.0039999999999996</v>
      </c>
      <c r="I125" s="7">
        <v>14.27</v>
      </c>
      <c r="J125" s="7">
        <v>20.3</v>
      </c>
      <c r="K125" s="7">
        <f t="shared" si="2"/>
        <v>23.196774140686266</v>
      </c>
      <c r="L125" s="22">
        <f t="shared" si="3"/>
        <v>0.14269823353134309</v>
      </c>
      <c r="M125" s="21"/>
      <c r="N125">
        <v>88</v>
      </c>
      <c r="O125">
        <v>31.018025883136701</v>
      </c>
      <c r="P125">
        <v>-7.4180258831366999</v>
      </c>
      <c r="Q125">
        <v>-1.4577154263398688</v>
      </c>
      <c r="S125">
        <v>17.490118577075098</v>
      </c>
      <c r="T125">
        <v>14.6</v>
      </c>
    </row>
    <row r="126" spans="1:20" x14ac:dyDescent="0.35">
      <c r="A126" s="7">
        <v>8.09</v>
      </c>
      <c r="B126" s="11">
        <v>92.9</v>
      </c>
      <c r="C126" s="11">
        <v>25.65</v>
      </c>
      <c r="D126" s="7">
        <v>0.58099999999999996</v>
      </c>
      <c r="E126" s="7">
        <v>2</v>
      </c>
      <c r="F126" s="7">
        <v>188</v>
      </c>
      <c r="G126" s="7">
        <v>19.100000000000001</v>
      </c>
      <c r="H126" s="7">
        <v>5.9610000000000003</v>
      </c>
      <c r="I126" s="7">
        <v>17.93</v>
      </c>
      <c r="J126" s="7">
        <v>20.5</v>
      </c>
      <c r="K126" s="7">
        <f t="shared" si="2"/>
        <v>21.098515442508926</v>
      </c>
      <c r="L126" s="22">
        <f t="shared" si="3"/>
        <v>2.9195875244337869E-2</v>
      </c>
      <c r="M126" s="21"/>
      <c r="N126">
        <v>89</v>
      </c>
      <c r="O126">
        <v>30.16267900330023</v>
      </c>
      <c r="P126">
        <v>-1.4626790033002308</v>
      </c>
      <c r="Q126">
        <v>-0.28743088531696875</v>
      </c>
      <c r="S126">
        <v>17.687747035573121</v>
      </c>
      <c r="T126">
        <v>14.6</v>
      </c>
    </row>
    <row r="127" spans="1:20" x14ac:dyDescent="0.35">
      <c r="A127" s="7">
        <v>0.6</v>
      </c>
      <c r="B127" s="11">
        <v>97</v>
      </c>
      <c r="C127" s="11">
        <v>25.65</v>
      </c>
      <c r="D127" s="7">
        <v>0.58099999999999996</v>
      </c>
      <c r="E127" s="7">
        <v>2</v>
      </c>
      <c r="F127" s="7">
        <v>188</v>
      </c>
      <c r="G127" s="7">
        <v>19.100000000000001</v>
      </c>
      <c r="H127" s="7">
        <v>5.8559999999999999</v>
      </c>
      <c r="I127" s="7">
        <v>25.41</v>
      </c>
      <c r="J127" s="7">
        <v>17.3</v>
      </c>
      <c r="K127" s="7">
        <f t="shared" si="2"/>
        <v>15.920676311462946</v>
      </c>
      <c r="L127" s="22">
        <f t="shared" si="3"/>
        <v>7.9729692979020481E-2</v>
      </c>
      <c r="M127" s="21"/>
      <c r="N127">
        <v>90</v>
      </c>
      <c r="O127">
        <v>25.53521207780965</v>
      </c>
      <c r="P127">
        <v>-2.9352120778096484</v>
      </c>
      <c r="Q127">
        <v>-0.57679819305146196</v>
      </c>
      <c r="S127">
        <v>17.885375494071145</v>
      </c>
      <c r="T127">
        <v>14.8</v>
      </c>
    </row>
    <row r="128" spans="1:20" x14ac:dyDescent="0.35">
      <c r="A128" s="7">
        <v>2.88</v>
      </c>
      <c r="B128" s="11">
        <v>95.8</v>
      </c>
      <c r="C128" s="11">
        <v>25.65</v>
      </c>
      <c r="D128" s="7">
        <v>0.58099999999999996</v>
      </c>
      <c r="E128" s="7">
        <v>2</v>
      </c>
      <c r="F128" s="7">
        <v>188</v>
      </c>
      <c r="G128" s="7">
        <v>19.100000000000001</v>
      </c>
      <c r="H128" s="7">
        <v>5.8789999999999996</v>
      </c>
      <c r="I128" s="7">
        <v>17.579999999999998</v>
      </c>
      <c r="J128" s="7">
        <v>18.8</v>
      </c>
      <c r="K128" s="7">
        <f t="shared" si="2"/>
        <v>20.812629209968541</v>
      </c>
      <c r="L128" s="22">
        <f t="shared" si="3"/>
        <v>0.10705474521109259</v>
      </c>
      <c r="M128" s="21"/>
      <c r="N128">
        <v>91</v>
      </c>
      <c r="O128">
        <v>26.091417058905655</v>
      </c>
      <c r="P128">
        <v>-4.0914170589056553</v>
      </c>
      <c r="Q128">
        <v>-0.80400390296763846</v>
      </c>
      <c r="S128">
        <v>18.083003952569168</v>
      </c>
      <c r="T128">
        <v>14.9</v>
      </c>
    </row>
    <row r="129" spans="1:20" x14ac:dyDescent="0.35">
      <c r="A129" s="7">
        <v>7.01</v>
      </c>
      <c r="B129" s="11">
        <v>88.4</v>
      </c>
      <c r="C129" s="11">
        <v>25.65</v>
      </c>
      <c r="D129" s="7">
        <v>0.58099999999999996</v>
      </c>
      <c r="E129" s="7">
        <v>2</v>
      </c>
      <c r="F129" s="7">
        <v>188</v>
      </c>
      <c r="G129" s="7">
        <v>19.100000000000001</v>
      </c>
      <c r="H129" s="7">
        <v>5.9859999999999998</v>
      </c>
      <c r="I129" s="7">
        <v>14.81</v>
      </c>
      <c r="J129" s="7">
        <v>21.4</v>
      </c>
      <c r="K129" s="7">
        <f t="shared" si="2"/>
        <v>22.88443757632556</v>
      </c>
      <c r="L129" s="22">
        <f t="shared" si="3"/>
        <v>6.9366241884372029E-2</v>
      </c>
      <c r="M129" s="21"/>
      <c r="N129">
        <v>92</v>
      </c>
      <c r="O129">
        <v>27.869356178427932</v>
      </c>
      <c r="P129">
        <v>-4.9693561784279332</v>
      </c>
      <c r="Q129">
        <v>-0.97652761993446457</v>
      </c>
      <c r="S129">
        <v>18.280632411067192</v>
      </c>
      <c r="T129">
        <v>14.9</v>
      </c>
    </row>
    <row r="130" spans="1:20" x14ac:dyDescent="0.35">
      <c r="A130" s="7">
        <v>3.79</v>
      </c>
      <c r="B130" s="11">
        <v>95.6</v>
      </c>
      <c r="C130" s="11">
        <v>25.65</v>
      </c>
      <c r="D130" s="7">
        <v>0.58099999999999996</v>
      </c>
      <c r="E130" s="7">
        <v>2</v>
      </c>
      <c r="F130" s="7">
        <v>188</v>
      </c>
      <c r="G130" s="7">
        <v>19.100000000000001</v>
      </c>
      <c r="H130" s="7">
        <v>5.6130000000000004</v>
      </c>
      <c r="I130" s="7">
        <v>27.26</v>
      </c>
      <c r="J130" s="7">
        <v>15.7</v>
      </c>
      <c r="K130" s="7">
        <f t="shared" si="2"/>
        <v>13.911305934098912</v>
      </c>
      <c r="L130" s="22">
        <f t="shared" si="3"/>
        <v>0.11392955833764885</v>
      </c>
      <c r="M130" s="21"/>
      <c r="N130">
        <v>93</v>
      </c>
      <c r="O130">
        <v>27.124418283820695</v>
      </c>
      <c r="P130">
        <v>-2.1244182838206953</v>
      </c>
      <c r="Q130">
        <v>-0.41746919640221342</v>
      </c>
      <c r="S130">
        <v>18.478260869565219</v>
      </c>
      <c r="T130">
        <v>14.9</v>
      </c>
    </row>
    <row r="131" spans="1:20" x14ac:dyDescent="0.35">
      <c r="A131" s="7">
        <v>7.15</v>
      </c>
      <c r="B131" s="11">
        <v>96</v>
      </c>
      <c r="C131" s="11">
        <v>21.89</v>
      </c>
      <c r="D131" s="7">
        <v>0.624</v>
      </c>
      <c r="E131" s="7">
        <v>4</v>
      </c>
      <c r="F131" s="7">
        <v>437</v>
      </c>
      <c r="G131" s="7">
        <v>21.2</v>
      </c>
      <c r="H131" s="7">
        <v>5.6929999999999996</v>
      </c>
      <c r="I131" s="7">
        <v>17.190000000000001</v>
      </c>
      <c r="J131" s="7">
        <v>16.2</v>
      </c>
      <c r="K131" s="7">
        <f t="shared" si="2"/>
        <v>14.240838759482008</v>
      </c>
      <c r="L131" s="22">
        <f t="shared" si="3"/>
        <v>0.12093587904432045</v>
      </c>
      <c r="M131" s="21"/>
      <c r="N131">
        <v>94</v>
      </c>
      <c r="O131">
        <v>26.068580716043932</v>
      </c>
      <c r="P131">
        <v>-5.468580716043931</v>
      </c>
      <c r="Q131">
        <v>-1.0746301772933653</v>
      </c>
      <c r="S131">
        <v>18.675889328063242</v>
      </c>
      <c r="T131">
        <v>15</v>
      </c>
    </row>
    <row r="132" spans="1:20" x14ac:dyDescent="0.35">
      <c r="A132" s="7">
        <v>3.79</v>
      </c>
      <c r="B132" s="11">
        <v>98.8</v>
      </c>
      <c r="C132" s="11">
        <v>21.89</v>
      </c>
      <c r="D132" s="7">
        <v>0.624</v>
      </c>
      <c r="E132" s="7">
        <v>4</v>
      </c>
      <c r="F132" s="7">
        <v>437</v>
      </c>
      <c r="G132" s="7">
        <v>21.2</v>
      </c>
      <c r="H132" s="7">
        <v>6.431</v>
      </c>
      <c r="I132" s="7">
        <v>15.39</v>
      </c>
      <c r="J132" s="7">
        <v>18</v>
      </c>
      <c r="K132" s="7">
        <f t="shared" si="2"/>
        <v>18.299708027906341</v>
      </c>
      <c r="L132" s="22">
        <f t="shared" si="3"/>
        <v>1.6650445994796727E-2</v>
      </c>
      <c r="M132" s="21"/>
      <c r="N132">
        <v>95</v>
      </c>
      <c r="O132">
        <v>27.798748687076746</v>
      </c>
      <c r="P132">
        <v>0.60125131292325307</v>
      </c>
      <c r="Q132">
        <v>0.11815182742186914</v>
      </c>
      <c r="S132">
        <v>18.873517786561266</v>
      </c>
      <c r="T132">
        <v>15</v>
      </c>
    </row>
    <row r="133" spans="1:20" x14ac:dyDescent="0.35">
      <c r="A133" s="7">
        <v>2.65</v>
      </c>
      <c r="B133" s="11">
        <v>94.7</v>
      </c>
      <c r="C133" s="11">
        <v>21.89</v>
      </c>
      <c r="D133" s="7">
        <v>0.624</v>
      </c>
      <c r="E133" s="7">
        <v>4</v>
      </c>
      <c r="F133" s="7">
        <v>437</v>
      </c>
      <c r="G133" s="7">
        <v>21.2</v>
      </c>
      <c r="H133" s="7">
        <v>5.6369999999999996</v>
      </c>
      <c r="I133" s="7">
        <v>18.34</v>
      </c>
      <c r="J133" s="7">
        <v>14.3</v>
      </c>
      <c r="K133" s="7">
        <f t="shared" ref="K133:K196" si="4">($O$22*A133+$O$23*B133+$O$24*C133+$O$25*D133+$O$26*E133+$O$27*F133+$O$28*G133+$O$29*H133+$O$30*I133)+$O$21</f>
        <v>13.05394123796879</v>
      </c>
      <c r="L133" s="22">
        <f t="shared" ref="L133:L196" si="5">ABS(J133-K133)/J133</f>
        <v>8.7136976365818949E-2</v>
      </c>
      <c r="M133" s="21"/>
      <c r="N133">
        <v>96</v>
      </c>
      <c r="O133">
        <v>23.251327612181548</v>
      </c>
      <c r="P133">
        <v>-1.8513276121815494</v>
      </c>
      <c r="Q133">
        <v>-0.3638041794409127</v>
      </c>
      <c r="S133">
        <v>19.071146245059289</v>
      </c>
      <c r="T133">
        <v>15</v>
      </c>
    </row>
    <row r="134" spans="1:20" x14ac:dyDescent="0.35">
      <c r="A134" s="7">
        <v>6.03</v>
      </c>
      <c r="B134" s="11">
        <v>98.9</v>
      </c>
      <c r="C134" s="11">
        <v>21.89</v>
      </c>
      <c r="D134" s="7">
        <v>0.624</v>
      </c>
      <c r="E134" s="7">
        <v>4</v>
      </c>
      <c r="F134" s="7">
        <v>437</v>
      </c>
      <c r="G134" s="7">
        <v>21.2</v>
      </c>
      <c r="H134" s="7">
        <v>6.4580000000000002</v>
      </c>
      <c r="I134" s="7">
        <v>12.6</v>
      </c>
      <c r="J134" s="7">
        <v>19.2</v>
      </c>
      <c r="K134" s="7">
        <f t="shared" si="4"/>
        <v>20.207243044003036</v>
      </c>
      <c r="L134" s="22">
        <f t="shared" si="5"/>
        <v>5.2460575208491497E-2</v>
      </c>
      <c r="M134" s="21"/>
      <c r="N134">
        <v>97</v>
      </c>
      <c r="O134">
        <v>35.871062202495956</v>
      </c>
      <c r="P134">
        <v>2.8289377975040466</v>
      </c>
      <c r="Q134">
        <v>0.55591424626222052</v>
      </c>
      <c r="S134">
        <v>19.268774703557312</v>
      </c>
      <c r="T134">
        <v>15.1</v>
      </c>
    </row>
    <row r="135" spans="1:20" x14ac:dyDescent="0.35">
      <c r="A135" s="7">
        <v>4.3899999999999997</v>
      </c>
      <c r="B135" s="11">
        <v>97.7</v>
      </c>
      <c r="C135" s="11">
        <v>21.89</v>
      </c>
      <c r="D135" s="7">
        <v>0.624</v>
      </c>
      <c r="E135" s="7">
        <v>4</v>
      </c>
      <c r="F135" s="7">
        <v>437</v>
      </c>
      <c r="G135" s="7">
        <v>21.2</v>
      </c>
      <c r="H135" s="7">
        <v>6.3259999999999996</v>
      </c>
      <c r="I135" s="7">
        <v>12.26</v>
      </c>
      <c r="J135" s="7">
        <v>19.600000000000001</v>
      </c>
      <c r="K135" s="7">
        <f t="shared" si="4"/>
        <v>19.748640417783086</v>
      </c>
      <c r="L135" s="22">
        <f t="shared" si="5"/>
        <v>7.5836947848512701E-3</v>
      </c>
      <c r="M135" s="21"/>
      <c r="N135">
        <v>98</v>
      </c>
      <c r="O135">
        <v>33.831305212020766</v>
      </c>
      <c r="P135">
        <v>9.9686947879792314</v>
      </c>
      <c r="Q135">
        <v>1.9589470840140213</v>
      </c>
      <c r="S135">
        <v>19.466403162055336</v>
      </c>
      <c r="T135">
        <v>15.2</v>
      </c>
    </row>
    <row r="136" spans="1:20" x14ac:dyDescent="0.35">
      <c r="A136" s="7">
        <v>8.58</v>
      </c>
      <c r="B136" s="11">
        <v>97.9</v>
      </c>
      <c r="C136" s="11">
        <v>21.89</v>
      </c>
      <c r="D136" s="7">
        <v>0.624</v>
      </c>
      <c r="E136" s="7">
        <v>4</v>
      </c>
      <c r="F136" s="7">
        <v>437</v>
      </c>
      <c r="G136" s="7">
        <v>21.2</v>
      </c>
      <c r="H136" s="7">
        <v>6.3719999999999999</v>
      </c>
      <c r="I136" s="7">
        <v>11.12</v>
      </c>
      <c r="J136" s="7">
        <v>23</v>
      </c>
      <c r="K136" s="7">
        <f t="shared" si="4"/>
        <v>20.837096430229703</v>
      </c>
      <c r="L136" s="22">
        <f t="shared" si="5"/>
        <v>9.4039285642186818E-2</v>
      </c>
      <c r="M136" s="21"/>
      <c r="N136">
        <v>99</v>
      </c>
      <c r="O136">
        <v>31.359579256374111</v>
      </c>
      <c r="P136">
        <v>1.8404207436258915</v>
      </c>
      <c r="Q136">
        <v>0.36166087193604307</v>
      </c>
      <c r="S136">
        <v>19.664031620553359</v>
      </c>
      <c r="T136">
        <v>15.2</v>
      </c>
    </row>
    <row r="137" spans="1:20" x14ac:dyDescent="0.35">
      <c r="A137" s="7">
        <v>0.4</v>
      </c>
      <c r="B137" s="11">
        <v>95.4</v>
      </c>
      <c r="C137" s="11">
        <v>21.89</v>
      </c>
      <c r="D137" s="7">
        <v>0.624</v>
      </c>
      <c r="E137" s="7">
        <v>4</v>
      </c>
      <c r="F137" s="7">
        <v>437</v>
      </c>
      <c r="G137" s="7">
        <v>21.2</v>
      </c>
      <c r="H137" s="7">
        <v>5.8220000000000001</v>
      </c>
      <c r="I137" s="7">
        <v>15.03</v>
      </c>
      <c r="J137" s="7">
        <v>18.399999999999999</v>
      </c>
      <c r="K137" s="7">
        <f t="shared" si="4"/>
        <v>15.727990455184068</v>
      </c>
      <c r="L137" s="22">
        <f t="shared" si="5"/>
        <v>0.14521791004434403</v>
      </c>
      <c r="M137" s="21"/>
      <c r="N137">
        <v>100</v>
      </c>
      <c r="O137">
        <v>23.306379290442003</v>
      </c>
      <c r="P137">
        <v>4.1936207095579974</v>
      </c>
      <c r="Q137">
        <v>0.82408793078464204</v>
      </c>
      <c r="S137">
        <v>19.861660079051383</v>
      </c>
      <c r="T137">
        <v>15.2</v>
      </c>
    </row>
    <row r="138" spans="1:20" x14ac:dyDescent="0.35">
      <c r="A138" s="7">
        <v>5.48</v>
      </c>
      <c r="B138" s="11">
        <v>98.4</v>
      </c>
      <c r="C138" s="11">
        <v>21.89</v>
      </c>
      <c r="D138" s="7">
        <v>0.624</v>
      </c>
      <c r="E138" s="7">
        <v>4</v>
      </c>
      <c r="F138" s="7">
        <v>437</v>
      </c>
      <c r="G138" s="7">
        <v>21.2</v>
      </c>
      <c r="H138" s="7">
        <v>5.7569999999999997</v>
      </c>
      <c r="I138" s="7">
        <v>17.309999999999999</v>
      </c>
      <c r="J138" s="7">
        <v>15.6</v>
      </c>
      <c r="K138" s="7">
        <f t="shared" si="4"/>
        <v>14.429725221981165</v>
      </c>
      <c r="L138" s="22">
        <f t="shared" si="5"/>
        <v>7.5017613975566305E-2</v>
      </c>
      <c r="M138" s="21"/>
      <c r="N138">
        <v>101</v>
      </c>
      <c r="O138">
        <v>24.372127439764569</v>
      </c>
      <c r="P138">
        <v>2.1278725602354314</v>
      </c>
      <c r="Q138">
        <v>0.41814799586933976</v>
      </c>
      <c r="S138">
        <v>20.059288537549406</v>
      </c>
      <c r="T138">
        <v>15.3</v>
      </c>
    </row>
    <row r="139" spans="1:20" x14ac:dyDescent="0.35">
      <c r="A139" s="7">
        <v>0.66</v>
      </c>
      <c r="B139" s="11">
        <v>98.2</v>
      </c>
      <c r="C139" s="11">
        <v>21.89</v>
      </c>
      <c r="D139" s="7">
        <v>0.624</v>
      </c>
      <c r="E139" s="7">
        <v>4</v>
      </c>
      <c r="F139" s="7">
        <v>437</v>
      </c>
      <c r="G139" s="7">
        <v>21.2</v>
      </c>
      <c r="H139" s="7">
        <v>6.335</v>
      </c>
      <c r="I139" s="7">
        <v>16.96</v>
      </c>
      <c r="J139" s="7">
        <v>18.100000000000001</v>
      </c>
      <c r="K139" s="7">
        <f t="shared" si="4"/>
        <v>16.784022698791205</v>
      </c>
      <c r="L139" s="22">
        <f t="shared" si="5"/>
        <v>7.2705928243579923E-2</v>
      </c>
      <c r="M139" s="21"/>
      <c r="N139">
        <v>102</v>
      </c>
      <c r="O139">
        <v>21.556164681783979</v>
      </c>
      <c r="P139">
        <v>-2.956164681783978</v>
      </c>
      <c r="Q139">
        <v>-0.58091558688595957</v>
      </c>
      <c r="S139">
        <v>20.25691699604743</v>
      </c>
      <c r="T139">
        <v>15.4</v>
      </c>
    </row>
    <row r="140" spans="1:20" x14ac:dyDescent="0.35">
      <c r="A140" s="7">
        <v>9.8699999999999992</v>
      </c>
      <c r="B140" s="11">
        <v>93.5</v>
      </c>
      <c r="C140" s="11">
        <v>21.89</v>
      </c>
      <c r="D140" s="7">
        <v>0.624</v>
      </c>
      <c r="E140" s="7">
        <v>4</v>
      </c>
      <c r="F140" s="7">
        <v>437</v>
      </c>
      <c r="G140" s="7">
        <v>21.2</v>
      </c>
      <c r="H140" s="7">
        <v>5.9420000000000002</v>
      </c>
      <c r="I140" s="7">
        <v>16.899999999999999</v>
      </c>
      <c r="J140" s="7">
        <v>17.399999999999999</v>
      </c>
      <c r="K140" s="7">
        <f t="shared" si="4"/>
        <v>15.493682411041183</v>
      </c>
      <c r="L140" s="22">
        <f t="shared" si="5"/>
        <v>0.10955848212406986</v>
      </c>
      <c r="M140" s="21"/>
      <c r="N140">
        <v>103</v>
      </c>
      <c r="O140">
        <v>18.858304701980412</v>
      </c>
      <c r="P140">
        <v>0.44169529801958873</v>
      </c>
      <c r="Q140">
        <v>8.6797492999941189E-2</v>
      </c>
      <c r="S140">
        <v>20.454545454545453</v>
      </c>
      <c r="T140">
        <v>15.4</v>
      </c>
    </row>
    <row r="141" spans="1:20" x14ac:dyDescent="0.35">
      <c r="A141" s="7">
        <v>5.05</v>
      </c>
      <c r="B141" s="11">
        <v>98.4</v>
      </c>
      <c r="C141" s="11">
        <v>21.89</v>
      </c>
      <c r="D141" s="7">
        <v>0.624</v>
      </c>
      <c r="E141" s="7">
        <v>4</v>
      </c>
      <c r="F141" s="7">
        <v>437</v>
      </c>
      <c r="G141" s="7">
        <v>21.2</v>
      </c>
      <c r="H141" s="7">
        <v>6.4539999999999997</v>
      </c>
      <c r="I141" s="7">
        <v>14.59</v>
      </c>
      <c r="J141" s="7">
        <v>17.100000000000001</v>
      </c>
      <c r="K141" s="7">
        <f t="shared" si="4"/>
        <v>18.92566711214085</v>
      </c>
      <c r="L141" s="22">
        <f t="shared" si="5"/>
        <v>0.10676415860472799</v>
      </c>
      <c r="M141" s="21"/>
      <c r="N141">
        <v>104</v>
      </c>
      <c r="O141">
        <v>19.697673517231934</v>
      </c>
      <c r="P141">
        <v>0.40232648276806771</v>
      </c>
      <c r="Q141">
        <v>7.9061131572660773E-2</v>
      </c>
      <c r="S141">
        <v>20.652173913043477</v>
      </c>
      <c r="T141">
        <v>15.6</v>
      </c>
    </row>
    <row r="142" spans="1:20" x14ac:dyDescent="0.35">
      <c r="A142" s="7">
        <v>0.91</v>
      </c>
      <c r="B142" s="11">
        <v>98.2</v>
      </c>
      <c r="C142" s="11">
        <v>21.89</v>
      </c>
      <c r="D142" s="7">
        <v>0.624</v>
      </c>
      <c r="E142" s="7">
        <v>4</v>
      </c>
      <c r="F142" s="7">
        <v>437</v>
      </c>
      <c r="G142" s="7">
        <v>21.2</v>
      </c>
      <c r="H142" s="7">
        <v>5.8570000000000002</v>
      </c>
      <c r="I142" s="7">
        <v>21.32</v>
      </c>
      <c r="J142" s="7">
        <v>13.3</v>
      </c>
      <c r="K142" s="7">
        <f t="shared" si="4"/>
        <v>12.193056881271207</v>
      </c>
      <c r="L142" s="22">
        <f t="shared" si="5"/>
        <v>8.3228805919458138E-2</v>
      </c>
      <c r="M142" s="21"/>
      <c r="N142">
        <v>105</v>
      </c>
      <c r="O142">
        <v>15.865213387569197</v>
      </c>
      <c r="P142">
        <v>3.634786612430803</v>
      </c>
      <c r="Q142">
        <v>0.71427150563588493</v>
      </c>
      <c r="S142">
        <v>20.8498023715415</v>
      </c>
      <c r="T142">
        <v>15.6</v>
      </c>
    </row>
    <row r="143" spans="1:20" x14ac:dyDescent="0.35">
      <c r="A143" s="7">
        <v>2.92</v>
      </c>
      <c r="B143" s="11">
        <v>97.9</v>
      </c>
      <c r="C143" s="11">
        <v>21.89</v>
      </c>
      <c r="D143" s="7">
        <v>0.624</v>
      </c>
      <c r="E143" s="7">
        <v>4</v>
      </c>
      <c r="F143" s="7">
        <v>437</v>
      </c>
      <c r="G143" s="7">
        <v>21.2</v>
      </c>
      <c r="H143" s="7">
        <v>6.1509999999999998</v>
      </c>
      <c r="I143" s="7">
        <v>18.46</v>
      </c>
      <c r="J143" s="7">
        <v>17.8</v>
      </c>
      <c r="K143" s="7">
        <f t="shared" si="4"/>
        <v>15.220005143973003</v>
      </c>
      <c r="L143" s="22">
        <f t="shared" si="5"/>
        <v>0.14494353123747178</v>
      </c>
      <c r="M143" s="21"/>
      <c r="N143">
        <v>106</v>
      </c>
      <c r="O143">
        <v>14.317575793418735</v>
      </c>
      <c r="P143">
        <v>5.1824242065812651</v>
      </c>
      <c r="Q143">
        <v>1.018397594020831</v>
      </c>
      <c r="S143">
        <v>21.047430830039524</v>
      </c>
      <c r="T143">
        <v>15.6</v>
      </c>
    </row>
    <row r="144" spans="1:20" x14ac:dyDescent="0.35">
      <c r="A144" s="7">
        <v>8.82</v>
      </c>
      <c r="B144" s="11">
        <v>93.6</v>
      </c>
      <c r="C144" s="11">
        <v>21.89</v>
      </c>
      <c r="D144" s="7">
        <v>0.624</v>
      </c>
      <c r="E144" s="7">
        <v>4</v>
      </c>
      <c r="F144" s="7">
        <v>437</v>
      </c>
      <c r="G144" s="7">
        <v>21.2</v>
      </c>
      <c r="H144" s="7">
        <v>6.1740000000000004</v>
      </c>
      <c r="I144" s="7">
        <v>24.16</v>
      </c>
      <c r="J144" s="7">
        <v>14</v>
      </c>
      <c r="K144" s="7">
        <f t="shared" si="4"/>
        <v>12.021580367922507</v>
      </c>
      <c r="L144" s="22">
        <f t="shared" si="5"/>
        <v>0.14131568800553523</v>
      </c>
      <c r="M144" s="21"/>
      <c r="N144">
        <v>107</v>
      </c>
      <c r="O144">
        <v>17.886389209435208</v>
      </c>
      <c r="P144">
        <v>2.5136107905647904</v>
      </c>
      <c r="Q144">
        <v>0.49394937183358512</v>
      </c>
      <c r="S144">
        <v>21.245059288537551</v>
      </c>
      <c r="T144">
        <v>15.6</v>
      </c>
    </row>
    <row r="145" spans="1:20" x14ac:dyDescent="0.35">
      <c r="A145" s="7">
        <v>3.92</v>
      </c>
      <c r="B145" s="11">
        <v>100</v>
      </c>
      <c r="C145" s="11">
        <v>21.89</v>
      </c>
      <c r="D145" s="7">
        <v>0.624</v>
      </c>
      <c r="E145" s="7">
        <v>4</v>
      </c>
      <c r="F145" s="7">
        <v>437</v>
      </c>
      <c r="G145" s="7">
        <v>21.2</v>
      </c>
      <c r="H145" s="7">
        <v>5.0190000000000001</v>
      </c>
      <c r="I145" s="7">
        <v>34.409999999999997</v>
      </c>
      <c r="J145" s="7">
        <v>14.4</v>
      </c>
      <c r="K145" s="7">
        <f t="shared" si="4"/>
        <v>1.0419744766248087</v>
      </c>
      <c r="L145" s="22">
        <f t="shared" si="5"/>
        <v>0.92764066134549938</v>
      </c>
      <c r="M145" s="21"/>
      <c r="N145">
        <v>108</v>
      </c>
      <c r="O145">
        <v>21.123423645714524</v>
      </c>
      <c r="P145">
        <v>-1.3234236457145236</v>
      </c>
      <c r="Q145">
        <v>-0.26006583076591555</v>
      </c>
      <c r="S145">
        <v>21.442687747035574</v>
      </c>
      <c r="T145">
        <v>15.6</v>
      </c>
    </row>
    <row r="146" spans="1:20" x14ac:dyDescent="0.35">
      <c r="A146" s="7">
        <v>3.83</v>
      </c>
      <c r="B146" s="11">
        <v>100</v>
      </c>
      <c r="C146" s="11">
        <v>19.579999999999998</v>
      </c>
      <c r="D146" s="7">
        <v>0.871</v>
      </c>
      <c r="E146" s="7">
        <v>5</v>
      </c>
      <c r="F146" s="7">
        <v>403</v>
      </c>
      <c r="G146" s="7">
        <v>14.7</v>
      </c>
      <c r="H146" s="7">
        <v>5.4029999999999996</v>
      </c>
      <c r="I146" s="7">
        <v>26.82</v>
      </c>
      <c r="J146" s="7">
        <v>13.4</v>
      </c>
      <c r="K146" s="7">
        <f t="shared" si="4"/>
        <v>12.085022469533918</v>
      </c>
      <c r="L146" s="22">
        <f t="shared" si="5"/>
        <v>9.8132651527319578E-2</v>
      </c>
      <c r="M146" s="21"/>
      <c r="N146">
        <v>109</v>
      </c>
      <c r="O146">
        <v>17.77619885171147</v>
      </c>
      <c r="P146">
        <v>1.6238011482885284</v>
      </c>
      <c r="Q146">
        <v>0.31909297978449247</v>
      </c>
      <c r="S146">
        <v>21.640316205533598</v>
      </c>
      <c r="T146">
        <v>15.7</v>
      </c>
    </row>
    <row r="147" spans="1:20" x14ac:dyDescent="0.35">
      <c r="A147" s="7">
        <v>0.68</v>
      </c>
      <c r="B147" s="11">
        <v>100</v>
      </c>
      <c r="C147" s="11">
        <v>19.579999999999998</v>
      </c>
      <c r="D147" s="7">
        <v>0.871</v>
      </c>
      <c r="E147" s="7">
        <v>5</v>
      </c>
      <c r="F147" s="7">
        <v>403</v>
      </c>
      <c r="G147" s="7">
        <v>14.7</v>
      </c>
      <c r="H147" s="7">
        <v>5.468</v>
      </c>
      <c r="I147" s="7">
        <v>26.42</v>
      </c>
      <c r="J147" s="7">
        <v>15.6</v>
      </c>
      <c r="K147" s="7">
        <f t="shared" si="4"/>
        <v>12.441084504864172</v>
      </c>
      <c r="L147" s="22">
        <f t="shared" si="5"/>
        <v>0.20249458302152742</v>
      </c>
      <c r="M147" s="21"/>
      <c r="N147">
        <v>110</v>
      </c>
      <c r="O147">
        <v>18.064365666132396</v>
      </c>
      <c r="P147">
        <v>3.6356343338676034</v>
      </c>
      <c r="Q147">
        <v>0.71443809127944169</v>
      </c>
      <c r="S147">
        <v>21.837944664031621</v>
      </c>
      <c r="T147">
        <v>16</v>
      </c>
    </row>
    <row r="148" spans="1:20" x14ac:dyDescent="0.35">
      <c r="A148" s="7">
        <v>1.25</v>
      </c>
      <c r="B148" s="11">
        <v>97.8</v>
      </c>
      <c r="C148" s="11">
        <v>19.579999999999998</v>
      </c>
      <c r="D148" s="7">
        <v>0.871</v>
      </c>
      <c r="E148" s="7">
        <v>5</v>
      </c>
      <c r="F148" s="7">
        <v>403</v>
      </c>
      <c r="G148" s="7">
        <v>14.7</v>
      </c>
      <c r="H148" s="7">
        <v>4.9029999999999996</v>
      </c>
      <c r="I148" s="7">
        <v>29.29</v>
      </c>
      <c r="J148" s="7">
        <v>11.8</v>
      </c>
      <c r="K148" s="7">
        <f t="shared" si="4"/>
        <v>8.3338996384223094</v>
      </c>
      <c r="L148" s="22">
        <f t="shared" si="5"/>
        <v>0.29373731877777043</v>
      </c>
      <c r="M148" s="21"/>
      <c r="N148">
        <v>111</v>
      </c>
      <c r="O148">
        <v>25.816656240676853</v>
      </c>
      <c r="P148">
        <v>-3.016656240676852</v>
      </c>
      <c r="Q148">
        <v>-0.59280277627443911</v>
      </c>
      <c r="S148">
        <v>22.035573122529645</v>
      </c>
      <c r="T148">
        <v>16.100000000000001</v>
      </c>
    </row>
    <row r="149" spans="1:20" x14ac:dyDescent="0.35">
      <c r="A149" s="7">
        <v>2.88</v>
      </c>
      <c r="B149" s="11">
        <v>100</v>
      </c>
      <c r="C149" s="11">
        <v>19.579999999999998</v>
      </c>
      <c r="D149" s="7">
        <v>0.871</v>
      </c>
      <c r="E149" s="7">
        <v>5</v>
      </c>
      <c r="F149" s="7">
        <v>403</v>
      </c>
      <c r="G149" s="7">
        <v>14.7</v>
      </c>
      <c r="H149" s="7">
        <v>6.13</v>
      </c>
      <c r="I149" s="7">
        <v>27.8</v>
      </c>
      <c r="J149" s="7">
        <v>13.8</v>
      </c>
      <c r="K149" s="7">
        <f t="shared" si="4"/>
        <v>14.446489181126527</v>
      </c>
      <c r="L149" s="22">
        <f t="shared" si="5"/>
        <v>4.6847042110617833E-2</v>
      </c>
      <c r="M149" s="21"/>
      <c r="N149">
        <v>112</v>
      </c>
      <c r="O149">
        <v>19.193672674871802</v>
      </c>
      <c r="P149">
        <v>-0.39367267487180158</v>
      </c>
      <c r="Q149">
        <v>-7.736057276285048E-2</v>
      </c>
      <c r="S149">
        <v>22.233201581027668</v>
      </c>
      <c r="T149">
        <v>16.100000000000001</v>
      </c>
    </row>
    <row r="150" spans="1:20" x14ac:dyDescent="0.35">
      <c r="A150" s="7">
        <v>9.89</v>
      </c>
      <c r="B150" s="11">
        <v>100</v>
      </c>
      <c r="C150" s="11">
        <v>19.579999999999998</v>
      </c>
      <c r="D150" s="7">
        <v>0.871</v>
      </c>
      <c r="E150" s="7">
        <v>5</v>
      </c>
      <c r="F150" s="7">
        <v>403</v>
      </c>
      <c r="G150" s="7">
        <v>14.7</v>
      </c>
      <c r="H150" s="7">
        <v>5.6280000000000001</v>
      </c>
      <c r="I150" s="7">
        <v>16.649999999999999</v>
      </c>
      <c r="J150" s="7">
        <v>15.6</v>
      </c>
      <c r="K150" s="7">
        <f t="shared" si="4"/>
        <v>19.445972496044138</v>
      </c>
      <c r="L150" s="22">
        <f t="shared" si="5"/>
        <v>0.24653669846436788</v>
      </c>
      <c r="M150" s="21"/>
      <c r="N150">
        <v>113</v>
      </c>
      <c r="O150">
        <v>19.512214521776954</v>
      </c>
      <c r="P150">
        <v>-0.81221452177695497</v>
      </c>
      <c r="Q150">
        <v>-0.1596081837059975</v>
      </c>
      <c r="S150">
        <v>22.430830039525691</v>
      </c>
      <c r="T150">
        <v>16.100000000000001</v>
      </c>
    </row>
    <row r="151" spans="1:20" x14ac:dyDescent="0.35">
      <c r="A151" s="7">
        <v>8.5399999999999991</v>
      </c>
      <c r="B151" s="11">
        <v>95.7</v>
      </c>
      <c r="C151" s="11">
        <v>19.579999999999998</v>
      </c>
      <c r="D151" s="7">
        <v>0.871</v>
      </c>
      <c r="E151" s="7">
        <v>5</v>
      </c>
      <c r="F151" s="7">
        <v>403</v>
      </c>
      <c r="G151" s="7">
        <v>14.7</v>
      </c>
      <c r="H151" s="7">
        <v>4.9260000000000002</v>
      </c>
      <c r="I151" s="7">
        <v>29.53</v>
      </c>
      <c r="J151" s="7">
        <v>14.6</v>
      </c>
      <c r="K151" s="7">
        <f t="shared" si="4"/>
        <v>8.5703351009306203</v>
      </c>
      <c r="L151" s="22">
        <f t="shared" si="5"/>
        <v>0.41299074651160134</v>
      </c>
      <c r="M151" s="21"/>
      <c r="N151">
        <v>114</v>
      </c>
      <c r="O151">
        <v>23.476163290437384</v>
      </c>
      <c r="P151">
        <v>-4.976163290437384</v>
      </c>
      <c r="Q151">
        <v>-0.97786528474466117</v>
      </c>
      <c r="S151">
        <v>22.628458498023715</v>
      </c>
      <c r="T151">
        <v>16.2</v>
      </c>
    </row>
    <row r="152" spans="1:20" x14ac:dyDescent="0.35">
      <c r="A152" s="7">
        <v>4.75</v>
      </c>
      <c r="B152" s="11">
        <v>93.8</v>
      </c>
      <c r="C152" s="11">
        <v>19.579999999999998</v>
      </c>
      <c r="D152" s="7">
        <v>0.871</v>
      </c>
      <c r="E152" s="7">
        <v>5</v>
      </c>
      <c r="F152" s="7">
        <v>403</v>
      </c>
      <c r="G152" s="7">
        <v>14.7</v>
      </c>
      <c r="H152" s="7">
        <v>5.1859999999999999</v>
      </c>
      <c r="I152" s="7">
        <v>28.32</v>
      </c>
      <c r="J152" s="7">
        <v>17.8</v>
      </c>
      <c r="K152" s="7">
        <f t="shared" si="4"/>
        <v>10.126227658507336</v>
      </c>
      <c r="L152" s="22">
        <f t="shared" si="5"/>
        <v>0.43111080570183508</v>
      </c>
      <c r="M152" s="21"/>
      <c r="N152">
        <v>115</v>
      </c>
      <c r="O152">
        <v>19.182585236584515</v>
      </c>
      <c r="P152">
        <v>-0.88258523658451438</v>
      </c>
      <c r="Q152">
        <v>-0.17343672490463871</v>
      </c>
      <c r="S152">
        <v>22.826086956521738</v>
      </c>
      <c r="T152">
        <v>16.2</v>
      </c>
    </row>
    <row r="153" spans="1:20" x14ac:dyDescent="0.35">
      <c r="A153" s="7">
        <v>3.07</v>
      </c>
      <c r="B153" s="11">
        <v>94.9</v>
      </c>
      <c r="C153" s="11">
        <v>19.579999999999998</v>
      </c>
      <c r="D153" s="7">
        <v>0.871</v>
      </c>
      <c r="E153" s="7">
        <v>5</v>
      </c>
      <c r="F153" s="7">
        <v>403</v>
      </c>
      <c r="G153" s="7">
        <v>14.7</v>
      </c>
      <c r="H153" s="7">
        <v>5.5970000000000004</v>
      </c>
      <c r="I153" s="7">
        <v>21.45</v>
      </c>
      <c r="J153" s="7">
        <v>15.4</v>
      </c>
      <c r="K153" s="7">
        <f t="shared" si="4"/>
        <v>15.921913207253723</v>
      </c>
      <c r="L153" s="22">
        <f t="shared" si="5"/>
        <v>3.3890468003488515E-2</v>
      </c>
      <c r="M153" s="21"/>
      <c r="N153">
        <v>116</v>
      </c>
      <c r="O153">
        <v>21.883046596919783</v>
      </c>
      <c r="P153">
        <v>-0.68304659691978387</v>
      </c>
      <c r="Q153">
        <v>-0.13422540941821229</v>
      </c>
      <c r="S153">
        <v>23.023715415019762</v>
      </c>
      <c r="T153">
        <v>16.3</v>
      </c>
    </row>
    <row r="154" spans="1:20" x14ac:dyDescent="0.35">
      <c r="A154" s="7">
        <v>9.17</v>
      </c>
      <c r="B154" s="11">
        <v>97.3</v>
      </c>
      <c r="C154" s="11">
        <v>19.579999999999998</v>
      </c>
      <c r="D154" s="7">
        <v>0.871</v>
      </c>
      <c r="E154" s="7">
        <v>5</v>
      </c>
      <c r="F154" s="7">
        <v>403</v>
      </c>
      <c r="G154" s="7">
        <v>14.7</v>
      </c>
      <c r="H154" s="7">
        <v>6.1219999999999999</v>
      </c>
      <c r="I154" s="7">
        <v>14.1</v>
      </c>
      <c r="J154" s="7">
        <v>21.5</v>
      </c>
      <c r="K154" s="7">
        <f t="shared" si="4"/>
        <v>22.899252457137059</v>
      </c>
      <c r="L154" s="22">
        <f t="shared" si="5"/>
        <v>6.5081509634281831E-2</v>
      </c>
      <c r="M154" s="21"/>
      <c r="N154">
        <v>117</v>
      </c>
      <c r="O154">
        <v>22.562777872431333</v>
      </c>
      <c r="P154">
        <v>-3.3627778724313337</v>
      </c>
      <c r="Q154">
        <v>-0.66081909893858815</v>
      </c>
      <c r="S154">
        <v>23.221343873517785</v>
      </c>
      <c r="T154">
        <v>16.399999999999999</v>
      </c>
    </row>
    <row r="155" spans="1:20" x14ac:dyDescent="0.35">
      <c r="A155" s="7">
        <v>9.33</v>
      </c>
      <c r="B155" s="11">
        <v>100</v>
      </c>
      <c r="C155" s="11">
        <v>19.579999999999998</v>
      </c>
      <c r="D155" s="7">
        <v>0.871</v>
      </c>
      <c r="E155" s="7">
        <v>5</v>
      </c>
      <c r="F155" s="7">
        <v>403</v>
      </c>
      <c r="G155" s="7">
        <v>14.7</v>
      </c>
      <c r="H155" s="7">
        <v>5.4039999999999999</v>
      </c>
      <c r="I155" s="7">
        <v>13.28</v>
      </c>
      <c r="J155" s="7">
        <v>19.600000000000001</v>
      </c>
      <c r="K155" s="7">
        <f t="shared" si="4"/>
        <v>20.528344572193944</v>
      </c>
      <c r="L155" s="22">
        <f t="shared" si="5"/>
        <v>4.7364518989486883E-2</v>
      </c>
      <c r="M155" s="21"/>
      <c r="N155">
        <v>118</v>
      </c>
      <c r="O155">
        <v>18.820719063686944</v>
      </c>
      <c r="P155">
        <v>1.5792809363130544</v>
      </c>
      <c r="Q155">
        <v>0.31034431797028922</v>
      </c>
      <c r="S155">
        <v>23.418972332015809</v>
      </c>
      <c r="T155">
        <v>16.5</v>
      </c>
    </row>
    <row r="156" spans="1:20" x14ac:dyDescent="0.35">
      <c r="A156" s="7">
        <v>3.51</v>
      </c>
      <c r="B156" s="11">
        <v>88</v>
      </c>
      <c r="C156" s="11">
        <v>19.579999999999998</v>
      </c>
      <c r="D156" s="7">
        <v>0.871</v>
      </c>
      <c r="E156" s="7">
        <v>5</v>
      </c>
      <c r="F156" s="7">
        <v>403</v>
      </c>
      <c r="G156" s="7">
        <v>14.7</v>
      </c>
      <c r="H156" s="7">
        <v>5.0119999999999996</v>
      </c>
      <c r="I156" s="7">
        <v>12.12</v>
      </c>
      <c r="J156" s="7">
        <v>15.3</v>
      </c>
      <c r="K156" s="7">
        <f t="shared" si="4"/>
        <v>18.934400038193903</v>
      </c>
      <c r="L156" s="22">
        <f t="shared" si="5"/>
        <v>0.2375424861564642</v>
      </c>
      <c r="M156" s="21"/>
      <c r="N156">
        <v>119</v>
      </c>
      <c r="O156">
        <v>18.813763414580677</v>
      </c>
      <c r="P156">
        <v>0.48623658541932357</v>
      </c>
      <c r="Q156">
        <v>9.5550296343379526E-2</v>
      </c>
      <c r="S156">
        <v>23.616600790513832</v>
      </c>
      <c r="T156">
        <v>16.5</v>
      </c>
    </row>
    <row r="157" spans="1:20" x14ac:dyDescent="0.35">
      <c r="A157" s="7">
        <v>9.81</v>
      </c>
      <c r="B157" s="11">
        <v>98.5</v>
      </c>
      <c r="C157" s="11">
        <v>19.579999999999998</v>
      </c>
      <c r="D157" s="7">
        <v>0.871</v>
      </c>
      <c r="E157" s="7">
        <v>5</v>
      </c>
      <c r="F157" s="7">
        <v>403</v>
      </c>
      <c r="G157" s="7">
        <v>14.7</v>
      </c>
      <c r="H157" s="7">
        <v>5.7089999999999996</v>
      </c>
      <c r="I157" s="7">
        <v>15.79</v>
      </c>
      <c r="J157" s="7">
        <v>19.399999999999999</v>
      </c>
      <c r="K157" s="7">
        <f t="shared" si="4"/>
        <v>20.246075059193124</v>
      </c>
      <c r="L157" s="22">
        <f t="shared" si="5"/>
        <v>4.3612116453253913E-2</v>
      </c>
      <c r="M157" s="21"/>
      <c r="N157">
        <v>120</v>
      </c>
      <c r="O157">
        <v>21.786238790497116</v>
      </c>
      <c r="P157">
        <v>0.21376120950288424</v>
      </c>
      <c r="Q157">
        <v>4.2006191074876936E-2</v>
      </c>
      <c r="S157">
        <v>23.814229249011856</v>
      </c>
      <c r="T157">
        <v>16.600000000000001</v>
      </c>
    </row>
    <row r="158" spans="1:20" x14ac:dyDescent="0.35">
      <c r="A158" s="7">
        <v>1.24</v>
      </c>
      <c r="B158" s="11">
        <v>96</v>
      </c>
      <c r="C158" s="11">
        <v>19.579999999999998</v>
      </c>
      <c r="D158" s="7">
        <v>0.871</v>
      </c>
      <c r="E158" s="7">
        <v>5</v>
      </c>
      <c r="F158" s="7">
        <v>403</v>
      </c>
      <c r="G158" s="7">
        <v>14.7</v>
      </c>
      <c r="H158" s="7">
        <v>6.1289999999999996</v>
      </c>
      <c r="I158" s="7">
        <v>15.12</v>
      </c>
      <c r="J158" s="7">
        <v>17</v>
      </c>
      <c r="K158" s="7">
        <f t="shared" si="4"/>
        <v>21.883581734027999</v>
      </c>
      <c r="L158" s="22">
        <f t="shared" si="5"/>
        <v>0.28726951376635285</v>
      </c>
      <c r="M158" s="21"/>
      <c r="N158">
        <v>121</v>
      </c>
      <c r="O158">
        <v>23.196774140686269</v>
      </c>
      <c r="P158">
        <v>-2.8967741406862686</v>
      </c>
      <c r="Q158">
        <v>-0.56924475837973776</v>
      </c>
      <c r="S158">
        <v>24.011857707509883</v>
      </c>
      <c r="T158">
        <v>16.600000000000001</v>
      </c>
    </row>
    <row r="159" spans="1:20" x14ac:dyDescent="0.35">
      <c r="A159" s="7">
        <v>0.76</v>
      </c>
      <c r="B159" s="11">
        <v>82.6</v>
      </c>
      <c r="C159" s="11">
        <v>19.579999999999998</v>
      </c>
      <c r="D159" s="7">
        <v>0.871</v>
      </c>
      <c r="E159" s="7">
        <v>5</v>
      </c>
      <c r="F159" s="7">
        <v>403</v>
      </c>
      <c r="G159" s="7">
        <v>14.7</v>
      </c>
      <c r="H159" s="7">
        <v>6.1520000000000001</v>
      </c>
      <c r="I159" s="7">
        <v>15.02</v>
      </c>
      <c r="J159" s="7">
        <v>15.6</v>
      </c>
      <c r="K159" s="7">
        <f t="shared" si="4"/>
        <v>21.576299503575999</v>
      </c>
      <c r="L159" s="22">
        <f t="shared" si="5"/>
        <v>0.38309612202410254</v>
      </c>
      <c r="M159" s="21"/>
      <c r="N159">
        <v>122</v>
      </c>
      <c r="O159">
        <v>21.098515442508926</v>
      </c>
      <c r="P159">
        <v>-0.5985154425089263</v>
      </c>
      <c r="Q159">
        <v>-0.11761420183653691</v>
      </c>
      <c r="S159">
        <v>24.209486166007906</v>
      </c>
      <c r="T159">
        <v>16.7</v>
      </c>
    </row>
    <row r="160" spans="1:20" x14ac:dyDescent="0.35">
      <c r="A160" s="7">
        <v>9.09</v>
      </c>
      <c r="B160" s="11">
        <v>94</v>
      </c>
      <c r="C160" s="11">
        <v>19.579999999999998</v>
      </c>
      <c r="D160" s="7">
        <v>0.871</v>
      </c>
      <c r="E160" s="7">
        <v>5</v>
      </c>
      <c r="F160" s="7">
        <v>403</v>
      </c>
      <c r="G160" s="7">
        <v>14.7</v>
      </c>
      <c r="H160" s="7">
        <v>5.2720000000000002</v>
      </c>
      <c r="I160" s="7">
        <v>16.14</v>
      </c>
      <c r="J160" s="7">
        <v>13.1</v>
      </c>
      <c r="K160" s="7">
        <f t="shared" si="4"/>
        <v>18.049500751747694</v>
      </c>
      <c r="L160" s="22">
        <f t="shared" si="5"/>
        <v>0.37782448486623621</v>
      </c>
      <c r="M160" s="21"/>
      <c r="N160">
        <v>123</v>
      </c>
      <c r="O160">
        <v>15.920676311462946</v>
      </c>
      <c r="P160">
        <v>1.3793236885370543</v>
      </c>
      <c r="Q160">
        <v>0.27105074185131689</v>
      </c>
      <c r="S160">
        <v>24.40711462450593</v>
      </c>
      <c r="T160">
        <v>16.7</v>
      </c>
    </row>
    <row r="161" spans="1:20" x14ac:dyDescent="0.35">
      <c r="A161" s="7">
        <v>7.86</v>
      </c>
      <c r="B161" s="11">
        <v>97.4</v>
      </c>
      <c r="C161" s="11">
        <v>19.579999999999998</v>
      </c>
      <c r="D161" s="7">
        <v>0.60499999999999998</v>
      </c>
      <c r="E161" s="7">
        <v>5</v>
      </c>
      <c r="F161" s="7">
        <v>403</v>
      </c>
      <c r="G161" s="7">
        <v>14.7</v>
      </c>
      <c r="H161" s="7">
        <v>6.9429999999999996</v>
      </c>
      <c r="I161" s="7">
        <v>4.59</v>
      </c>
      <c r="J161" s="7">
        <v>41.3</v>
      </c>
      <c r="K161" s="7">
        <f t="shared" si="4"/>
        <v>34.710252590756362</v>
      </c>
      <c r="L161" s="22">
        <f t="shared" si="5"/>
        <v>0.15955804864996698</v>
      </c>
      <c r="M161" s="21"/>
      <c r="N161">
        <v>124</v>
      </c>
      <c r="O161">
        <v>20.812629209968541</v>
      </c>
      <c r="P161">
        <v>-2.0126292099685408</v>
      </c>
      <c r="Q161">
        <v>-0.39550153815758798</v>
      </c>
      <c r="S161">
        <v>24.604743083003953</v>
      </c>
      <c r="T161">
        <v>16.8</v>
      </c>
    </row>
    <row r="162" spans="1:20" x14ac:dyDescent="0.35">
      <c r="A162" s="7">
        <v>4.6900000000000004</v>
      </c>
      <c r="B162" s="11">
        <v>100</v>
      </c>
      <c r="C162" s="11">
        <v>19.579999999999998</v>
      </c>
      <c r="D162" s="7">
        <v>0.60499999999999998</v>
      </c>
      <c r="E162" s="7">
        <v>5</v>
      </c>
      <c r="F162" s="7">
        <v>403</v>
      </c>
      <c r="G162" s="7">
        <v>14.7</v>
      </c>
      <c r="H162" s="7">
        <v>6.0659999999999998</v>
      </c>
      <c r="I162" s="7">
        <v>6.43</v>
      </c>
      <c r="J162" s="7">
        <v>24.3</v>
      </c>
      <c r="K162" s="7">
        <f t="shared" si="4"/>
        <v>29.912598534260692</v>
      </c>
      <c r="L162" s="22">
        <f t="shared" si="5"/>
        <v>0.23097113309714776</v>
      </c>
      <c r="M162" s="21"/>
      <c r="N162">
        <v>125</v>
      </c>
      <c r="O162">
        <v>22.88443757632556</v>
      </c>
      <c r="P162">
        <v>-1.4844375763255613</v>
      </c>
      <c r="Q162">
        <v>-0.29170666003841728</v>
      </c>
      <c r="S162">
        <v>24.802371541501977</v>
      </c>
      <c r="T162">
        <v>16.8</v>
      </c>
    </row>
    <row r="163" spans="1:20" x14ac:dyDescent="0.35">
      <c r="A163" s="7">
        <v>4.8099999999999996</v>
      </c>
      <c r="B163" s="11">
        <v>100</v>
      </c>
      <c r="C163" s="11">
        <v>19.579999999999998</v>
      </c>
      <c r="D163" s="7">
        <v>0.871</v>
      </c>
      <c r="E163" s="7">
        <v>5</v>
      </c>
      <c r="F163" s="7">
        <v>403</v>
      </c>
      <c r="G163" s="7">
        <v>14.7</v>
      </c>
      <c r="H163" s="7">
        <v>6.51</v>
      </c>
      <c r="I163" s="7">
        <v>7.39</v>
      </c>
      <c r="J163" s="7">
        <v>23.3</v>
      </c>
      <c r="K163" s="7">
        <f t="shared" si="4"/>
        <v>28.425345464740477</v>
      </c>
      <c r="L163" s="22">
        <f t="shared" si="5"/>
        <v>0.21997190835796035</v>
      </c>
      <c r="M163" s="21"/>
      <c r="N163">
        <v>126</v>
      </c>
      <c r="O163">
        <v>13.911305934098909</v>
      </c>
      <c r="P163">
        <v>1.7886940659010904</v>
      </c>
      <c r="Q163">
        <v>0.35149606835343961</v>
      </c>
      <c r="S163">
        <v>25</v>
      </c>
      <c r="T163">
        <v>17</v>
      </c>
    </row>
    <row r="164" spans="1:20" x14ac:dyDescent="0.35">
      <c r="A164" s="7">
        <v>8.65</v>
      </c>
      <c r="B164" s="11">
        <v>92.6</v>
      </c>
      <c r="C164" s="11">
        <v>19.579999999999998</v>
      </c>
      <c r="D164" s="7">
        <v>0.60499999999999998</v>
      </c>
      <c r="E164" s="7">
        <v>5</v>
      </c>
      <c r="F164" s="7">
        <v>403</v>
      </c>
      <c r="G164" s="7">
        <v>14.7</v>
      </c>
      <c r="H164" s="7">
        <v>6.25</v>
      </c>
      <c r="I164" s="7">
        <v>5.5</v>
      </c>
      <c r="J164" s="7">
        <v>27</v>
      </c>
      <c r="K164" s="7">
        <f t="shared" si="4"/>
        <v>31.183364807337693</v>
      </c>
      <c r="L164" s="22">
        <f t="shared" si="5"/>
        <v>0.15493943730880344</v>
      </c>
      <c r="M164" s="21"/>
      <c r="N164">
        <v>127</v>
      </c>
      <c r="O164">
        <v>14.240838759482012</v>
      </c>
      <c r="P164">
        <v>1.9591612405179877</v>
      </c>
      <c r="Q164">
        <v>0.38499455353512629</v>
      </c>
      <c r="S164">
        <v>25.197628458498023</v>
      </c>
      <c r="T164">
        <v>17.100000000000001</v>
      </c>
    </row>
    <row r="165" spans="1:20" x14ac:dyDescent="0.35">
      <c r="A165" s="7">
        <v>2.63</v>
      </c>
      <c r="B165" s="11">
        <v>90.8</v>
      </c>
      <c r="C165" s="11">
        <v>19.579999999999998</v>
      </c>
      <c r="D165" s="7">
        <v>0.60499999999999998</v>
      </c>
      <c r="E165" s="7">
        <v>5</v>
      </c>
      <c r="F165" s="7">
        <v>403</v>
      </c>
      <c r="G165" s="7">
        <v>14.7</v>
      </c>
      <c r="H165" s="7">
        <v>7.4889999999999999</v>
      </c>
      <c r="I165" s="7">
        <v>1.73</v>
      </c>
      <c r="J165" s="7">
        <v>50</v>
      </c>
      <c r="K165" s="7">
        <f t="shared" si="4"/>
        <v>38.217578596069487</v>
      </c>
      <c r="L165" s="22">
        <f t="shared" si="5"/>
        <v>0.23564842807861028</v>
      </c>
      <c r="M165" s="21"/>
      <c r="N165">
        <v>128</v>
      </c>
      <c r="O165">
        <v>18.299708027906341</v>
      </c>
      <c r="P165">
        <v>-0.2997080279063411</v>
      </c>
      <c r="Q165">
        <v>-5.8895590627440028E-2</v>
      </c>
      <c r="S165">
        <v>25.395256916996047</v>
      </c>
      <c r="T165">
        <v>17.100000000000001</v>
      </c>
    </row>
    <row r="166" spans="1:20" x14ac:dyDescent="0.35">
      <c r="A166" s="7">
        <v>8.39</v>
      </c>
      <c r="B166" s="11">
        <v>98.2</v>
      </c>
      <c r="C166" s="11">
        <v>19.579999999999998</v>
      </c>
      <c r="D166" s="7">
        <v>0.60499999999999998</v>
      </c>
      <c r="E166" s="7">
        <v>5</v>
      </c>
      <c r="F166" s="7">
        <v>403</v>
      </c>
      <c r="G166" s="7">
        <v>14.7</v>
      </c>
      <c r="H166" s="7">
        <v>7.8019999999999996</v>
      </c>
      <c r="I166" s="7">
        <v>1.92</v>
      </c>
      <c r="J166" s="7">
        <v>50</v>
      </c>
      <c r="K166" s="7">
        <f t="shared" si="4"/>
        <v>39.917329120837955</v>
      </c>
      <c r="L166" s="22">
        <f t="shared" si="5"/>
        <v>0.2016534175832409</v>
      </c>
      <c r="M166" s="21"/>
      <c r="N166">
        <v>129</v>
      </c>
      <c r="O166">
        <v>13.053941237968788</v>
      </c>
      <c r="P166">
        <v>1.2460587620312129</v>
      </c>
      <c r="Q166">
        <v>0.24486286623346176</v>
      </c>
      <c r="S166">
        <v>25.59288537549407</v>
      </c>
      <c r="T166">
        <v>17.100000000000001</v>
      </c>
    </row>
    <row r="167" spans="1:20" x14ac:dyDescent="0.35">
      <c r="A167" s="7">
        <v>1.26</v>
      </c>
      <c r="B167" s="11">
        <v>93.9</v>
      </c>
      <c r="C167" s="11">
        <v>19.579999999999998</v>
      </c>
      <c r="D167" s="7">
        <v>0.60499999999999998</v>
      </c>
      <c r="E167" s="7">
        <v>5</v>
      </c>
      <c r="F167" s="7">
        <v>403</v>
      </c>
      <c r="G167" s="7">
        <v>14.7</v>
      </c>
      <c r="H167" s="7">
        <v>8.375</v>
      </c>
      <c r="I167" s="7">
        <v>3.32</v>
      </c>
      <c r="J167" s="7">
        <v>50</v>
      </c>
      <c r="K167" s="7">
        <f t="shared" si="4"/>
        <v>40.947983119819511</v>
      </c>
      <c r="L167" s="22">
        <f t="shared" si="5"/>
        <v>0.18104033760360977</v>
      </c>
      <c r="M167" s="21"/>
      <c r="N167">
        <v>130</v>
      </c>
      <c r="O167">
        <v>20.207243044003036</v>
      </c>
      <c r="P167">
        <v>-1.0072430440030367</v>
      </c>
      <c r="Q167">
        <v>-0.19793321652524307</v>
      </c>
      <c r="S167">
        <v>25.790513833992094</v>
      </c>
      <c r="T167">
        <v>17.2</v>
      </c>
    </row>
    <row r="168" spans="1:20" x14ac:dyDescent="0.35">
      <c r="A168" s="7">
        <v>0.75</v>
      </c>
      <c r="B168" s="11">
        <v>91.8</v>
      </c>
      <c r="C168" s="11">
        <v>19.579999999999998</v>
      </c>
      <c r="D168" s="7">
        <v>0.60499999999999998</v>
      </c>
      <c r="E168" s="7">
        <v>5</v>
      </c>
      <c r="F168" s="7">
        <v>403</v>
      </c>
      <c r="G168" s="7">
        <v>14.7</v>
      </c>
      <c r="H168" s="7">
        <v>5.8540000000000001</v>
      </c>
      <c r="I168" s="7">
        <v>11.64</v>
      </c>
      <c r="J168" s="7">
        <v>22.7</v>
      </c>
      <c r="K168" s="7">
        <f t="shared" si="4"/>
        <v>25.433149958753159</v>
      </c>
      <c r="L168" s="22">
        <f t="shared" si="5"/>
        <v>0.1204030818833991</v>
      </c>
      <c r="M168" s="21"/>
      <c r="N168">
        <v>131</v>
      </c>
      <c r="O168">
        <v>19.74864041778309</v>
      </c>
      <c r="P168">
        <v>-0.14864041778308845</v>
      </c>
      <c r="Q168">
        <v>-2.920931166775468E-2</v>
      </c>
      <c r="S168">
        <v>25.988142292490117</v>
      </c>
      <c r="T168">
        <v>17.2</v>
      </c>
    </row>
    <row r="169" spans="1:20" x14ac:dyDescent="0.35">
      <c r="A169" s="7">
        <v>6.11</v>
      </c>
      <c r="B169" s="11">
        <v>93</v>
      </c>
      <c r="C169" s="11">
        <v>19.579999999999998</v>
      </c>
      <c r="D169" s="7">
        <v>0.60499999999999998</v>
      </c>
      <c r="E169" s="7">
        <v>5</v>
      </c>
      <c r="F169" s="7">
        <v>403</v>
      </c>
      <c r="G169" s="7">
        <v>14.7</v>
      </c>
      <c r="H169" s="7">
        <v>6.101</v>
      </c>
      <c r="I169" s="7">
        <v>9.81</v>
      </c>
      <c r="J169" s="7">
        <v>25</v>
      </c>
      <c r="K169" s="7">
        <f t="shared" si="4"/>
        <v>27.856998061424317</v>
      </c>
      <c r="L169" s="22">
        <f t="shared" si="5"/>
        <v>0.11427992245697269</v>
      </c>
      <c r="M169" s="21"/>
      <c r="N169">
        <v>132</v>
      </c>
      <c r="O169">
        <v>20.837096430229703</v>
      </c>
      <c r="P169">
        <v>2.1629035697702967</v>
      </c>
      <c r="Q169">
        <v>0.42503193558641705</v>
      </c>
      <c r="S169">
        <v>26.185770750988141</v>
      </c>
      <c r="T169">
        <v>17.2</v>
      </c>
    </row>
    <row r="170" spans="1:20" x14ac:dyDescent="0.35">
      <c r="A170" s="7">
        <v>1.5</v>
      </c>
      <c r="B170" s="11">
        <v>96.2</v>
      </c>
      <c r="C170" s="11">
        <v>19.579999999999998</v>
      </c>
      <c r="D170" s="7">
        <v>0.60499999999999998</v>
      </c>
      <c r="E170" s="7">
        <v>5</v>
      </c>
      <c r="F170" s="7">
        <v>403</v>
      </c>
      <c r="G170" s="7">
        <v>14.7</v>
      </c>
      <c r="H170" s="7">
        <v>7.9290000000000003</v>
      </c>
      <c r="I170" s="7">
        <v>3.7</v>
      </c>
      <c r="J170" s="7">
        <v>50</v>
      </c>
      <c r="K170" s="7">
        <f t="shared" si="4"/>
        <v>38.965792352905652</v>
      </c>
      <c r="L170" s="22">
        <f t="shared" si="5"/>
        <v>0.22068415294188695</v>
      </c>
      <c r="M170" s="21"/>
      <c r="N170">
        <v>133</v>
      </c>
      <c r="O170">
        <v>15.727990455184072</v>
      </c>
      <c r="P170">
        <v>2.6720095448159267</v>
      </c>
      <c r="Q170">
        <v>0.52507629309572335</v>
      </c>
      <c r="S170">
        <v>26.383399209486164</v>
      </c>
      <c r="T170">
        <v>17.3</v>
      </c>
    </row>
    <row r="171" spans="1:20" x14ac:dyDescent="0.35">
      <c r="A171" s="7">
        <v>1.33</v>
      </c>
      <c r="B171" s="11">
        <v>79.2</v>
      </c>
      <c r="C171" s="11">
        <v>19.579999999999998</v>
      </c>
      <c r="D171" s="7">
        <v>0.60499999999999998</v>
      </c>
      <c r="E171" s="7">
        <v>5</v>
      </c>
      <c r="F171" s="7">
        <v>403</v>
      </c>
      <c r="G171" s="7">
        <v>14.7</v>
      </c>
      <c r="H171" s="7">
        <v>5.8769999999999998</v>
      </c>
      <c r="I171" s="7">
        <v>12.14</v>
      </c>
      <c r="J171" s="7">
        <v>23.8</v>
      </c>
      <c r="K171" s="7">
        <f t="shared" si="4"/>
        <v>24.841640975810812</v>
      </c>
      <c r="L171" s="22">
        <f t="shared" si="5"/>
        <v>4.3766427555076086E-2</v>
      </c>
      <c r="M171" s="21"/>
      <c r="N171">
        <v>134</v>
      </c>
      <c r="O171">
        <v>14.429725221981165</v>
      </c>
      <c r="P171">
        <v>1.1702747780188343</v>
      </c>
      <c r="Q171">
        <v>0.22997056411633493</v>
      </c>
      <c r="S171">
        <v>26.581027667984188</v>
      </c>
      <c r="T171">
        <v>17.399999999999999</v>
      </c>
    </row>
    <row r="172" spans="1:20" x14ac:dyDescent="0.35">
      <c r="A172" s="7">
        <v>6.02</v>
      </c>
      <c r="B172" s="11">
        <v>96.1</v>
      </c>
      <c r="C172" s="11">
        <v>19.579999999999998</v>
      </c>
      <c r="D172" s="7">
        <v>0.60499999999999998</v>
      </c>
      <c r="E172" s="7">
        <v>5</v>
      </c>
      <c r="F172" s="7">
        <v>403</v>
      </c>
      <c r="G172" s="7">
        <v>14.7</v>
      </c>
      <c r="H172" s="7">
        <v>6.319</v>
      </c>
      <c r="I172" s="7">
        <v>11.1</v>
      </c>
      <c r="J172" s="7">
        <v>23.8</v>
      </c>
      <c r="K172" s="7">
        <f t="shared" si="4"/>
        <v>28.075043429576233</v>
      </c>
      <c r="L172" s="22">
        <f t="shared" si="5"/>
        <v>0.17962367351160641</v>
      </c>
      <c r="M172" s="21"/>
      <c r="N172">
        <v>135</v>
      </c>
      <c r="O172">
        <v>16.784022698791205</v>
      </c>
      <c r="P172">
        <v>1.3159773012087967</v>
      </c>
      <c r="Q172">
        <v>0.2586025504502571</v>
      </c>
      <c r="S172">
        <v>26.778656126482211</v>
      </c>
      <c r="T172">
        <v>17.399999999999999</v>
      </c>
    </row>
    <row r="173" spans="1:20" x14ac:dyDescent="0.35">
      <c r="A173" s="7">
        <v>0.42</v>
      </c>
      <c r="B173" s="11">
        <v>95.2</v>
      </c>
      <c r="C173" s="11">
        <v>19.579999999999998</v>
      </c>
      <c r="D173" s="7">
        <v>0.60499999999999998</v>
      </c>
      <c r="E173" s="7">
        <v>5</v>
      </c>
      <c r="F173" s="7">
        <v>403</v>
      </c>
      <c r="G173" s="7">
        <v>14.7</v>
      </c>
      <c r="H173" s="7">
        <v>6.4020000000000001</v>
      </c>
      <c r="I173" s="7">
        <v>11.32</v>
      </c>
      <c r="J173" s="7">
        <v>22.3</v>
      </c>
      <c r="K173" s="7">
        <f t="shared" si="4"/>
        <v>27.982330928107846</v>
      </c>
      <c r="L173" s="22">
        <f t="shared" si="5"/>
        <v>0.25481304610349081</v>
      </c>
      <c r="M173" s="21"/>
      <c r="N173">
        <v>136</v>
      </c>
      <c r="O173">
        <v>15.493682411041187</v>
      </c>
      <c r="P173">
        <v>1.906317588958812</v>
      </c>
      <c r="Q173">
        <v>0.37461025355080663</v>
      </c>
      <c r="S173">
        <v>26.976284584980238</v>
      </c>
      <c r="T173">
        <v>17.399999999999999</v>
      </c>
    </row>
    <row r="174" spans="1:20" x14ac:dyDescent="0.35">
      <c r="A174" s="7">
        <v>4.8</v>
      </c>
      <c r="B174" s="11">
        <v>94.6</v>
      </c>
      <c r="C174" s="11">
        <v>19.579999999999998</v>
      </c>
      <c r="D174" s="7">
        <v>0.60499999999999998</v>
      </c>
      <c r="E174" s="7">
        <v>5</v>
      </c>
      <c r="F174" s="7">
        <v>403</v>
      </c>
      <c r="G174" s="7">
        <v>14.7</v>
      </c>
      <c r="H174" s="7">
        <v>5.875</v>
      </c>
      <c r="I174" s="7">
        <v>14.43</v>
      </c>
      <c r="J174" s="7">
        <v>17.399999999999999</v>
      </c>
      <c r="K174" s="7">
        <f t="shared" si="4"/>
        <v>24.125150718796149</v>
      </c>
      <c r="L174" s="22">
        <f t="shared" si="5"/>
        <v>0.38650291487334204</v>
      </c>
      <c r="M174" s="21"/>
      <c r="N174">
        <v>137</v>
      </c>
      <c r="O174">
        <v>18.925667112140847</v>
      </c>
      <c r="P174">
        <v>-1.8256671121408452</v>
      </c>
      <c r="Q174">
        <v>-0.35876163748349471</v>
      </c>
      <c r="S174">
        <v>27.173913043478262</v>
      </c>
      <c r="T174">
        <v>17.5</v>
      </c>
    </row>
    <row r="175" spans="1:20" x14ac:dyDescent="0.35">
      <c r="A175" s="7">
        <v>6.98</v>
      </c>
      <c r="B175" s="11">
        <v>97.3</v>
      </c>
      <c r="C175" s="11">
        <v>19.579999999999998</v>
      </c>
      <c r="D175" s="7">
        <v>0.60499999999999998</v>
      </c>
      <c r="E175" s="7">
        <v>5</v>
      </c>
      <c r="F175" s="7">
        <v>403</v>
      </c>
      <c r="G175" s="7">
        <v>14.7</v>
      </c>
      <c r="H175" s="7">
        <v>5.88</v>
      </c>
      <c r="I175" s="7">
        <v>12.03</v>
      </c>
      <c r="J175" s="7">
        <v>19.100000000000001</v>
      </c>
      <c r="K175" s="7">
        <f t="shared" si="4"/>
        <v>25.788847246621984</v>
      </c>
      <c r="L175" s="22">
        <f t="shared" si="5"/>
        <v>0.35020142652471109</v>
      </c>
      <c r="M175" s="21"/>
      <c r="N175">
        <v>138</v>
      </c>
      <c r="O175">
        <v>12.193056881271213</v>
      </c>
      <c r="P175">
        <v>1.1069431187287879</v>
      </c>
      <c r="Q175">
        <v>0.21752526692039631</v>
      </c>
      <c r="S175">
        <v>27.371541501976285</v>
      </c>
      <c r="T175">
        <v>17.5</v>
      </c>
    </row>
    <row r="176" spans="1:20" x14ac:dyDescent="0.35">
      <c r="A176" s="7">
        <v>0.57999999999999996</v>
      </c>
      <c r="B176" s="11">
        <v>88.5</v>
      </c>
      <c r="C176" s="11">
        <v>4.05</v>
      </c>
      <c r="D176" s="7">
        <v>0.51</v>
      </c>
      <c r="E176" s="7">
        <v>5</v>
      </c>
      <c r="F176" s="7">
        <v>296</v>
      </c>
      <c r="G176" s="7">
        <v>16.600000000000001</v>
      </c>
      <c r="H176" s="7">
        <v>5.5720000000000001</v>
      </c>
      <c r="I176" s="7">
        <v>14.69</v>
      </c>
      <c r="J176" s="7">
        <v>23.1</v>
      </c>
      <c r="K176" s="7">
        <f t="shared" si="4"/>
        <v>20.765520283939864</v>
      </c>
      <c r="L176" s="22">
        <f t="shared" si="5"/>
        <v>0.1010597279679713</v>
      </c>
      <c r="M176" s="21"/>
      <c r="N176">
        <v>139</v>
      </c>
      <c r="O176">
        <v>15.220005143973006</v>
      </c>
      <c r="P176">
        <v>2.5799948560269943</v>
      </c>
      <c r="Q176">
        <v>0.50699449702078536</v>
      </c>
      <c r="S176">
        <v>27.569169960474309</v>
      </c>
      <c r="T176">
        <v>17.5</v>
      </c>
    </row>
    <row r="177" spans="1:20" x14ac:dyDescent="0.35">
      <c r="A177" s="7">
        <v>3.64</v>
      </c>
      <c r="B177" s="11">
        <v>84.1</v>
      </c>
      <c r="C177" s="11">
        <v>4.05</v>
      </c>
      <c r="D177" s="7">
        <v>0.51</v>
      </c>
      <c r="E177" s="7">
        <v>5</v>
      </c>
      <c r="F177" s="7">
        <v>296</v>
      </c>
      <c r="G177" s="7">
        <v>16.600000000000001</v>
      </c>
      <c r="H177" s="7">
        <v>6.4160000000000004</v>
      </c>
      <c r="I177" s="7">
        <v>9.0399999999999991</v>
      </c>
      <c r="J177" s="7">
        <v>23.6</v>
      </c>
      <c r="K177" s="7">
        <f t="shared" si="4"/>
        <v>27.661972737195939</v>
      </c>
      <c r="L177" s="22">
        <f t="shared" si="5"/>
        <v>0.17211748886423461</v>
      </c>
      <c r="M177" s="21"/>
      <c r="N177">
        <v>140</v>
      </c>
      <c r="O177">
        <v>12.02158036792251</v>
      </c>
      <c r="P177">
        <v>1.9784196320774896</v>
      </c>
      <c r="Q177">
        <v>0.38877901787982455</v>
      </c>
      <c r="S177">
        <v>27.766798418972332</v>
      </c>
      <c r="T177">
        <v>17.600000000000001</v>
      </c>
    </row>
    <row r="178" spans="1:20" x14ac:dyDescent="0.35">
      <c r="A178" s="7">
        <v>0.76</v>
      </c>
      <c r="B178" s="11">
        <v>68.7</v>
      </c>
      <c r="C178" s="11">
        <v>4.05</v>
      </c>
      <c r="D178" s="7">
        <v>0.51</v>
      </c>
      <c r="E178" s="7">
        <v>5</v>
      </c>
      <c r="F178" s="7">
        <v>296</v>
      </c>
      <c r="G178" s="7">
        <v>16.600000000000001</v>
      </c>
      <c r="H178" s="7">
        <v>5.859</v>
      </c>
      <c r="I178" s="7">
        <v>9.64</v>
      </c>
      <c r="J178" s="7">
        <v>22.6</v>
      </c>
      <c r="K178" s="7">
        <f t="shared" si="4"/>
        <v>24.357030869426033</v>
      </c>
      <c r="L178" s="22">
        <f t="shared" si="5"/>
        <v>7.7744728735665125E-2</v>
      </c>
      <c r="M178" s="21"/>
      <c r="N178">
        <v>141</v>
      </c>
      <c r="O178">
        <v>1.0419744766248087</v>
      </c>
      <c r="P178">
        <v>13.358025523375192</v>
      </c>
      <c r="Q178">
        <v>2.6249840830471638</v>
      </c>
      <c r="S178">
        <v>27.964426877470355</v>
      </c>
      <c r="T178">
        <v>17.7</v>
      </c>
    </row>
    <row r="179" spans="1:20" x14ac:dyDescent="0.35">
      <c r="A179" s="7">
        <v>3.45</v>
      </c>
      <c r="B179" s="11">
        <v>33.1</v>
      </c>
      <c r="C179" s="11">
        <v>4.05</v>
      </c>
      <c r="D179" s="7">
        <v>0.51</v>
      </c>
      <c r="E179" s="7">
        <v>5</v>
      </c>
      <c r="F179" s="7">
        <v>296</v>
      </c>
      <c r="G179" s="7">
        <v>16.600000000000001</v>
      </c>
      <c r="H179" s="7">
        <v>6.5460000000000003</v>
      </c>
      <c r="I179" s="7">
        <v>5.33</v>
      </c>
      <c r="J179" s="7">
        <v>29.4</v>
      </c>
      <c r="K179" s="7">
        <f t="shared" si="4"/>
        <v>28.756648258795192</v>
      </c>
      <c r="L179" s="22">
        <f t="shared" si="5"/>
        <v>2.1882712285877785E-2</v>
      </c>
      <c r="M179" s="21"/>
      <c r="N179">
        <v>142</v>
      </c>
      <c r="O179">
        <v>12.085022469533921</v>
      </c>
      <c r="P179">
        <v>1.3149775304660789</v>
      </c>
      <c r="Q179">
        <v>0.25840608561481127</v>
      </c>
      <c r="S179">
        <v>28.162055335968379</v>
      </c>
      <c r="T179">
        <v>17.8</v>
      </c>
    </row>
    <row r="180" spans="1:20" x14ac:dyDescent="0.35">
      <c r="A180" s="7">
        <v>3.56</v>
      </c>
      <c r="B180" s="11">
        <v>47.2</v>
      </c>
      <c r="C180" s="11">
        <v>4.05</v>
      </c>
      <c r="D180" s="7">
        <v>0.51</v>
      </c>
      <c r="E180" s="7">
        <v>5</v>
      </c>
      <c r="F180" s="7">
        <v>296</v>
      </c>
      <c r="G180" s="7">
        <v>16.600000000000001</v>
      </c>
      <c r="H180" s="7">
        <v>6.02</v>
      </c>
      <c r="I180" s="7">
        <v>10.11</v>
      </c>
      <c r="J180" s="7">
        <v>23.2</v>
      </c>
      <c r="K180" s="7">
        <f t="shared" si="4"/>
        <v>24.169443629082821</v>
      </c>
      <c r="L180" s="22">
        <f t="shared" si="5"/>
        <v>4.1786363322535408E-2</v>
      </c>
      <c r="M180" s="21"/>
      <c r="N180">
        <v>143</v>
      </c>
      <c r="O180">
        <v>12.441084504864168</v>
      </c>
      <c r="P180">
        <v>3.1589154951358314</v>
      </c>
      <c r="Q180">
        <v>0.62075812625992277</v>
      </c>
      <c r="S180">
        <v>28.359683794466402</v>
      </c>
      <c r="T180">
        <v>17.8</v>
      </c>
    </row>
    <row r="181" spans="1:20" x14ac:dyDescent="0.35">
      <c r="A181" s="7">
        <v>6.08</v>
      </c>
      <c r="B181" s="11">
        <v>73.400000000000006</v>
      </c>
      <c r="C181" s="11">
        <v>4.05</v>
      </c>
      <c r="D181" s="7">
        <v>0.51</v>
      </c>
      <c r="E181" s="7">
        <v>5</v>
      </c>
      <c r="F181" s="7">
        <v>296</v>
      </c>
      <c r="G181" s="7">
        <v>16.600000000000001</v>
      </c>
      <c r="H181" s="7">
        <v>6.3150000000000004</v>
      </c>
      <c r="I181" s="7">
        <v>6.29</v>
      </c>
      <c r="J181" s="7">
        <v>24.6</v>
      </c>
      <c r="K181" s="7">
        <f t="shared" si="4"/>
        <v>28.673137505872116</v>
      </c>
      <c r="L181" s="22">
        <f t="shared" si="5"/>
        <v>0.16557469536065506</v>
      </c>
      <c r="M181" s="21"/>
      <c r="N181">
        <v>144</v>
      </c>
      <c r="O181">
        <v>8.3338996384223094</v>
      </c>
      <c r="P181">
        <v>3.4661003615776913</v>
      </c>
      <c r="Q181">
        <v>0.68112298958136275</v>
      </c>
      <c r="S181">
        <v>28.557312252964426</v>
      </c>
      <c r="T181">
        <v>17.8</v>
      </c>
    </row>
    <row r="182" spans="1:20" x14ac:dyDescent="0.35">
      <c r="A182" s="7">
        <v>3.77</v>
      </c>
      <c r="B182" s="11">
        <v>74.400000000000006</v>
      </c>
      <c r="C182" s="11">
        <v>4.05</v>
      </c>
      <c r="D182" s="7">
        <v>0.51</v>
      </c>
      <c r="E182" s="7">
        <v>5</v>
      </c>
      <c r="F182" s="7">
        <v>296</v>
      </c>
      <c r="G182" s="7">
        <v>16.600000000000001</v>
      </c>
      <c r="H182" s="7">
        <v>6.86</v>
      </c>
      <c r="I182" s="7">
        <v>6.92</v>
      </c>
      <c r="J182" s="7">
        <v>29.9</v>
      </c>
      <c r="K182" s="7">
        <f t="shared" si="4"/>
        <v>30.461504554832672</v>
      </c>
      <c r="L182" s="22">
        <f t="shared" si="5"/>
        <v>1.877941654958774E-2</v>
      </c>
      <c r="M182" s="21"/>
      <c r="N182">
        <v>145</v>
      </c>
      <c r="O182">
        <v>14.446489181126527</v>
      </c>
      <c r="P182">
        <v>-0.64648918112652609</v>
      </c>
      <c r="Q182">
        <v>-0.12704151578013578</v>
      </c>
      <c r="S182">
        <v>28.754940711462449</v>
      </c>
      <c r="T182">
        <v>17.8</v>
      </c>
    </row>
    <row r="183" spans="1:20" x14ac:dyDescent="0.35">
      <c r="A183" s="7">
        <v>8.06</v>
      </c>
      <c r="B183" s="11">
        <v>58.4</v>
      </c>
      <c r="C183" s="11">
        <v>2.46</v>
      </c>
      <c r="D183" s="7">
        <v>0.48799999999999999</v>
      </c>
      <c r="E183" s="7">
        <v>3</v>
      </c>
      <c r="F183" s="7">
        <v>193</v>
      </c>
      <c r="G183" s="7">
        <v>17.8</v>
      </c>
      <c r="H183" s="7">
        <v>6.98</v>
      </c>
      <c r="I183" s="7">
        <v>5.04</v>
      </c>
      <c r="J183" s="7">
        <v>37.200000000000003</v>
      </c>
      <c r="K183" s="7">
        <f t="shared" si="4"/>
        <v>31.46726661296141</v>
      </c>
      <c r="L183" s="22">
        <f t="shared" si="5"/>
        <v>0.15410573621071486</v>
      </c>
      <c r="M183" s="21"/>
      <c r="N183">
        <v>146</v>
      </c>
      <c r="O183">
        <v>19.445972496044138</v>
      </c>
      <c r="P183">
        <v>-3.8459724960441388</v>
      </c>
      <c r="Q183">
        <v>-0.75577161971181517</v>
      </c>
      <c r="S183">
        <v>28.952569169960473</v>
      </c>
      <c r="T183">
        <v>17.8</v>
      </c>
    </row>
    <row r="184" spans="1:20" x14ac:dyDescent="0.35">
      <c r="A184" s="7">
        <v>1.77</v>
      </c>
      <c r="B184" s="11">
        <v>83.3</v>
      </c>
      <c r="C184" s="11">
        <v>2.46</v>
      </c>
      <c r="D184" s="7">
        <v>0.48799999999999999</v>
      </c>
      <c r="E184" s="7">
        <v>3</v>
      </c>
      <c r="F184" s="7">
        <v>193</v>
      </c>
      <c r="G184" s="7">
        <v>17.8</v>
      </c>
      <c r="H184" s="7">
        <v>7.7649999999999997</v>
      </c>
      <c r="I184" s="7">
        <v>7.56</v>
      </c>
      <c r="J184" s="7">
        <v>39.799999999999997</v>
      </c>
      <c r="K184" s="7">
        <f t="shared" si="4"/>
        <v>33.694435608513309</v>
      </c>
      <c r="L184" s="22">
        <f t="shared" si="5"/>
        <v>0.15340614048961529</v>
      </c>
      <c r="M184" s="21"/>
      <c r="N184">
        <v>147</v>
      </c>
      <c r="O184">
        <v>8.5703351009306274</v>
      </c>
      <c r="P184">
        <v>6.0296648990693722</v>
      </c>
      <c r="Q184">
        <v>1.1848887665672059</v>
      </c>
      <c r="S184">
        <v>29.150197628458496</v>
      </c>
      <c r="T184">
        <v>17.899999999999999</v>
      </c>
    </row>
    <row r="185" spans="1:20" x14ac:dyDescent="0.35">
      <c r="A185" s="7">
        <v>2.2200000000000002</v>
      </c>
      <c r="B185" s="11">
        <v>62.2</v>
      </c>
      <c r="C185" s="11">
        <v>2.46</v>
      </c>
      <c r="D185" s="7">
        <v>0.48799999999999999</v>
      </c>
      <c r="E185" s="7">
        <v>3</v>
      </c>
      <c r="F185" s="7">
        <v>193</v>
      </c>
      <c r="G185" s="7">
        <v>17.8</v>
      </c>
      <c r="H185" s="7">
        <v>6.1440000000000001</v>
      </c>
      <c r="I185" s="7">
        <v>9.4499999999999993</v>
      </c>
      <c r="J185" s="7">
        <v>36.200000000000003</v>
      </c>
      <c r="K185" s="7">
        <f t="shared" si="4"/>
        <v>25.197022497147572</v>
      </c>
      <c r="L185" s="22">
        <f t="shared" si="5"/>
        <v>0.30394965477492902</v>
      </c>
      <c r="M185" s="21"/>
      <c r="N185">
        <v>148</v>
      </c>
      <c r="O185">
        <v>10.126227658507336</v>
      </c>
      <c r="P185">
        <v>7.6737723414926649</v>
      </c>
      <c r="Q185">
        <v>1.5079721339128056</v>
      </c>
      <c r="S185">
        <v>29.34782608695652</v>
      </c>
      <c r="T185">
        <v>18</v>
      </c>
    </row>
    <row r="186" spans="1:20" x14ac:dyDescent="0.35">
      <c r="A186" s="7">
        <v>6.17</v>
      </c>
      <c r="B186" s="11">
        <v>92.2</v>
      </c>
      <c r="C186" s="11">
        <v>2.46</v>
      </c>
      <c r="D186" s="7">
        <v>0.48799999999999999</v>
      </c>
      <c r="E186" s="7">
        <v>3</v>
      </c>
      <c r="F186" s="7">
        <v>193</v>
      </c>
      <c r="G186" s="7">
        <v>17.8</v>
      </c>
      <c r="H186" s="7">
        <v>7.1550000000000002</v>
      </c>
      <c r="I186" s="7">
        <v>4.82</v>
      </c>
      <c r="J186" s="7">
        <v>37.9</v>
      </c>
      <c r="K186" s="7">
        <f t="shared" si="4"/>
        <v>33.337539033702683</v>
      </c>
      <c r="L186" s="22">
        <f t="shared" si="5"/>
        <v>0.1203815558389793</v>
      </c>
      <c r="M186" s="21"/>
      <c r="N186">
        <v>149</v>
      </c>
      <c r="O186">
        <v>15.921913207253727</v>
      </c>
      <c r="P186">
        <v>-0.5219132072537267</v>
      </c>
      <c r="Q186">
        <v>-0.10256110526033527</v>
      </c>
      <c r="S186">
        <v>29.545454545454543</v>
      </c>
      <c r="T186">
        <v>18.100000000000001</v>
      </c>
    </row>
    <row r="187" spans="1:20" x14ac:dyDescent="0.35">
      <c r="A187" s="7">
        <v>3.62</v>
      </c>
      <c r="B187" s="11">
        <v>95.6</v>
      </c>
      <c r="C187" s="11">
        <v>2.46</v>
      </c>
      <c r="D187" s="7">
        <v>0.48799999999999999</v>
      </c>
      <c r="E187" s="7">
        <v>3</v>
      </c>
      <c r="F187" s="7">
        <v>193</v>
      </c>
      <c r="G187" s="7">
        <v>17.8</v>
      </c>
      <c r="H187" s="7">
        <v>6.5629999999999997</v>
      </c>
      <c r="I187" s="7">
        <v>5.68</v>
      </c>
      <c r="J187" s="7">
        <v>32.5</v>
      </c>
      <c r="K187" s="7">
        <f t="shared" si="4"/>
        <v>30.363469581478014</v>
      </c>
      <c r="L187" s="22">
        <f t="shared" si="5"/>
        <v>6.5739397492984172E-2</v>
      </c>
      <c r="M187" s="21"/>
      <c r="N187">
        <v>150</v>
      </c>
      <c r="O187">
        <v>22.899252457137059</v>
      </c>
      <c r="P187">
        <v>-1.3992524571370595</v>
      </c>
      <c r="Q187">
        <v>-0.2749669419123365</v>
      </c>
      <c r="S187">
        <v>29.74308300395257</v>
      </c>
      <c r="T187">
        <v>18.2</v>
      </c>
    </row>
    <row r="188" spans="1:20" x14ac:dyDescent="0.35">
      <c r="A188" s="7">
        <v>5.47</v>
      </c>
      <c r="B188" s="11">
        <v>89.8</v>
      </c>
      <c r="C188" s="11">
        <v>2.46</v>
      </c>
      <c r="D188" s="7">
        <v>0.48799999999999999</v>
      </c>
      <c r="E188" s="7">
        <v>3</v>
      </c>
      <c r="F188" s="7">
        <v>193</v>
      </c>
      <c r="G188" s="7">
        <v>17.8</v>
      </c>
      <c r="H188" s="7">
        <v>5.6040000000000001</v>
      </c>
      <c r="I188" s="7">
        <v>13.98</v>
      </c>
      <c r="J188" s="7">
        <v>26.4</v>
      </c>
      <c r="K188" s="7">
        <f t="shared" si="4"/>
        <v>21.298335031234874</v>
      </c>
      <c r="L188" s="22">
        <f t="shared" si="5"/>
        <v>0.19324488518049715</v>
      </c>
      <c r="M188" s="21"/>
      <c r="N188">
        <v>151</v>
      </c>
      <c r="O188">
        <v>20.528344572193937</v>
      </c>
      <c r="P188">
        <v>-0.92834457219393585</v>
      </c>
      <c r="Q188">
        <v>-0.18242888676384098</v>
      </c>
      <c r="S188">
        <v>29.940711462450594</v>
      </c>
      <c r="T188">
        <v>18.2</v>
      </c>
    </row>
    <row r="189" spans="1:20" x14ac:dyDescent="0.35">
      <c r="A189" s="7">
        <v>6.89</v>
      </c>
      <c r="B189" s="11">
        <v>68.8</v>
      </c>
      <c r="C189" s="11">
        <v>2.46</v>
      </c>
      <c r="D189" s="7">
        <v>0.48799999999999999</v>
      </c>
      <c r="E189" s="7">
        <v>3</v>
      </c>
      <c r="F189" s="7">
        <v>193</v>
      </c>
      <c r="G189" s="7">
        <v>17.8</v>
      </c>
      <c r="H189" s="7">
        <v>6.1529999999999996</v>
      </c>
      <c r="I189" s="7">
        <v>13.15</v>
      </c>
      <c r="J189" s="7">
        <v>29.6</v>
      </c>
      <c r="K189" s="7">
        <f t="shared" si="4"/>
        <v>23.445083756952982</v>
      </c>
      <c r="L189" s="22">
        <f t="shared" si="5"/>
        <v>0.20793635956239928</v>
      </c>
      <c r="M189" s="21"/>
      <c r="N189">
        <v>152</v>
      </c>
      <c r="O189">
        <v>18.934400038193907</v>
      </c>
      <c r="P189">
        <v>-3.6344000381939061</v>
      </c>
      <c r="Q189">
        <v>-0.71419553997636476</v>
      </c>
      <c r="S189">
        <v>30.138339920948617</v>
      </c>
      <c r="T189">
        <v>18.2</v>
      </c>
    </row>
    <row r="190" spans="1:20" x14ac:dyDescent="0.35">
      <c r="A190" s="7">
        <v>7.23</v>
      </c>
      <c r="B190" s="11">
        <v>53.6</v>
      </c>
      <c r="C190" s="11">
        <v>2.46</v>
      </c>
      <c r="D190" s="7">
        <v>0.48799999999999999</v>
      </c>
      <c r="E190" s="7">
        <v>3</v>
      </c>
      <c r="F190" s="7">
        <v>193</v>
      </c>
      <c r="G190" s="7">
        <v>17.8</v>
      </c>
      <c r="H190" s="7">
        <v>7.8310000000000004</v>
      </c>
      <c r="I190" s="7">
        <v>4.45</v>
      </c>
      <c r="J190" s="7">
        <v>50</v>
      </c>
      <c r="K190" s="7">
        <f t="shared" si="4"/>
        <v>35.136305714179237</v>
      </c>
      <c r="L190" s="22">
        <f t="shared" si="5"/>
        <v>0.29727388571641528</v>
      </c>
      <c r="M190" s="21"/>
      <c r="N190">
        <v>153</v>
      </c>
      <c r="O190">
        <v>20.246075059193124</v>
      </c>
      <c r="P190">
        <v>-0.84607505919312587</v>
      </c>
      <c r="Q190">
        <v>-0.16626211407956465</v>
      </c>
      <c r="S190">
        <v>30.335968379446641</v>
      </c>
      <c r="T190">
        <v>18.3</v>
      </c>
    </row>
    <row r="191" spans="1:20" x14ac:dyDescent="0.35">
      <c r="A191" s="7">
        <v>0.76</v>
      </c>
      <c r="B191" s="11">
        <v>41.1</v>
      </c>
      <c r="C191" s="11">
        <v>3.44</v>
      </c>
      <c r="D191" s="7">
        <v>0.437</v>
      </c>
      <c r="E191" s="7">
        <v>5</v>
      </c>
      <c r="F191" s="7">
        <v>398</v>
      </c>
      <c r="G191" s="7">
        <v>15.2</v>
      </c>
      <c r="H191" s="7">
        <v>6.782</v>
      </c>
      <c r="I191" s="7">
        <v>6.68</v>
      </c>
      <c r="J191" s="7">
        <v>32</v>
      </c>
      <c r="K191" s="7">
        <f t="shared" si="4"/>
        <v>29.755548863635632</v>
      </c>
      <c r="L191" s="22">
        <f t="shared" si="5"/>
        <v>7.0139098011386514E-2</v>
      </c>
      <c r="M191" s="21"/>
      <c r="N191">
        <v>154</v>
      </c>
      <c r="O191">
        <v>21.883581734027999</v>
      </c>
      <c r="P191">
        <v>-4.8835817340279988</v>
      </c>
      <c r="Q191">
        <v>-0.95967209357781547</v>
      </c>
      <c r="S191">
        <v>30.533596837944664</v>
      </c>
      <c r="T191">
        <v>18.3</v>
      </c>
    </row>
    <row r="192" spans="1:20" x14ac:dyDescent="0.35">
      <c r="A192" s="7">
        <v>3.82</v>
      </c>
      <c r="B192" s="11">
        <v>29.1</v>
      </c>
      <c r="C192" s="11">
        <v>3.44</v>
      </c>
      <c r="D192" s="7">
        <v>0.437</v>
      </c>
      <c r="E192" s="7">
        <v>5</v>
      </c>
      <c r="F192" s="7">
        <v>398</v>
      </c>
      <c r="G192" s="7">
        <v>15.2</v>
      </c>
      <c r="H192" s="7">
        <v>6.556</v>
      </c>
      <c r="I192" s="7">
        <v>4.5599999999999996</v>
      </c>
      <c r="J192" s="7">
        <v>29.8</v>
      </c>
      <c r="K192" s="7">
        <f t="shared" si="4"/>
        <v>29.858448629221197</v>
      </c>
      <c r="L192" s="22">
        <f t="shared" si="5"/>
        <v>1.9613633966844399E-3</v>
      </c>
      <c r="M192" s="21"/>
      <c r="N192">
        <v>155</v>
      </c>
      <c r="O192">
        <v>21.576299503576003</v>
      </c>
      <c r="P192">
        <v>-5.9762995035760031</v>
      </c>
      <c r="Q192">
        <v>-1.1744019387414557</v>
      </c>
      <c r="S192">
        <v>30.731225296442688</v>
      </c>
      <c r="T192">
        <v>18.399999999999999</v>
      </c>
    </row>
    <row r="193" spans="1:20" x14ac:dyDescent="0.35">
      <c r="A193" s="7">
        <v>8.73</v>
      </c>
      <c r="B193" s="11">
        <v>38.9</v>
      </c>
      <c r="C193" s="11">
        <v>3.44</v>
      </c>
      <c r="D193" s="7">
        <v>0.437</v>
      </c>
      <c r="E193" s="7">
        <v>5</v>
      </c>
      <c r="F193" s="7">
        <v>398</v>
      </c>
      <c r="G193" s="7">
        <v>15.2</v>
      </c>
      <c r="H193" s="7">
        <v>7.1849999999999996</v>
      </c>
      <c r="I193" s="7">
        <v>5.39</v>
      </c>
      <c r="J193" s="7">
        <v>34.9</v>
      </c>
      <c r="K193" s="7">
        <f t="shared" si="4"/>
        <v>32.512830312226072</v>
      </c>
      <c r="L193" s="22">
        <f t="shared" si="5"/>
        <v>6.8400277586645464E-2</v>
      </c>
      <c r="M193" s="21"/>
      <c r="N193">
        <v>156</v>
      </c>
      <c r="O193">
        <v>18.049500751747694</v>
      </c>
      <c r="P193">
        <v>-4.9495007517476939</v>
      </c>
      <c r="Q193">
        <v>-0.97262583228579347</v>
      </c>
      <c r="S193">
        <v>30.928853754940711</v>
      </c>
      <c r="T193">
        <v>18.399999999999999</v>
      </c>
    </row>
    <row r="194" spans="1:20" x14ac:dyDescent="0.35">
      <c r="A194" s="7">
        <v>0.62</v>
      </c>
      <c r="B194" s="11">
        <v>21.5</v>
      </c>
      <c r="C194" s="11">
        <v>3.44</v>
      </c>
      <c r="D194" s="7">
        <v>0.437</v>
      </c>
      <c r="E194" s="7">
        <v>5</v>
      </c>
      <c r="F194" s="7">
        <v>398</v>
      </c>
      <c r="G194" s="7">
        <v>15.2</v>
      </c>
      <c r="H194" s="7">
        <v>6.9509999999999996</v>
      </c>
      <c r="I194" s="7">
        <v>5.0999999999999996</v>
      </c>
      <c r="J194" s="7">
        <v>37</v>
      </c>
      <c r="K194" s="7">
        <f t="shared" si="4"/>
        <v>30.757124797675687</v>
      </c>
      <c r="L194" s="22">
        <f t="shared" si="5"/>
        <v>0.16872635681957604</v>
      </c>
      <c r="M194" s="21"/>
      <c r="N194">
        <v>157</v>
      </c>
      <c r="O194">
        <v>34.710252590756369</v>
      </c>
      <c r="P194">
        <v>6.5897474092436283</v>
      </c>
      <c r="Q194">
        <v>1.2949505172224811</v>
      </c>
      <c r="S194">
        <v>31.126482213438734</v>
      </c>
      <c r="T194">
        <v>18.399999999999999</v>
      </c>
    </row>
    <row r="195" spans="1:20" x14ac:dyDescent="0.35">
      <c r="A195" s="7">
        <v>0.9</v>
      </c>
      <c r="B195" s="11">
        <v>30.8</v>
      </c>
      <c r="C195" s="11">
        <v>3.44</v>
      </c>
      <c r="D195" s="7">
        <v>0.437</v>
      </c>
      <c r="E195" s="7">
        <v>5</v>
      </c>
      <c r="F195" s="7">
        <v>398</v>
      </c>
      <c r="G195" s="7">
        <v>15.2</v>
      </c>
      <c r="H195" s="7">
        <v>6.7389999999999999</v>
      </c>
      <c r="I195" s="7">
        <v>4.6900000000000004</v>
      </c>
      <c r="J195" s="7">
        <v>30.5</v>
      </c>
      <c r="K195" s="7">
        <f t="shared" si="4"/>
        <v>30.448378005942246</v>
      </c>
      <c r="L195" s="22">
        <f t="shared" si="5"/>
        <v>1.6925243953362049E-3</v>
      </c>
      <c r="M195" s="21"/>
      <c r="N195">
        <v>158</v>
      </c>
      <c r="O195">
        <v>29.912598534260699</v>
      </c>
      <c r="P195">
        <v>-5.6125985342606981</v>
      </c>
      <c r="Q195">
        <v>-1.1029311024437667</v>
      </c>
      <c r="S195">
        <v>31.324110671936758</v>
      </c>
      <c r="T195">
        <v>18.5</v>
      </c>
    </row>
    <row r="196" spans="1:20" x14ac:dyDescent="0.35">
      <c r="A196" s="7">
        <v>2.7</v>
      </c>
      <c r="B196" s="11">
        <v>26.3</v>
      </c>
      <c r="C196" s="11">
        <v>3.44</v>
      </c>
      <c r="D196" s="7">
        <v>0.437</v>
      </c>
      <c r="E196" s="7">
        <v>5</v>
      </c>
      <c r="F196" s="7">
        <v>398</v>
      </c>
      <c r="G196" s="7">
        <v>15.2</v>
      </c>
      <c r="H196" s="7">
        <v>7.1779999999999999</v>
      </c>
      <c r="I196" s="7">
        <v>2.87</v>
      </c>
      <c r="J196" s="7">
        <v>36.4</v>
      </c>
      <c r="K196" s="7">
        <f t="shared" si="4"/>
        <v>33.298015369669081</v>
      </c>
      <c r="L196" s="22">
        <f t="shared" si="5"/>
        <v>8.5219357976124122E-2</v>
      </c>
      <c r="M196" s="21"/>
      <c r="N196">
        <v>159</v>
      </c>
      <c r="O196">
        <v>28.425345464740481</v>
      </c>
      <c r="P196">
        <v>-5.1253454647404801</v>
      </c>
      <c r="Q196">
        <v>-1.0071810569248185</v>
      </c>
      <c r="S196">
        <v>31.521739130434781</v>
      </c>
      <c r="T196">
        <v>18.5</v>
      </c>
    </row>
    <row r="197" spans="1:20" x14ac:dyDescent="0.35">
      <c r="A197" s="7">
        <v>6.51</v>
      </c>
      <c r="B197" s="11">
        <v>9.9</v>
      </c>
      <c r="C197" s="11">
        <v>2.93</v>
      </c>
      <c r="D197" s="7">
        <v>0.40100000000000002</v>
      </c>
      <c r="E197" s="7">
        <v>1</v>
      </c>
      <c r="F197" s="7">
        <v>265</v>
      </c>
      <c r="G197" s="7">
        <v>15.6</v>
      </c>
      <c r="H197" s="7">
        <v>6.8</v>
      </c>
      <c r="I197" s="7">
        <v>5.03</v>
      </c>
      <c r="J197" s="7">
        <v>31.1</v>
      </c>
      <c r="K197" s="7">
        <f t="shared" ref="K197:K260" si="6">($O$22*A197+$O$23*B197+$O$24*C197+$O$25*D197+$O$26*E197+$O$27*F197+$O$28*G197+$O$29*H197+$O$30*I197)+$O$21</f>
        <v>30.82952641759216</v>
      </c>
      <c r="L197" s="22">
        <f t="shared" ref="L197:L260" si="7">ABS(J197-K197)/J197</f>
        <v>8.6968997558791606E-3</v>
      </c>
      <c r="M197" s="21"/>
      <c r="N197">
        <v>160</v>
      </c>
      <c r="O197">
        <v>31.183364807337689</v>
      </c>
      <c r="P197">
        <v>-4.1833648073376892</v>
      </c>
      <c r="Q197">
        <v>-0.82207254460062196</v>
      </c>
      <c r="S197">
        <v>31.719367588932805</v>
      </c>
      <c r="T197">
        <v>18.5</v>
      </c>
    </row>
    <row r="198" spans="1:20" x14ac:dyDescent="0.35">
      <c r="A198" s="7">
        <v>1.65</v>
      </c>
      <c r="B198" s="11">
        <v>18.8</v>
      </c>
      <c r="C198" s="11">
        <v>2.93</v>
      </c>
      <c r="D198" s="7">
        <v>0.40100000000000002</v>
      </c>
      <c r="E198" s="7">
        <v>1</v>
      </c>
      <c r="F198" s="7">
        <v>265</v>
      </c>
      <c r="G198" s="7">
        <v>15.6</v>
      </c>
      <c r="H198" s="7">
        <v>6.6040000000000001</v>
      </c>
      <c r="I198" s="7">
        <v>4.38</v>
      </c>
      <c r="J198" s="7">
        <v>29.1</v>
      </c>
      <c r="K198" s="7">
        <f t="shared" si="6"/>
        <v>30.468067451704076</v>
      </c>
      <c r="L198" s="22">
        <f t="shared" si="7"/>
        <v>4.7012627206325597E-2</v>
      </c>
      <c r="M198" s="21"/>
      <c r="N198">
        <v>161</v>
      </c>
      <c r="O198">
        <v>38.217578596069487</v>
      </c>
      <c r="P198">
        <v>11.782421403930513</v>
      </c>
      <c r="Q198">
        <v>2.3153622959433471</v>
      </c>
      <c r="S198">
        <v>31.916996047430828</v>
      </c>
      <c r="T198">
        <v>18.5</v>
      </c>
    </row>
    <row r="199" spans="1:20" x14ac:dyDescent="0.35">
      <c r="A199" s="7">
        <v>9.89</v>
      </c>
      <c r="B199" s="11">
        <v>32</v>
      </c>
      <c r="C199" s="11">
        <v>0.46</v>
      </c>
      <c r="D199" s="7">
        <v>0.42199999999999999</v>
      </c>
      <c r="E199" s="7">
        <v>4</v>
      </c>
      <c r="F199" s="7">
        <v>255</v>
      </c>
      <c r="G199" s="7">
        <v>14.4</v>
      </c>
      <c r="H199" s="7">
        <v>7.875</v>
      </c>
      <c r="I199" s="7">
        <v>2.97</v>
      </c>
      <c r="J199" s="7">
        <v>50</v>
      </c>
      <c r="K199" s="7">
        <f t="shared" si="6"/>
        <v>39.073699085269148</v>
      </c>
      <c r="L199" s="22">
        <f t="shared" si="7"/>
        <v>0.21852601829461704</v>
      </c>
      <c r="M199" s="21"/>
      <c r="N199">
        <v>162</v>
      </c>
      <c r="O199">
        <v>39.917329120837955</v>
      </c>
      <c r="P199">
        <v>10.082670879162045</v>
      </c>
      <c r="Q199">
        <v>1.9813445127866549</v>
      </c>
      <c r="S199">
        <v>32.114624505928859</v>
      </c>
      <c r="T199">
        <v>18.600000000000001</v>
      </c>
    </row>
    <row r="200" spans="1:20" x14ac:dyDescent="0.35">
      <c r="A200" s="7">
        <v>6.03</v>
      </c>
      <c r="B200" s="11">
        <v>34.1</v>
      </c>
      <c r="C200" s="11">
        <v>1.52</v>
      </c>
      <c r="D200" s="7">
        <v>0.40400000000000003</v>
      </c>
      <c r="E200" s="7">
        <v>2</v>
      </c>
      <c r="F200" s="7">
        <v>329</v>
      </c>
      <c r="G200" s="7">
        <v>12.6</v>
      </c>
      <c r="H200" s="7">
        <v>7.2869999999999999</v>
      </c>
      <c r="I200" s="7">
        <v>4.08</v>
      </c>
      <c r="J200" s="7">
        <v>33.299999999999997</v>
      </c>
      <c r="K200" s="7">
        <f t="shared" si="6"/>
        <v>36.528867953212341</v>
      </c>
      <c r="L200" s="22">
        <f t="shared" si="7"/>
        <v>9.6963001597968293E-2</v>
      </c>
      <c r="M200" s="21"/>
      <c r="N200">
        <v>163</v>
      </c>
      <c r="O200">
        <v>40.947983119819511</v>
      </c>
      <c r="P200">
        <v>9.0520168801804886</v>
      </c>
      <c r="Q200">
        <v>1.7788108121494441</v>
      </c>
      <c r="S200">
        <v>32.312252964426882</v>
      </c>
      <c r="T200">
        <v>18.600000000000001</v>
      </c>
    </row>
    <row r="201" spans="1:20" x14ac:dyDescent="0.35">
      <c r="A201" s="7">
        <v>6.31</v>
      </c>
      <c r="B201" s="11">
        <v>36.6</v>
      </c>
      <c r="C201" s="11">
        <v>1.52</v>
      </c>
      <c r="D201" s="7">
        <v>0.40400000000000003</v>
      </c>
      <c r="E201" s="7">
        <v>2</v>
      </c>
      <c r="F201" s="7">
        <v>329</v>
      </c>
      <c r="G201" s="7">
        <v>12.6</v>
      </c>
      <c r="H201" s="7">
        <v>7.1070000000000002</v>
      </c>
      <c r="I201" s="7">
        <v>8.61</v>
      </c>
      <c r="J201" s="7">
        <v>30.3</v>
      </c>
      <c r="K201" s="7">
        <f t="shared" si="6"/>
        <v>33.148069819328981</v>
      </c>
      <c r="L201" s="22">
        <f t="shared" si="7"/>
        <v>9.3995703608217171E-2</v>
      </c>
      <c r="M201" s="21"/>
      <c r="N201">
        <v>164</v>
      </c>
      <c r="O201">
        <v>25.433149958753166</v>
      </c>
      <c r="P201">
        <v>-2.7331499587531667</v>
      </c>
      <c r="Q201">
        <v>-0.53709098891550022</v>
      </c>
      <c r="S201">
        <v>32.509881422924906</v>
      </c>
      <c r="T201">
        <v>18.7</v>
      </c>
    </row>
    <row r="202" spans="1:20" x14ac:dyDescent="0.35">
      <c r="A202" s="7">
        <v>9.7799999999999994</v>
      </c>
      <c r="B202" s="11">
        <v>38.299999999999997</v>
      </c>
      <c r="C202" s="11">
        <v>1.52</v>
      </c>
      <c r="D202" s="7">
        <v>0.40400000000000003</v>
      </c>
      <c r="E202" s="7">
        <v>2</v>
      </c>
      <c r="F202" s="7">
        <v>329</v>
      </c>
      <c r="G202" s="7">
        <v>12.6</v>
      </c>
      <c r="H202" s="7">
        <v>7.274</v>
      </c>
      <c r="I202" s="7">
        <v>6.62</v>
      </c>
      <c r="J202" s="7">
        <v>34.6</v>
      </c>
      <c r="K202" s="7">
        <f t="shared" si="6"/>
        <v>35.262737871518951</v>
      </c>
      <c r="L202" s="22">
        <f t="shared" si="7"/>
        <v>1.9154273743322237E-2</v>
      </c>
      <c r="M202" s="21"/>
      <c r="N202">
        <v>165</v>
      </c>
      <c r="O202">
        <v>27.85699806142431</v>
      </c>
      <c r="P202">
        <v>-2.85699806142431</v>
      </c>
      <c r="Q202">
        <v>-0.56142836554788145</v>
      </c>
      <c r="S202">
        <v>32.707509881422929</v>
      </c>
      <c r="T202">
        <v>18.7</v>
      </c>
    </row>
    <row r="203" spans="1:20" x14ac:dyDescent="0.35">
      <c r="A203" s="7">
        <v>3.19</v>
      </c>
      <c r="B203" s="11">
        <v>15.3</v>
      </c>
      <c r="C203" s="11">
        <v>1.47</v>
      </c>
      <c r="D203" s="7">
        <v>0.40300000000000002</v>
      </c>
      <c r="E203" s="7">
        <v>3</v>
      </c>
      <c r="F203" s="7">
        <v>402</v>
      </c>
      <c r="G203" s="7">
        <v>17</v>
      </c>
      <c r="H203" s="7">
        <v>6.9749999999999996</v>
      </c>
      <c r="I203" s="7">
        <v>4.5599999999999996</v>
      </c>
      <c r="J203" s="7">
        <v>34.9</v>
      </c>
      <c r="K203" s="7">
        <f t="shared" si="6"/>
        <v>28.684255137749961</v>
      </c>
      <c r="L203" s="22">
        <f t="shared" si="7"/>
        <v>0.17810157198424176</v>
      </c>
      <c r="M203" s="21"/>
      <c r="N203">
        <v>166</v>
      </c>
      <c r="O203">
        <v>38.965792352905652</v>
      </c>
      <c r="P203">
        <v>11.034207647094348</v>
      </c>
      <c r="Q203">
        <v>2.168330895308952</v>
      </c>
      <c r="S203">
        <v>32.905138339920953</v>
      </c>
      <c r="T203">
        <v>18.7</v>
      </c>
    </row>
    <row r="204" spans="1:20" x14ac:dyDescent="0.35">
      <c r="A204" s="7">
        <v>0.41</v>
      </c>
      <c r="B204" s="11">
        <v>13.9</v>
      </c>
      <c r="C204" s="11">
        <v>1.47</v>
      </c>
      <c r="D204" s="7">
        <v>0.40300000000000002</v>
      </c>
      <c r="E204" s="7">
        <v>3</v>
      </c>
      <c r="F204" s="7">
        <v>402</v>
      </c>
      <c r="G204" s="7">
        <v>17</v>
      </c>
      <c r="H204" s="7">
        <v>7.1349999999999998</v>
      </c>
      <c r="I204" s="7">
        <v>4.45</v>
      </c>
      <c r="J204" s="7">
        <v>32.9</v>
      </c>
      <c r="K204" s="7">
        <f t="shared" si="6"/>
        <v>29.22936926938781</v>
      </c>
      <c r="L204" s="22">
        <f t="shared" si="7"/>
        <v>0.11156932311891152</v>
      </c>
      <c r="M204" s="21"/>
      <c r="N204">
        <v>167</v>
      </c>
      <c r="O204">
        <v>24.841640975810805</v>
      </c>
      <c r="P204">
        <v>-1.0416409758108038</v>
      </c>
      <c r="Q204">
        <v>-0.20469275020985275</v>
      </c>
      <c r="S204">
        <v>33.102766798418976</v>
      </c>
      <c r="T204">
        <v>18.8</v>
      </c>
    </row>
    <row r="205" spans="1:20" x14ac:dyDescent="0.35">
      <c r="A205" s="7">
        <v>1.92</v>
      </c>
      <c r="B205" s="11">
        <v>38.4</v>
      </c>
      <c r="C205" s="11">
        <v>2.0299999999999998</v>
      </c>
      <c r="D205" s="7">
        <v>0.41499999999999998</v>
      </c>
      <c r="E205" s="7">
        <v>2</v>
      </c>
      <c r="F205" s="7">
        <v>348</v>
      </c>
      <c r="G205" s="7">
        <v>14.7</v>
      </c>
      <c r="H205" s="7">
        <v>6.1619999999999999</v>
      </c>
      <c r="I205" s="7">
        <v>7.43</v>
      </c>
      <c r="J205" s="7">
        <v>24.1</v>
      </c>
      <c r="K205" s="7">
        <f t="shared" si="6"/>
        <v>27.230140569607208</v>
      </c>
      <c r="L205" s="22">
        <f t="shared" si="7"/>
        <v>0.12988135143598367</v>
      </c>
      <c r="M205" s="21"/>
      <c r="N205">
        <v>168</v>
      </c>
      <c r="O205">
        <v>28.075043429576226</v>
      </c>
      <c r="P205">
        <v>-4.2750434295762254</v>
      </c>
      <c r="Q205">
        <v>-0.84008830027579495</v>
      </c>
      <c r="S205">
        <v>33.300395256917</v>
      </c>
      <c r="T205">
        <v>18.8</v>
      </c>
    </row>
    <row r="206" spans="1:20" x14ac:dyDescent="0.35">
      <c r="A206" s="7">
        <v>9.3000000000000007</v>
      </c>
      <c r="B206" s="11">
        <v>15.7</v>
      </c>
      <c r="C206" s="11">
        <v>2.0299999999999998</v>
      </c>
      <c r="D206" s="7">
        <v>0.41499999999999998</v>
      </c>
      <c r="E206" s="7">
        <v>2</v>
      </c>
      <c r="F206" s="7">
        <v>348</v>
      </c>
      <c r="G206" s="7">
        <v>14.7</v>
      </c>
      <c r="H206" s="7">
        <v>7.61</v>
      </c>
      <c r="I206" s="7">
        <v>3.11</v>
      </c>
      <c r="J206" s="7">
        <v>42.3</v>
      </c>
      <c r="K206" s="7">
        <f t="shared" si="6"/>
        <v>35.42649198948957</v>
      </c>
      <c r="L206" s="22">
        <f t="shared" si="7"/>
        <v>0.16249427920828435</v>
      </c>
      <c r="M206" s="21"/>
      <c r="N206">
        <v>169</v>
      </c>
      <c r="O206">
        <v>27.982330928107849</v>
      </c>
      <c r="P206">
        <v>-5.6823309281078487</v>
      </c>
      <c r="Q206">
        <v>-1.1166342072627562</v>
      </c>
      <c r="S206">
        <v>33.498023715415023</v>
      </c>
      <c r="T206">
        <v>18.899999999999999</v>
      </c>
    </row>
    <row r="207" spans="1:20" x14ac:dyDescent="0.35">
      <c r="A207" s="7">
        <v>2.7</v>
      </c>
      <c r="B207" s="11">
        <v>33.200000000000003</v>
      </c>
      <c r="C207" s="11">
        <v>2.68</v>
      </c>
      <c r="D207" s="7">
        <v>0.41610000000000003</v>
      </c>
      <c r="E207" s="7">
        <v>4</v>
      </c>
      <c r="F207" s="7">
        <v>224</v>
      </c>
      <c r="G207" s="7">
        <v>14.7</v>
      </c>
      <c r="H207" s="7">
        <v>7.8529999999999998</v>
      </c>
      <c r="I207" s="7">
        <v>3.81</v>
      </c>
      <c r="J207" s="7">
        <v>48.5</v>
      </c>
      <c r="K207" s="7">
        <f t="shared" si="6"/>
        <v>38.639866791478021</v>
      </c>
      <c r="L207" s="22">
        <f t="shared" si="7"/>
        <v>0.20330171563962846</v>
      </c>
      <c r="M207" s="21"/>
      <c r="N207">
        <v>170</v>
      </c>
      <c r="O207">
        <v>24.125150718796149</v>
      </c>
      <c r="P207">
        <v>-6.7251507187961508</v>
      </c>
      <c r="Q207">
        <v>-1.321558606250707</v>
      </c>
      <c r="S207">
        <v>33.695652173913047</v>
      </c>
      <c r="T207">
        <v>18.899999999999999</v>
      </c>
    </row>
    <row r="208" spans="1:20" x14ac:dyDescent="0.35">
      <c r="A208" s="7">
        <v>9.07</v>
      </c>
      <c r="B208" s="11">
        <v>31.9</v>
      </c>
      <c r="C208" s="11">
        <v>2.68</v>
      </c>
      <c r="D208" s="7">
        <v>0.41610000000000003</v>
      </c>
      <c r="E208" s="7">
        <v>4</v>
      </c>
      <c r="F208" s="7">
        <v>224</v>
      </c>
      <c r="G208" s="7">
        <v>14.7</v>
      </c>
      <c r="H208" s="7">
        <v>8.0340000000000007</v>
      </c>
      <c r="I208" s="7">
        <v>2.88</v>
      </c>
      <c r="J208" s="7">
        <v>50</v>
      </c>
      <c r="K208" s="7">
        <f t="shared" si="6"/>
        <v>40.21558563031099</v>
      </c>
      <c r="L208" s="22">
        <f t="shared" si="7"/>
        <v>0.19568828739378019</v>
      </c>
      <c r="M208" s="21"/>
      <c r="N208">
        <v>171</v>
      </c>
      <c r="O208">
        <v>25.788847246621984</v>
      </c>
      <c r="P208">
        <v>-6.6888472466219824</v>
      </c>
      <c r="Q208">
        <v>-1.3144246150444632</v>
      </c>
      <c r="S208">
        <v>33.89328063241107</v>
      </c>
      <c r="T208">
        <v>18.899999999999999</v>
      </c>
    </row>
    <row r="209" spans="1:20" x14ac:dyDescent="0.35">
      <c r="A209" s="7">
        <v>8.52</v>
      </c>
      <c r="B209" s="11">
        <v>22.3</v>
      </c>
      <c r="C209" s="11">
        <v>10.59</v>
      </c>
      <c r="D209" s="7">
        <v>0.48899999999999999</v>
      </c>
      <c r="E209" s="7">
        <v>4</v>
      </c>
      <c r="F209" s="7">
        <v>277</v>
      </c>
      <c r="G209" s="7">
        <v>18.600000000000001</v>
      </c>
      <c r="H209" s="7">
        <v>5.891</v>
      </c>
      <c r="I209" s="7">
        <v>10.87</v>
      </c>
      <c r="J209" s="7">
        <v>22.6</v>
      </c>
      <c r="K209" s="7">
        <f t="shared" si="6"/>
        <v>21.538771920181453</v>
      </c>
      <c r="L209" s="22">
        <f t="shared" si="7"/>
        <v>4.6956994682236637E-2</v>
      </c>
      <c r="M209" s="21"/>
      <c r="N209">
        <v>172</v>
      </c>
      <c r="O209">
        <v>20.765520283939857</v>
      </c>
      <c r="P209">
        <v>2.3344797160601445</v>
      </c>
      <c r="Q209">
        <v>0.45874834466598458</v>
      </c>
      <c r="S209">
        <v>34.090909090909093</v>
      </c>
      <c r="T209">
        <v>18.899999999999999</v>
      </c>
    </row>
    <row r="210" spans="1:20" x14ac:dyDescent="0.35">
      <c r="A210" s="7">
        <v>0.04</v>
      </c>
      <c r="B210" s="11">
        <v>52.5</v>
      </c>
      <c r="C210" s="11">
        <v>10.59</v>
      </c>
      <c r="D210" s="7">
        <v>0.48899999999999999</v>
      </c>
      <c r="E210" s="7">
        <v>4</v>
      </c>
      <c r="F210" s="7">
        <v>277</v>
      </c>
      <c r="G210" s="7">
        <v>18.600000000000001</v>
      </c>
      <c r="H210" s="7">
        <v>6.3259999999999996</v>
      </c>
      <c r="I210" s="7">
        <v>10.97</v>
      </c>
      <c r="J210" s="7">
        <v>24.4</v>
      </c>
      <c r="K210" s="7">
        <f t="shared" si="6"/>
        <v>23.849461850276679</v>
      </c>
      <c r="L210" s="22">
        <f t="shared" si="7"/>
        <v>2.2563038923086864E-2</v>
      </c>
      <c r="M210" s="21"/>
      <c r="N210">
        <v>173</v>
      </c>
      <c r="O210">
        <v>27.661972737195939</v>
      </c>
      <c r="P210">
        <v>-4.0619727371959371</v>
      </c>
      <c r="Q210">
        <v>-0.79821780264249087</v>
      </c>
      <c r="S210">
        <v>34.288537549407117</v>
      </c>
      <c r="T210">
        <v>19</v>
      </c>
    </row>
    <row r="211" spans="1:20" x14ac:dyDescent="0.35">
      <c r="A211" s="7">
        <v>4.63</v>
      </c>
      <c r="B211" s="11">
        <v>72.7</v>
      </c>
      <c r="C211" s="11">
        <v>10.59</v>
      </c>
      <c r="D211" s="7">
        <v>0.48899999999999999</v>
      </c>
      <c r="E211" s="7">
        <v>4</v>
      </c>
      <c r="F211" s="7">
        <v>277</v>
      </c>
      <c r="G211" s="7">
        <v>18.600000000000001</v>
      </c>
      <c r="H211" s="7">
        <v>5.7830000000000004</v>
      </c>
      <c r="I211" s="7">
        <v>18.059999999999999</v>
      </c>
      <c r="J211" s="7">
        <v>22.5</v>
      </c>
      <c r="K211" s="7">
        <f t="shared" si="6"/>
        <v>18.216261079934498</v>
      </c>
      <c r="L211" s="22">
        <f t="shared" si="7"/>
        <v>0.19038839644735567</v>
      </c>
      <c r="M211" s="21"/>
      <c r="N211">
        <v>174</v>
      </c>
      <c r="O211">
        <v>24.357030869426033</v>
      </c>
      <c r="P211">
        <v>-1.7570308694260319</v>
      </c>
      <c r="Q211">
        <v>-0.34527393719940186</v>
      </c>
      <c r="S211">
        <v>34.48616600790514</v>
      </c>
      <c r="T211">
        <v>19</v>
      </c>
    </row>
    <row r="212" spans="1:20" x14ac:dyDescent="0.35">
      <c r="A212" s="7">
        <v>9.11</v>
      </c>
      <c r="B212" s="11">
        <v>59.1</v>
      </c>
      <c r="C212" s="11">
        <v>10.59</v>
      </c>
      <c r="D212" s="7">
        <v>0.48899999999999999</v>
      </c>
      <c r="E212" s="7">
        <v>4</v>
      </c>
      <c r="F212" s="7">
        <v>277</v>
      </c>
      <c r="G212" s="7">
        <v>18.600000000000001</v>
      </c>
      <c r="H212" s="7">
        <v>6.0640000000000001</v>
      </c>
      <c r="I212" s="7">
        <v>14.66</v>
      </c>
      <c r="J212" s="7">
        <v>24.4</v>
      </c>
      <c r="K212" s="7">
        <f t="shared" si="6"/>
        <v>21.199962717714101</v>
      </c>
      <c r="L212" s="22">
        <f t="shared" si="7"/>
        <v>0.13114906894614337</v>
      </c>
      <c r="M212" s="21"/>
      <c r="N212">
        <v>175</v>
      </c>
      <c r="O212">
        <v>28.756648258795185</v>
      </c>
      <c r="P212">
        <v>0.64335174120481398</v>
      </c>
      <c r="Q212">
        <v>0.12642497781637763</v>
      </c>
      <c r="S212">
        <v>34.683794466403164</v>
      </c>
      <c r="T212">
        <v>19.100000000000001</v>
      </c>
    </row>
    <row r="213" spans="1:20" x14ac:dyDescent="0.35">
      <c r="A213" s="7">
        <v>9.02</v>
      </c>
      <c r="B213" s="11">
        <v>100</v>
      </c>
      <c r="C213" s="11">
        <v>10.59</v>
      </c>
      <c r="D213" s="7">
        <v>0.48899999999999999</v>
      </c>
      <c r="E213" s="7">
        <v>4</v>
      </c>
      <c r="F213" s="7">
        <v>277</v>
      </c>
      <c r="G213" s="7">
        <v>18.600000000000001</v>
      </c>
      <c r="H213" s="7">
        <v>5.3440000000000003</v>
      </c>
      <c r="I213" s="7">
        <v>23.09</v>
      </c>
      <c r="J213" s="7">
        <v>20</v>
      </c>
      <c r="K213" s="7">
        <f t="shared" si="6"/>
        <v>14.47821209819706</v>
      </c>
      <c r="L213" s="22">
        <f t="shared" si="7"/>
        <v>0.27608939509014696</v>
      </c>
      <c r="M213" s="21"/>
      <c r="N213">
        <v>176</v>
      </c>
      <c r="O213">
        <v>24.169443629082821</v>
      </c>
      <c r="P213">
        <v>-0.96944362908282145</v>
      </c>
      <c r="Q213">
        <v>-0.19050525777936178</v>
      </c>
      <c r="S213">
        <v>34.881422924901187</v>
      </c>
      <c r="T213">
        <v>19.100000000000001</v>
      </c>
    </row>
    <row r="214" spans="1:20" x14ac:dyDescent="0.35">
      <c r="A214" s="7">
        <v>9.58</v>
      </c>
      <c r="B214" s="11">
        <v>92.1</v>
      </c>
      <c r="C214" s="11">
        <v>10.59</v>
      </c>
      <c r="D214" s="7">
        <v>0.48899999999999999</v>
      </c>
      <c r="E214" s="7">
        <v>4</v>
      </c>
      <c r="F214" s="7">
        <v>277</v>
      </c>
      <c r="G214" s="7">
        <v>18.600000000000001</v>
      </c>
      <c r="H214" s="7">
        <v>5.96</v>
      </c>
      <c r="I214" s="7">
        <v>17.27</v>
      </c>
      <c r="J214" s="7">
        <v>21.7</v>
      </c>
      <c r="K214" s="7">
        <f t="shared" si="6"/>
        <v>20.300153720409469</v>
      </c>
      <c r="L214" s="22">
        <f t="shared" si="7"/>
        <v>6.4509045142420757E-2</v>
      </c>
      <c r="M214" s="21"/>
      <c r="N214">
        <v>177</v>
      </c>
      <c r="O214">
        <v>28.673137505872113</v>
      </c>
      <c r="P214">
        <v>-4.0731375058721113</v>
      </c>
      <c r="Q214">
        <v>-0.80041179007084073</v>
      </c>
      <c r="S214">
        <v>35.079051383399211</v>
      </c>
      <c r="T214">
        <v>19.100000000000001</v>
      </c>
    </row>
    <row r="215" spans="1:20" x14ac:dyDescent="0.35">
      <c r="A215" s="7">
        <v>0.23</v>
      </c>
      <c r="B215" s="11">
        <v>88.6</v>
      </c>
      <c r="C215" s="11">
        <v>10.59</v>
      </c>
      <c r="D215" s="7">
        <v>0.48899999999999999</v>
      </c>
      <c r="E215" s="7">
        <v>4</v>
      </c>
      <c r="F215" s="7">
        <v>277</v>
      </c>
      <c r="G215" s="7">
        <v>18.600000000000001</v>
      </c>
      <c r="H215" s="7">
        <v>5.4039999999999999</v>
      </c>
      <c r="I215" s="7">
        <v>23.98</v>
      </c>
      <c r="J215" s="7">
        <v>19.3</v>
      </c>
      <c r="K215" s="7">
        <f t="shared" si="6"/>
        <v>13.386753736708426</v>
      </c>
      <c r="L215" s="22">
        <f t="shared" si="7"/>
        <v>0.30638581675085874</v>
      </c>
      <c r="M215" s="21"/>
      <c r="N215">
        <v>178</v>
      </c>
      <c r="O215">
        <v>30.461504554832665</v>
      </c>
      <c r="P215">
        <v>-0.56150455483266626</v>
      </c>
      <c r="Q215">
        <v>-0.11034119649007899</v>
      </c>
      <c r="S215">
        <v>35.276679841897234</v>
      </c>
      <c r="T215">
        <v>19.100000000000001</v>
      </c>
    </row>
    <row r="216" spans="1:20" x14ac:dyDescent="0.35">
      <c r="A216" s="7">
        <v>9.31</v>
      </c>
      <c r="B216" s="11">
        <v>53.8</v>
      </c>
      <c r="C216" s="11">
        <v>10.59</v>
      </c>
      <c r="D216" s="7">
        <v>0.48899999999999999</v>
      </c>
      <c r="E216" s="7">
        <v>4</v>
      </c>
      <c r="F216" s="7">
        <v>277</v>
      </c>
      <c r="G216" s="7">
        <v>18.600000000000001</v>
      </c>
      <c r="H216" s="7">
        <v>5.8070000000000004</v>
      </c>
      <c r="I216" s="7">
        <v>16.03</v>
      </c>
      <c r="J216" s="7">
        <v>22.4</v>
      </c>
      <c r="K216" s="7">
        <f t="shared" si="6"/>
        <v>19.149016315519546</v>
      </c>
      <c r="L216" s="22">
        <f t="shared" si="7"/>
        <v>0.14513320020002021</v>
      </c>
      <c r="M216" s="21"/>
      <c r="N216">
        <v>179</v>
      </c>
      <c r="O216">
        <v>31.46726661296141</v>
      </c>
      <c r="P216">
        <v>5.7327333870385928</v>
      </c>
      <c r="Q216">
        <v>1.1265387887600831</v>
      </c>
      <c r="S216">
        <v>35.474308300395258</v>
      </c>
      <c r="T216">
        <v>19.2</v>
      </c>
    </row>
    <row r="217" spans="1:20" x14ac:dyDescent="0.35">
      <c r="A217" s="7">
        <v>4.21</v>
      </c>
      <c r="B217" s="11">
        <v>32.299999999999997</v>
      </c>
      <c r="C217" s="11">
        <v>10.59</v>
      </c>
      <c r="D217" s="7">
        <v>0.48899999999999999</v>
      </c>
      <c r="E217" s="7">
        <v>4</v>
      </c>
      <c r="F217" s="7">
        <v>277</v>
      </c>
      <c r="G217" s="7">
        <v>18.600000000000001</v>
      </c>
      <c r="H217" s="7">
        <v>6.375</v>
      </c>
      <c r="I217" s="7">
        <v>9.3800000000000008</v>
      </c>
      <c r="J217" s="7">
        <v>28.1</v>
      </c>
      <c r="K217" s="7">
        <f t="shared" si="6"/>
        <v>24.552366497735228</v>
      </c>
      <c r="L217" s="22">
        <f t="shared" si="7"/>
        <v>0.12625030257170011</v>
      </c>
      <c r="M217" s="21"/>
      <c r="N217">
        <v>180</v>
      </c>
      <c r="O217">
        <v>33.694435608513309</v>
      </c>
      <c r="P217">
        <v>6.1055643914866877</v>
      </c>
      <c r="Q217">
        <v>1.1998037672279076</v>
      </c>
      <c r="S217">
        <v>35.671936758893281</v>
      </c>
      <c r="T217">
        <v>19.2</v>
      </c>
    </row>
    <row r="218" spans="1:20" x14ac:dyDescent="0.35">
      <c r="A218" s="7">
        <v>3.55</v>
      </c>
      <c r="B218" s="11">
        <v>9.8000000000000007</v>
      </c>
      <c r="C218" s="11">
        <v>10.59</v>
      </c>
      <c r="D218" s="7">
        <v>0.48899999999999999</v>
      </c>
      <c r="E218" s="7">
        <v>4</v>
      </c>
      <c r="F218" s="7">
        <v>277</v>
      </c>
      <c r="G218" s="7">
        <v>18.600000000000001</v>
      </c>
      <c r="H218" s="7">
        <v>5.4119999999999999</v>
      </c>
      <c r="I218" s="7">
        <v>29.55</v>
      </c>
      <c r="J218" s="7">
        <v>23.7</v>
      </c>
      <c r="K218" s="7">
        <f t="shared" si="6"/>
        <v>7.6377738881295301</v>
      </c>
      <c r="L218" s="22">
        <f t="shared" si="7"/>
        <v>0.67773105957259361</v>
      </c>
      <c r="M218" s="21"/>
      <c r="N218">
        <v>181</v>
      </c>
      <c r="O218">
        <v>25.197022497147575</v>
      </c>
      <c r="P218">
        <v>11.002977502852428</v>
      </c>
      <c r="Q218">
        <v>2.1621938632002129</v>
      </c>
      <c r="S218">
        <v>35.869565217391305</v>
      </c>
      <c r="T218">
        <v>19.3</v>
      </c>
    </row>
    <row r="219" spans="1:20" x14ac:dyDescent="0.35">
      <c r="A219" s="7">
        <v>3.54</v>
      </c>
      <c r="B219" s="11">
        <v>42.4</v>
      </c>
      <c r="C219" s="11">
        <v>10.59</v>
      </c>
      <c r="D219" s="7">
        <v>0.48899999999999999</v>
      </c>
      <c r="E219" s="7">
        <v>4</v>
      </c>
      <c r="F219" s="7">
        <v>277</v>
      </c>
      <c r="G219" s="7">
        <v>18.600000000000001</v>
      </c>
      <c r="H219" s="7">
        <v>6.1820000000000004</v>
      </c>
      <c r="I219" s="7">
        <v>9.4700000000000006</v>
      </c>
      <c r="J219" s="7">
        <v>25</v>
      </c>
      <c r="K219" s="7">
        <f t="shared" si="6"/>
        <v>24.000186852248682</v>
      </c>
      <c r="L219" s="22">
        <f t="shared" si="7"/>
        <v>3.9992525910052736E-2</v>
      </c>
      <c r="M219" s="21"/>
      <c r="N219">
        <v>182</v>
      </c>
      <c r="O219">
        <v>33.337539033702683</v>
      </c>
      <c r="P219">
        <v>4.5624609662973157</v>
      </c>
      <c r="Q219">
        <v>0.89656868787209387</v>
      </c>
      <c r="S219">
        <v>36.067193675889328</v>
      </c>
      <c r="T219">
        <v>19.3</v>
      </c>
    </row>
    <row r="220" spans="1:20" x14ac:dyDescent="0.35">
      <c r="A220" s="7">
        <v>9.01</v>
      </c>
      <c r="B220" s="11">
        <v>56</v>
      </c>
      <c r="C220" s="11">
        <v>13.89</v>
      </c>
      <c r="D220" s="7">
        <v>0.55000000000000004</v>
      </c>
      <c r="E220" s="7">
        <v>5</v>
      </c>
      <c r="F220" s="7">
        <v>276</v>
      </c>
      <c r="G220" s="7">
        <v>16.399999999999999</v>
      </c>
      <c r="H220" s="7">
        <v>5.8879999999999999</v>
      </c>
      <c r="I220" s="7">
        <v>13.51</v>
      </c>
      <c r="J220" s="7">
        <v>23.3</v>
      </c>
      <c r="K220" s="7">
        <f t="shared" si="6"/>
        <v>23.501632632225032</v>
      </c>
      <c r="L220" s="22">
        <f t="shared" si="7"/>
        <v>8.6537610397009208E-3</v>
      </c>
      <c r="M220" s="21"/>
      <c r="N220">
        <v>183</v>
      </c>
      <c r="O220">
        <v>30.363469581478018</v>
      </c>
      <c r="P220">
        <v>2.136530418521982</v>
      </c>
      <c r="Q220">
        <v>0.41984935062088624</v>
      </c>
      <c r="S220">
        <v>36.264822134387352</v>
      </c>
      <c r="T220">
        <v>19.3</v>
      </c>
    </row>
    <row r="221" spans="1:20" x14ac:dyDescent="0.35">
      <c r="A221" s="7">
        <v>7.67</v>
      </c>
      <c r="B221" s="11">
        <v>85.1</v>
      </c>
      <c r="C221" s="11">
        <v>13.89</v>
      </c>
      <c r="D221" s="7">
        <v>0.55000000000000004</v>
      </c>
      <c r="E221" s="7">
        <v>5</v>
      </c>
      <c r="F221" s="7">
        <v>276</v>
      </c>
      <c r="G221" s="7">
        <v>16.399999999999999</v>
      </c>
      <c r="H221" s="7">
        <v>6.6420000000000003</v>
      </c>
      <c r="I221" s="7">
        <v>9.69</v>
      </c>
      <c r="J221" s="7">
        <v>28.7</v>
      </c>
      <c r="K221" s="7">
        <f t="shared" si="6"/>
        <v>29.805845262043093</v>
      </c>
      <c r="L221" s="22">
        <f t="shared" si="7"/>
        <v>3.8531193799410925E-2</v>
      </c>
      <c r="M221" s="21"/>
      <c r="N221">
        <v>184</v>
      </c>
      <c r="O221">
        <v>21.298335031234878</v>
      </c>
      <c r="P221">
        <v>5.101664968765121</v>
      </c>
      <c r="Q221">
        <v>1.0025276053420824</v>
      </c>
      <c r="S221">
        <v>36.462450592885375</v>
      </c>
      <c r="T221">
        <v>19.3</v>
      </c>
    </row>
    <row r="222" spans="1:20" x14ac:dyDescent="0.35">
      <c r="A222" s="7">
        <v>0.13</v>
      </c>
      <c r="B222" s="11">
        <v>93.8</v>
      </c>
      <c r="C222" s="11">
        <v>13.89</v>
      </c>
      <c r="D222" s="7">
        <v>0.55000000000000004</v>
      </c>
      <c r="E222" s="7">
        <v>5</v>
      </c>
      <c r="F222" s="7">
        <v>276</v>
      </c>
      <c r="G222" s="7">
        <v>16.399999999999999</v>
      </c>
      <c r="H222" s="7">
        <v>5.9509999999999996</v>
      </c>
      <c r="I222" s="7">
        <v>17.920000000000002</v>
      </c>
      <c r="J222" s="7">
        <v>21.5</v>
      </c>
      <c r="K222" s="7">
        <f t="shared" si="6"/>
        <v>21.906210338525185</v>
      </c>
      <c r="L222" s="22">
        <f t="shared" si="7"/>
        <v>1.8893504117450444E-2</v>
      </c>
      <c r="M222" s="21"/>
      <c r="N222">
        <v>185</v>
      </c>
      <c r="O222">
        <v>23.445083756952982</v>
      </c>
      <c r="P222">
        <v>6.154916243047019</v>
      </c>
      <c r="Q222">
        <v>1.2095018939898368</v>
      </c>
      <c r="S222">
        <v>36.660079051383406</v>
      </c>
      <c r="T222">
        <v>19.3</v>
      </c>
    </row>
    <row r="223" spans="1:20" x14ac:dyDescent="0.35">
      <c r="A223" s="7">
        <v>4.49</v>
      </c>
      <c r="B223" s="11">
        <v>92.4</v>
      </c>
      <c r="C223" s="11">
        <v>13.89</v>
      </c>
      <c r="D223" s="7">
        <v>0.55000000000000004</v>
      </c>
      <c r="E223" s="7">
        <v>5</v>
      </c>
      <c r="F223" s="7">
        <v>276</v>
      </c>
      <c r="G223" s="7">
        <v>16.399999999999999</v>
      </c>
      <c r="H223" s="7">
        <v>6.3730000000000002</v>
      </c>
      <c r="I223" s="7">
        <v>10.5</v>
      </c>
      <c r="J223" s="7">
        <v>23</v>
      </c>
      <c r="K223" s="7">
        <f t="shared" si="6"/>
        <v>28.29156614311076</v>
      </c>
      <c r="L223" s="22">
        <f t="shared" si="7"/>
        <v>0.2300680931787287</v>
      </c>
      <c r="M223" s="21"/>
      <c r="N223">
        <v>186</v>
      </c>
      <c r="O223">
        <v>35.13630571417923</v>
      </c>
      <c r="P223">
        <v>14.86369428582077</v>
      </c>
      <c r="Q223">
        <v>2.9208628810659834</v>
      </c>
      <c r="S223">
        <v>36.857707509881429</v>
      </c>
      <c r="T223">
        <v>19.399999999999999</v>
      </c>
    </row>
    <row r="224" spans="1:20" x14ac:dyDescent="0.35">
      <c r="A224" s="7">
        <v>0.81</v>
      </c>
      <c r="B224" s="11">
        <v>88.5</v>
      </c>
      <c r="C224" s="11">
        <v>6.2</v>
      </c>
      <c r="D224" s="7">
        <v>0.50700000000000001</v>
      </c>
      <c r="E224" s="7">
        <v>8</v>
      </c>
      <c r="F224" s="7">
        <v>307</v>
      </c>
      <c r="G224" s="7">
        <v>17.399999999999999</v>
      </c>
      <c r="H224" s="7">
        <v>6.9509999999999996</v>
      </c>
      <c r="I224" s="7">
        <v>9.7100000000000009</v>
      </c>
      <c r="J224" s="7">
        <v>26.7</v>
      </c>
      <c r="K224" s="7">
        <f t="shared" si="6"/>
        <v>29.548101907919317</v>
      </c>
      <c r="L224" s="22">
        <f t="shared" si="7"/>
        <v>0.10667048344267109</v>
      </c>
      <c r="M224" s="21"/>
      <c r="N224">
        <v>187</v>
      </c>
      <c r="O224">
        <v>29.755548863635624</v>
      </c>
      <c r="P224">
        <v>2.2444511363643755</v>
      </c>
      <c r="Q224">
        <v>0.44105683866405382</v>
      </c>
      <c r="S224">
        <v>37.055335968379453</v>
      </c>
      <c r="T224">
        <v>19.399999999999999</v>
      </c>
    </row>
    <row r="225" spans="1:20" x14ac:dyDescent="0.35">
      <c r="A225" s="7">
        <v>4.91</v>
      </c>
      <c r="B225" s="11">
        <v>91.3</v>
      </c>
      <c r="C225" s="11">
        <v>6.2</v>
      </c>
      <c r="D225" s="7">
        <v>0.50700000000000001</v>
      </c>
      <c r="E225" s="7">
        <v>8</v>
      </c>
      <c r="F225" s="7">
        <v>307</v>
      </c>
      <c r="G225" s="7">
        <v>17.399999999999999</v>
      </c>
      <c r="H225" s="7">
        <v>6.1639999999999997</v>
      </c>
      <c r="I225" s="7">
        <v>21.46</v>
      </c>
      <c r="J225" s="7">
        <v>21.7</v>
      </c>
      <c r="K225" s="7">
        <f t="shared" si="6"/>
        <v>19.50196849237205</v>
      </c>
      <c r="L225" s="22">
        <f t="shared" si="7"/>
        <v>0.10129177454506677</v>
      </c>
      <c r="M225" s="21"/>
      <c r="N225">
        <v>188</v>
      </c>
      <c r="O225">
        <v>29.85844862922119</v>
      </c>
      <c r="P225">
        <v>-5.8448629221189208E-2</v>
      </c>
      <c r="Q225">
        <v>-1.1485733510021058E-2</v>
      </c>
      <c r="S225">
        <v>37.252964426877476</v>
      </c>
      <c r="T225">
        <v>19.399999999999999</v>
      </c>
    </row>
    <row r="226" spans="1:20" x14ac:dyDescent="0.35">
      <c r="A226" s="7">
        <v>9.68</v>
      </c>
      <c r="B226" s="11">
        <v>77.7</v>
      </c>
      <c r="C226" s="11">
        <v>6.2</v>
      </c>
      <c r="D226" s="7">
        <v>0.50700000000000001</v>
      </c>
      <c r="E226" s="7">
        <v>8</v>
      </c>
      <c r="F226" s="7">
        <v>307</v>
      </c>
      <c r="G226" s="7">
        <v>17.399999999999999</v>
      </c>
      <c r="H226" s="7">
        <v>6.8789999999999996</v>
      </c>
      <c r="I226" s="7">
        <v>9.93</v>
      </c>
      <c r="J226" s="7">
        <v>27.5</v>
      </c>
      <c r="K226" s="7">
        <f t="shared" si="6"/>
        <v>29.196573962180068</v>
      </c>
      <c r="L226" s="22">
        <f t="shared" si="7"/>
        <v>6.1693598624729742E-2</v>
      </c>
      <c r="M226" s="21"/>
      <c r="N226">
        <v>189</v>
      </c>
      <c r="O226">
        <v>32.512830312226072</v>
      </c>
      <c r="P226">
        <v>2.3871696877739268</v>
      </c>
      <c r="Q226">
        <v>0.46910244504128745</v>
      </c>
      <c r="S226">
        <v>37.450592885375499</v>
      </c>
      <c r="T226">
        <v>19.399999999999999</v>
      </c>
    </row>
    <row r="227" spans="1:20" x14ac:dyDescent="0.35">
      <c r="A227" s="7">
        <v>5.76</v>
      </c>
      <c r="B227" s="11">
        <v>80.8</v>
      </c>
      <c r="C227" s="11">
        <v>6.2</v>
      </c>
      <c r="D227" s="7">
        <v>0.50700000000000001</v>
      </c>
      <c r="E227" s="7">
        <v>8</v>
      </c>
      <c r="F227" s="7">
        <v>307</v>
      </c>
      <c r="G227" s="7">
        <v>17.399999999999999</v>
      </c>
      <c r="H227" s="7">
        <v>6.6180000000000003</v>
      </c>
      <c r="I227" s="7">
        <v>7.6</v>
      </c>
      <c r="J227" s="7">
        <v>30.1</v>
      </c>
      <c r="K227" s="7">
        <f t="shared" si="6"/>
        <v>29.436552508005555</v>
      </c>
      <c r="L227" s="22">
        <f t="shared" si="7"/>
        <v>2.2041444916759023E-2</v>
      </c>
      <c r="M227" s="21"/>
      <c r="N227">
        <v>190</v>
      </c>
      <c r="O227">
        <v>30.757124797675679</v>
      </c>
      <c r="P227">
        <v>6.2428752023243206</v>
      </c>
      <c r="Q227">
        <v>1.226786699117681</v>
      </c>
      <c r="S227">
        <v>37.648221343873523</v>
      </c>
      <c r="T227">
        <v>19.399999999999999</v>
      </c>
    </row>
    <row r="228" spans="1:20" x14ac:dyDescent="0.35">
      <c r="A228" s="7">
        <v>4.79</v>
      </c>
      <c r="B228" s="11">
        <v>78.3</v>
      </c>
      <c r="C228" s="11">
        <v>6.2</v>
      </c>
      <c r="D228" s="7">
        <v>0.504</v>
      </c>
      <c r="E228" s="7">
        <v>8</v>
      </c>
      <c r="F228" s="7">
        <v>307</v>
      </c>
      <c r="G228" s="7">
        <v>17.399999999999999</v>
      </c>
      <c r="H228" s="7">
        <v>8.266</v>
      </c>
      <c r="I228" s="7">
        <v>4.1399999999999997</v>
      </c>
      <c r="J228" s="7">
        <v>44.8</v>
      </c>
      <c r="K228" s="7">
        <f t="shared" si="6"/>
        <v>38.225063826873011</v>
      </c>
      <c r="L228" s="22">
        <f t="shared" si="7"/>
        <v>0.14676196815015594</v>
      </c>
      <c r="M228" s="21"/>
      <c r="N228">
        <v>191</v>
      </c>
      <c r="O228">
        <v>30.448378005942246</v>
      </c>
      <c r="P228">
        <v>5.162199405775425E-2</v>
      </c>
      <c r="Q228">
        <v>1.014423220704563E-2</v>
      </c>
      <c r="S228">
        <v>37.845849802371546</v>
      </c>
      <c r="T228">
        <v>19.399999999999999</v>
      </c>
    </row>
    <row r="229" spans="1:20" x14ac:dyDescent="0.35">
      <c r="A229" s="7">
        <v>0.55000000000000004</v>
      </c>
      <c r="B229" s="11">
        <v>83</v>
      </c>
      <c r="C229" s="11">
        <v>6.2</v>
      </c>
      <c r="D229" s="7">
        <v>0.504</v>
      </c>
      <c r="E229" s="7">
        <v>8</v>
      </c>
      <c r="F229" s="7">
        <v>307</v>
      </c>
      <c r="G229" s="7">
        <v>17.399999999999999</v>
      </c>
      <c r="H229" s="7">
        <v>8.7249999999999996</v>
      </c>
      <c r="I229" s="7">
        <v>4.63</v>
      </c>
      <c r="J229" s="7">
        <v>50</v>
      </c>
      <c r="K229" s="7">
        <f t="shared" si="6"/>
        <v>39.770345837668543</v>
      </c>
      <c r="L229" s="22">
        <f t="shared" si="7"/>
        <v>0.20459308324662914</v>
      </c>
      <c r="M229" s="21"/>
      <c r="N229">
        <v>192</v>
      </c>
      <c r="O229">
        <v>33.298015369669081</v>
      </c>
      <c r="P229">
        <v>3.101984630330918</v>
      </c>
      <c r="Q229">
        <v>0.60957064846348508</v>
      </c>
      <c r="S229">
        <v>38.04347826086957</v>
      </c>
      <c r="T229">
        <v>19.5</v>
      </c>
    </row>
    <row r="230" spans="1:20" x14ac:dyDescent="0.35">
      <c r="A230" s="7">
        <v>4.0599999999999996</v>
      </c>
      <c r="B230" s="11">
        <v>86.5</v>
      </c>
      <c r="C230" s="11">
        <v>6.2</v>
      </c>
      <c r="D230" s="7">
        <v>0.504</v>
      </c>
      <c r="E230" s="7">
        <v>8</v>
      </c>
      <c r="F230" s="7">
        <v>307</v>
      </c>
      <c r="G230" s="7">
        <v>17.399999999999999</v>
      </c>
      <c r="H230" s="7">
        <v>8.0399999999999991</v>
      </c>
      <c r="I230" s="7">
        <v>3.13</v>
      </c>
      <c r="J230" s="7">
        <v>37.6</v>
      </c>
      <c r="K230" s="7">
        <f t="shared" si="6"/>
        <v>38.135393109887772</v>
      </c>
      <c r="L230" s="22">
        <f t="shared" si="7"/>
        <v>1.4239178454461991E-2</v>
      </c>
      <c r="M230" s="21"/>
      <c r="N230">
        <v>193</v>
      </c>
      <c r="O230">
        <v>30.829526417592156</v>
      </c>
      <c r="P230">
        <v>0.27047358240784547</v>
      </c>
      <c r="Q230">
        <v>5.3150733052795204E-2</v>
      </c>
      <c r="S230">
        <v>38.241106719367593</v>
      </c>
      <c r="T230">
        <v>19.5</v>
      </c>
    </row>
    <row r="231" spans="1:20" x14ac:dyDescent="0.35">
      <c r="A231" s="7">
        <v>4.45</v>
      </c>
      <c r="B231" s="11">
        <v>79.900000000000006</v>
      </c>
      <c r="C231" s="11">
        <v>6.2</v>
      </c>
      <c r="D231" s="7">
        <v>0.504</v>
      </c>
      <c r="E231" s="7">
        <v>8</v>
      </c>
      <c r="F231" s="7">
        <v>307</v>
      </c>
      <c r="G231" s="7">
        <v>17.399999999999999</v>
      </c>
      <c r="H231" s="7">
        <v>7.1630000000000003</v>
      </c>
      <c r="I231" s="7">
        <v>6.36</v>
      </c>
      <c r="J231" s="7">
        <v>31.6</v>
      </c>
      <c r="K231" s="7">
        <f t="shared" si="6"/>
        <v>32.370863859256716</v>
      </c>
      <c r="L231" s="22">
        <f t="shared" si="7"/>
        <v>2.439442592584538E-2</v>
      </c>
      <c r="M231" s="21"/>
      <c r="N231">
        <v>194</v>
      </c>
      <c r="O231">
        <v>30.468067451704069</v>
      </c>
      <c r="P231">
        <v>-1.3680674517040678</v>
      </c>
      <c r="Q231">
        <v>-0.26883878002582901</v>
      </c>
      <c r="S231">
        <v>38.438735177865617</v>
      </c>
      <c r="T231">
        <v>19.5</v>
      </c>
    </row>
    <row r="232" spans="1:20" x14ac:dyDescent="0.35">
      <c r="A232" s="7">
        <v>2.25</v>
      </c>
      <c r="B232" s="11">
        <v>17</v>
      </c>
      <c r="C232" s="11">
        <v>6.2</v>
      </c>
      <c r="D232" s="7">
        <v>0.504</v>
      </c>
      <c r="E232" s="7">
        <v>8</v>
      </c>
      <c r="F232" s="7">
        <v>307</v>
      </c>
      <c r="G232" s="7">
        <v>17.399999999999999</v>
      </c>
      <c r="H232" s="7">
        <v>7.6859999999999999</v>
      </c>
      <c r="I232" s="7">
        <v>3.92</v>
      </c>
      <c r="J232" s="7">
        <v>46.7</v>
      </c>
      <c r="K232" s="7">
        <f t="shared" si="6"/>
        <v>33.832488476630516</v>
      </c>
      <c r="L232" s="22">
        <f t="shared" si="7"/>
        <v>0.27553557865887551</v>
      </c>
      <c r="M232" s="21"/>
      <c r="N232">
        <v>195</v>
      </c>
      <c r="O232">
        <v>39.073699085269148</v>
      </c>
      <c r="P232">
        <v>10.926300914730852</v>
      </c>
      <c r="Q232">
        <v>2.1471261555506591</v>
      </c>
      <c r="S232">
        <v>38.63636363636364</v>
      </c>
      <c r="T232">
        <v>19.5</v>
      </c>
    </row>
    <row r="233" spans="1:20" x14ac:dyDescent="0.35">
      <c r="A233" s="7">
        <v>6.63</v>
      </c>
      <c r="B233" s="11">
        <v>21.4</v>
      </c>
      <c r="C233" s="11">
        <v>6.2</v>
      </c>
      <c r="D233" s="7">
        <v>0.504</v>
      </c>
      <c r="E233" s="7">
        <v>8</v>
      </c>
      <c r="F233" s="7">
        <v>307</v>
      </c>
      <c r="G233" s="7">
        <v>17.399999999999999</v>
      </c>
      <c r="H233" s="7">
        <v>6.5519999999999996</v>
      </c>
      <c r="I233" s="7">
        <v>3.76</v>
      </c>
      <c r="J233" s="7">
        <v>31.5</v>
      </c>
      <c r="K233" s="7">
        <f t="shared" si="6"/>
        <v>29.608439503448594</v>
      </c>
      <c r="L233" s="22">
        <f t="shared" si="7"/>
        <v>6.0049539573060522E-2</v>
      </c>
      <c r="M233" s="21"/>
      <c r="N233">
        <v>196</v>
      </c>
      <c r="O233">
        <v>36.528867953212341</v>
      </c>
      <c r="P233">
        <v>-3.2288679532123439</v>
      </c>
      <c r="Q233">
        <v>-0.6345044758757058</v>
      </c>
      <c r="S233">
        <v>38.833992094861664</v>
      </c>
      <c r="T233">
        <v>19.600000000000001</v>
      </c>
    </row>
    <row r="234" spans="1:20" x14ac:dyDescent="0.35">
      <c r="A234" s="7">
        <v>9.32</v>
      </c>
      <c r="B234" s="11">
        <v>68.099999999999994</v>
      </c>
      <c r="C234" s="11">
        <v>6.2</v>
      </c>
      <c r="D234" s="7">
        <v>0.504</v>
      </c>
      <c r="E234" s="7">
        <v>8</v>
      </c>
      <c r="F234" s="7">
        <v>307</v>
      </c>
      <c r="G234" s="7">
        <v>17.399999999999999</v>
      </c>
      <c r="H234" s="7">
        <v>5.9809999999999999</v>
      </c>
      <c r="I234" s="7">
        <v>11.65</v>
      </c>
      <c r="J234" s="7">
        <v>24.3</v>
      </c>
      <c r="K234" s="7">
        <f t="shared" si="6"/>
        <v>24.152783494426629</v>
      </c>
      <c r="L234" s="22">
        <f t="shared" si="7"/>
        <v>6.0582924104268252E-3</v>
      </c>
      <c r="M234" s="21"/>
      <c r="N234">
        <v>197</v>
      </c>
      <c r="O234">
        <v>33.148069819328981</v>
      </c>
      <c r="P234">
        <v>-2.8480698193289804</v>
      </c>
      <c r="Q234">
        <v>-0.55967387770468779</v>
      </c>
      <c r="S234">
        <v>39.031620553359687</v>
      </c>
      <c r="T234">
        <v>19.600000000000001</v>
      </c>
    </row>
    <row r="235" spans="1:20" x14ac:dyDescent="0.35">
      <c r="A235" s="7">
        <v>5.01</v>
      </c>
      <c r="B235" s="11">
        <v>76.900000000000006</v>
      </c>
      <c r="C235" s="11">
        <v>6.2</v>
      </c>
      <c r="D235" s="7">
        <v>0.504</v>
      </c>
      <c r="E235" s="7">
        <v>8</v>
      </c>
      <c r="F235" s="7">
        <v>307</v>
      </c>
      <c r="G235" s="7">
        <v>17.399999999999999</v>
      </c>
      <c r="H235" s="7">
        <v>7.4119999999999999</v>
      </c>
      <c r="I235" s="7">
        <v>5.25</v>
      </c>
      <c r="J235" s="7">
        <v>31.7</v>
      </c>
      <c r="K235" s="7">
        <f t="shared" si="6"/>
        <v>33.996934864142062</v>
      </c>
      <c r="L235" s="22">
        <f t="shared" si="7"/>
        <v>7.2458513064418389E-2</v>
      </c>
      <c r="M235" s="21"/>
      <c r="N235">
        <v>198</v>
      </c>
      <c r="O235">
        <v>35.262737871518944</v>
      </c>
      <c r="P235">
        <v>-0.66273787151894226</v>
      </c>
      <c r="Q235">
        <v>-0.13023454408928342</v>
      </c>
      <c r="S235">
        <v>39.229249011857711</v>
      </c>
      <c r="T235">
        <v>19.600000000000001</v>
      </c>
    </row>
    <row r="236" spans="1:20" x14ac:dyDescent="0.35">
      <c r="A236" s="7">
        <v>7.47</v>
      </c>
      <c r="B236" s="11">
        <v>73.3</v>
      </c>
      <c r="C236" s="11">
        <v>6.2</v>
      </c>
      <c r="D236" s="7">
        <v>0.50700000000000001</v>
      </c>
      <c r="E236" s="7">
        <v>8</v>
      </c>
      <c r="F236" s="7">
        <v>307</v>
      </c>
      <c r="G236" s="7">
        <v>17.399999999999999</v>
      </c>
      <c r="H236" s="7">
        <v>8.3369999999999997</v>
      </c>
      <c r="I236" s="7">
        <v>2.4700000000000002</v>
      </c>
      <c r="J236" s="7">
        <v>41.7</v>
      </c>
      <c r="K236" s="7">
        <f t="shared" si="6"/>
        <v>39.461556865967594</v>
      </c>
      <c r="L236" s="22">
        <f t="shared" si="7"/>
        <v>5.3679691463606911E-2</v>
      </c>
      <c r="M236" s="21"/>
      <c r="N236">
        <v>199</v>
      </c>
      <c r="O236">
        <v>28.684255137749961</v>
      </c>
      <c r="P236">
        <v>6.2157448622500375</v>
      </c>
      <c r="Q236">
        <v>1.2214553190616968</v>
      </c>
      <c r="S236">
        <v>39.426877470355734</v>
      </c>
      <c r="T236">
        <v>19.600000000000001</v>
      </c>
    </row>
    <row r="237" spans="1:20" x14ac:dyDescent="0.35">
      <c r="A237" s="7">
        <v>4.7300000000000004</v>
      </c>
      <c r="B237" s="11">
        <v>70.400000000000006</v>
      </c>
      <c r="C237" s="11">
        <v>6.2</v>
      </c>
      <c r="D237" s="7">
        <v>0.50700000000000001</v>
      </c>
      <c r="E237" s="7">
        <v>8</v>
      </c>
      <c r="F237" s="7">
        <v>307</v>
      </c>
      <c r="G237" s="7">
        <v>17.399999999999999</v>
      </c>
      <c r="H237" s="7">
        <v>8.2469999999999999</v>
      </c>
      <c r="I237" s="7">
        <v>3.95</v>
      </c>
      <c r="J237" s="7">
        <v>48.3</v>
      </c>
      <c r="K237" s="7">
        <f t="shared" si="6"/>
        <v>37.968568005294557</v>
      </c>
      <c r="L237" s="22">
        <f t="shared" si="7"/>
        <v>0.21390128353427412</v>
      </c>
      <c r="M237" s="21"/>
      <c r="N237">
        <v>200</v>
      </c>
      <c r="O237">
        <v>29.22936926938781</v>
      </c>
      <c r="P237">
        <v>3.6706307306121886</v>
      </c>
      <c r="Q237">
        <v>0.72131522924102032</v>
      </c>
      <c r="S237">
        <v>39.624505928853758</v>
      </c>
      <c r="T237">
        <v>19.600000000000001</v>
      </c>
    </row>
    <row r="238" spans="1:20" x14ac:dyDescent="0.35">
      <c r="A238" s="7">
        <v>2.0499999999999998</v>
      </c>
      <c r="B238" s="11">
        <v>66.5</v>
      </c>
      <c r="C238" s="11">
        <v>6.2</v>
      </c>
      <c r="D238" s="7">
        <v>0.50700000000000001</v>
      </c>
      <c r="E238" s="7">
        <v>8</v>
      </c>
      <c r="F238" s="7">
        <v>307</v>
      </c>
      <c r="G238" s="7">
        <v>17.399999999999999</v>
      </c>
      <c r="H238" s="7">
        <v>6.726</v>
      </c>
      <c r="I238" s="7">
        <v>8.0500000000000007</v>
      </c>
      <c r="J238" s="7">
        <v>29</v>
      </c>
      <c r="K238" s="7">
        <f t="shared" si="6"/>
        <v>28.961136604914145</v>
      </c>
      <c r="L238" s="22">
        <f t="shared" si="7"/>
        <v>1.3401170719260272E-3</v>
      </c>
      <c r="M238" s="21"/>
      <c r="N238">
        <v>201</v>
      </c>
      <c r="O238">
        <v>27.230140569607205</v>
      </c>
      <c r="P238">
        <v>-3.1301405696072031</v>
      </c>
      <c r="Q238">
        <v>-0.61510356890252438</v>
      </c>
      <c r="S238">
        <v>39.822134387351781</v>
      </c>
      <c r="T238">
        <v>19.7</v>
      </c>
    </row>
    <row r="239" spans="1:20" x14ac:dyDescent="0.35">
      <c r="A239" s="7">
        <v>7.65</v>
      </c>
      <c r="B239" s="11">
        <v>61.5</v>
      </c>
      <c r="C239" s="11">
        <v>6.2</v>
      </c>
      <c r="D239" s="7">
        <v>0.50700000000000001</v>
      </c>
      <c r="E239" s="7">
        <v>8</v>
      </c>
      <c r="F239" s="7">
        <v>307</v>
      </c>
      <c r="G239" s="7">
        <v>17.399999999999999</v>
      </c>
      <c r="H239" s="7">
        <v>6.0860000000000003</v>
      </c>
      <c r="I239" s="7">
        <v>10.88</v>
      </c>
      <c r="J239" s="7">
        <v>24</v>
      </c>
      <c r="K239" s="7">
        <f t="shared" si="6"/>
        <v>24.722015047427433</v>
      </c>
      <c r="L239" s="22">
        <f t="shared" si="7"/>
        <v>3.0083960309476392E-2</v>
      </c>
      <c r="M239" s="21"/>
      <c r="N239">
        <v>202</v>
      </c>
      <c r="O239">
        <v>35.42649198948957</v>
      </c>
      <c r="P239">
        <v>6.8735080105104274</v>
      </c>
      <c r="Q239">
        <v>1.3507122808467382</v>
      </c>
      <c r="S239">
        <v>40.019762845849804</v>
      </c>
      <c r="T239">
        <v>19.7</v>
      </c>
    </row>
    <row r="240" spans="1:20" x14ac:dyDescent="0.35">
      <c r="A240" s="7">
        <v>6.74</v>
      </c>
      <c r="B240" s="11">
        <v>76.5</v>
      </c>
      <c r="C240" s="11">
        <v>6.2</v>
      </c>
      <c r="D240" s="7">
        <v>0.50700000000000001</v>
      </c>
      <c r="E240" s="7">
        <v>8</v>
      </c>
      <c r="F240" s="7">
        <v>307</v>
      </c>
      <c r="G240" s="7">
        <v>17.399999999999999</v>
      </c>
      <c r="H240" s="7">
        <v>6.6310000000000002</v>
      </c>
      <c r="I240" s="7">
        <v>9.5399999999999991</v>
      </c>
      <c r="J240" s="7">
        <v>25.1</v>
      </c>
      <c r="K240" s="7">
        <f t="shared" si="6"/>
        <v>28.226255520124546</v>
      </c>
      <c r="L240" s="22">
        <f t="shared" si="7"/>
        <v>0.12455201275396592</v>
      </c>
      <c r="M240" s="21"/>
      <c r="N240">
        <v>203</v>
      </c>
      <c r="O240">
        <v>38.639866791478021</v>
      </c>
      <c r="P240">
        <v>9.8601332085219795</v>
      </c>
      <c r="Q240">
        <v>1.9376136603274838</v>
      </c>
      <c r="S240">
        <v>40.217391304347828</v>
      </c>
      <c r="T240">
        <v>19.8</v>
      </c>
    </row>
    <row r="241" spans="1:20" x14ac:dyDescent="0.35">
      <c r="A241" s="7">
        <v>7.28</v>
      </c>
      <c r="B241" s="11">
        <v>71.599999999999994</v>
      </c>
      <c r="C241" s="11">
        <v>6.2</v>
      </c>
      <c r="D241" s="7">
        <v>0.50700000000000001</v>
      </c>
      <c r="E241" s="7">
        <v>8</v>
      </c>
      <c r="F241" s="7">
        <v>307</v>
      </c>
      <c r="G241" s="7">
        <v>17.399999999999999</v>
      </c>
      <c r="H241" s="7">
        <v>7.3579999999999997</v>
      </c>
      <c r="I241" s="7">
        <v>4.7300000000000004</v>
      </c>
      <c r="J241" s="7">
        <v>31.5</v>
      </c>
      <c r="K241" s="7">
        <f t="shared" si="6"/>
        <v>33.993933667218116</v>
      </c>
      <c r="L241" s="22">
        <f t="shared" si="7"/>
        <v>7.9172497372003672E-2</v>
      </c>
      <c r="M241" s="21"/>
      <c r="N241">
        <v>204</v>
      </c>
      <c r="O241">
        <v>40.215585630310997</v>
      </c>
      <c r="P241">
        <v>9.7844143696890029</v>
      </c>
      <c r="Q241">
        <v>1.9227341598821848</v>
      </c>
      <c r="S241">
        <v>40.415019762845851</v>
      </c>
      <c r="T241">
        <v>19.8</v>
      </c>
    </row>
    <row r="242" spans="1:20" x14ac:dyDescent="0.35">
      <c r="A242" s="7">
        <v>6.13</v>
      </c>
      <c r="B242" s="11">
        <v>18.5</v>
      </c>
      <c r="C242" s="11">
        <v>4.93</v>
      </c>
      <c r="D242" s="7">
        <v>0.42799999999999999</v>
      </c>
      <c r="E242" s="7">
        <v>6</v>
      </c>
      <c r="F242" s="7">
        <v>300</v>
      </c>
      <c r="G242" s="7">
        <v>16.600000000000001</v>
      </c>
      <c r="H242" s="7">
        <v>6.4809999999999999</v>
      </c>
      <c r="I242" s="7">
        <v>6.36</v>
      </c>
      <c r="J242" s="7">
        <v>23.7</v>
      </c>
      <c r="K242" s="7">
        <f t="shared" si="6"/>
        <v>28.68374783101401</v>
      </c>
      <c r="L242" s="22">
        <f t="shared" si="7"/>
        <v>0.21028471860818612</v>
      </c>
      <c r="M242" s="21"/>
      <c r="N242">
        <v>205</v>
      </c>
      <c r="O242">
        <v>21.53877192018145</v>
      </c>
      <c r="P242">
        <v>1.0612280798185516</v>
      </c>
      <c r="Q242">
        <v>0.20854180980053513</v>
      </c>
      <c r="S242">
        <v>40.612648221343875</v>
      </c>
      <c r="T242">
        <v>19.8</v>
      </c>
    </row>
    <row r="243" spans="1:20" x14ac:dyDescent="0.35">
      <c r="A243" s="7">
        <v>2.58</v>
      </c>
      <c r="B243" s="11">
        <v>42.2</v>
      </c>
      <c r="C243" s="11">
        <v>4.93</v>
      </c>
      <c r="D243" s="7">
        <v>0.42799999999999999</v>
      </c>
      <c r="E243" s="7">
        <v>6</v>
      </c>
      <c r="F243" s="7">
        <v>300</v>
      </c>
      <c r="G243" s="7">
        <v>16.600000000000001</v>
      </c>
      <c r="H243" s="7">
        <v>6.6059999999999999</v>
      </c>
      <c r="I243" s="7">
        <v>7.37</v>
      </c>
      <c r="J243" s="7">
        <v>23.3</v>
      </c>
      <c r="K243" s="7">
        <f t="shared" si="6"/>
        <v>29.193593596554571</v>
      </c>
      <c r="L243" s="22">
        <f t="shared" si="7"/>
        <v>0.25294393118259956</v>
      </c>
      <c r="M243" s="21"/>
      <c r="N243">
        <v>206</v>
      </c>
      <c r="O243">
        <v>23.849461850276679</v>
      </c>
      <c r="P243">
        <v>0.55053814972331949</v>
      </c>
      <c r="Q243">
        <v>0.10818618946378543</v>
      </c>
      <c r="S243">
        <v>40.810276679841898</v>
      </c>
      <c r="T243">
        <v>19.899999999999999</v>
      </c>
    </row>
    <row r="244" spans="1:20" x14ac:dyDescent="0.35">
      <c r="A244" s="7">
        <v>6.93</v>
      </c>
      <c r="B244" s="11">
        <v>54.3</v>
      </c>
      <c r="C244" s="11">
        <v>4.93</v>
      </c>
      <c r="D244" s="7">
        <v>0.42799999999999999</v>
      </c>
      <c r="E244" s="7">
        <v>6</v>
      </c>
      <c r="F244" s="7">
        <v>300</v>
      </c>
      <c r="G244" s="7">
        <v>16.600000000000001</v>
      </c>
      <c r="H244" s="7">
        <v>6.8970000000000002</v>
      </c>
      <c r="I244" s="7">
        <v>11.38</v>
      </c>
      <c r="J244" s="7">
        <v>22</v>
      </c>
      <c r="K244" s="7">
        <f t="shared" si="6"/>
        <v>28.582586138507018</v>
      </c>
      <c r="L244" s="22">
        <f t="shared" si="7"/>
        <v>0.2992084608412281</v>
      </c>
      <c r="M244" s="21"/>
      <c r="N244">
        <v>207</v>
      </c>
      <c r="O244">
        <v>18.216261079934505</v>
      </c>
      <c r="P244">
        <v>4.2837389200654954</v>
      </c>
      <c r="Q244">
        <v>0.8417970501272366</v>
      </c>
      <c r="S244">
        <v>41.007905138339922</v>
      </c>
      <c r="T244">
        <v>19.899999999999999</v>
      </c>
    </row>
    <row r="245" spans="1:20" x14ac:dyDescent="0.35">
      <c r="A245" s="7">
        <v>7.25</v>
      </c>
      <c r="B245" s="11">
        <v>65.099999999999994</v>
      </c>
      <c r="C245" s="11">
        <v>4.93</v>
      </c>
      <c r="D245" s="7">
        <v>0.42799999999999999</v>
      </c>
      <c r="E245" s="7">
        <v>6</v>
      </c>
      <c r="F245" s="7">
        <v>300</v>
      </c>
      <c r="G245" s="7">
        <v>16.600000000000001</v>
      </c>
      <c r="H245" s="7">
        <v>6.0949999999999998</v>
      </c>
      <c r="I245" s="7">
        <v>12.4</v>
      </c>
      <c r="J245" s="7">
        <v>20.100000000000001</v>
      </c>
      <c r="K245" s="7">
        <f t="shared" si="6"/>
        <v>25.027967164070038</v>
      </c>
      <c r="L245" s="22">
        <f t="shared" si="7"/>
        <v>0.24517249572487743</v>
      </c>
      <c r="M245" s="21"/>
      <c r="N245">
        <v>208</v>
      </c>
      <c r="O245">
        <v>21.199962717714101</v>
      </c>
      <c r="P245">
        <v>3.2000372822858978</v>
      </c>
      <c r="Q245">
        <v>0.62883896399649442</v>
      </c>
      <c r="S245">
        <v>41.205533596837945</v>
      </c>
      <c r="T245">
        <v>19.899999999999999</v>
      </c>
    </row>
    <row r="246" spans="1:20" x14ac:dyDescent="0.35">
      <c r="A246" s="7">
        <v>4.3499999999999996</v>
      </c>
      <c r="B246" s="11">
        <v>52.9</v>
      </c>
      <c r="C246" s="11">
        <v>4.93</v>
      </c>
      <c r="D246" s="7">
        <v>0.42799999999999999</v>
      </c>
      <c r="E246" s="7">
        <v>6</v>
      </c>
      <c r="F246" s="7">
        <v>300</v>
      </c>
      <c r="G246" s="7">
        <v>16.600000000000001</v>
      </c>
      <c r="H246" s="7">
        <v>6.3579999999999997</v>
      </c>
      <c r="I246" s="7">
        <v>11.22</v>
      </c>
      <c r="J246" s="7">
        <v>22.2</v>
      </c>
      <c r="K246" s="7">
        <f t="shared" si="6"/>
        <v>26.283958630953592</v>
      </c>
      <c r="L246" s="22">
        <f t="shared" si="7"/>
        <v>0.18396210049340508</v>
      </c>
      <c r="M246" s="21"/>
      <c r="N246">
        <v>209</v>
      </c>
      <c r="O246">
        <v>14.478212098197064</v>
      </c>
      <c r="P246">
        <v>5.5217879018029361</v>
      </c>
      <c r="Q246">
        <v>1.0850859153421299</v>
      </c>
      <c r="S246">
        <v>41.403162055335969</v>
      </c>
      <c r="T246">
        <v>19.899999999999999</v>
      </c>
    </row>
    <row r="247" spans="1:20" x14ac:dyDescent="0.35">
      <c r="A247" s="7">
        <v>5.26</v>
      </c>
      <c r="B247" s="11">
        <v>7.8</v>
      </c>
      <c r="C247" s="11">
        <v>4.93</v>
      </c>
      <c r="D247" s="7">
        <v>0.42799999999999999</v>
      </c>
      <c r="E247" s="7">
        <v>6</v>
      </c>
      <c r="F247" s="7">
        <v>300</v>
      </c>
      <c r="G247" s="7">
        <v>16.600000000000001</v>
      </c>
      <c r="H247" s="7">
        <v>6.3929999999999998</v>
      </c>
      <c r="I247" s="7">
        <v>5.19</v>
      </c>
      <c r="J247" s="7">
        <v>23.7</v>
      </c>
      <c r="K247" s="7">
        <f t="shared" si="6"/>
        <v>28.633753890135722</v>
      </c>
      <c r="L247" s="22">
        <f t="shared" si="7"/>
        <v>0.20817526962597988</v>
      </c>
      <c r="M247" s="21"/>
      <c r="N247">
        <v>210</v>
      </c>
      <c r="O247">
        <v>20.300153720409476</v>
      </c>
      <c r="P247">
        <v>1.3998462795905233</v>
      </c>
      <c r="Q247">
        <v>0.27508363389542723</v>
      </c>
      <c r="S247">
        <v>41.600790513833992</v>
      </c>
      <c r="T247">
        <v>20</v>
      </c>
    </row>
    <row r="248" spans="1:20" x14ac:dyDescent="0.35">
      <c r="A248" s="7">
        <v>3.64</v>
      </c>
      <c r="B248" s="11">
        <v>76.5</v>
      </c>
      <c r="C248" s="11">
        <v>5.86</v>
      </c>
      <c r="D248" s="7">
        <v>0.43099999999999999</v>
      </c>
      <c r="E248" s="7">
        <v>7</v>
      </c>
      <c r="F248" s="7">
        <v>330</v>
      </c>
      <c r="G248" s="7">
        <v>19.100000000000001</v>
      </c>
      <c r="H248" s="7">
        <v>5.593</v>
      </c>
      <c r="I248" s="7">
        <v>12.5</v>
      </c>
      <c r="J248" s="7">
        <v>17.600000000000001</v>
      </c>
      <c r="K248" s="7">
        <f t="shared" si="6"/>
        <v>20.328094949855192</v>
      </c>
      <c r="L248" s="22">
        <f t="shared" si="7"/>
        <v>0.1550053948781358</v>
      </c>
      <c r="M248" s="21"/>
      <c r="N248">
        <v>211</v>
      </c>
      <c r="O248">
        <v>13.386753736708426</v>
      </c>
      <c r="P248">
        <v>5.9132462632915743</v>
      </c>
      <c r="Q248">
        <v>1.1620113536327852</v>
      </c>
      <c r="S248">
        <v>41.798418972332016</v>
      </c>
      <c r="T248">
        <v>20</v>
      </c>
    </row>
    <row r="249" spans="1:20" x14ac:dyDescent="0.35">
      <c r="A249" s="7">
        <v>5.47</v>
      </c>
      <c r="B249" s="11">
        <v>70.2</v>
      </c>
      <c r="C249" s="11">
        <v>5.86</v>
      </c>
      <c r="D249" s="7">
        <v>0.43099999999999999</v>
      </c>
      <c r="E249" s="7">
        <v>7</v>
      </c>
      <c r="F249" s="7">
        <v>330</v>
      </c>
      <c r="G249" s="7">
        <v>19.100000000000001</v>
      </c>
      <c r="H249" s="7">
        <v>5.6050000000000004</v>
      </c>
      <c r="I249" s="7">
        <v>18.46</v>
      </c>
      <c r="J249" s="7">
        <v>18.5</v>
      </c>
      <c r="K249" s="7">
        <f t="shared" si="6"/>
        <v>16.663531456895981</v>
      </c>
      <c r="L249" s="22">
        <f t="shared" si="7"/>
        <v>9.9268569897514522E-2</v>
      </c>
      <c r="M249" s="21"/>
      <c r="N249">
        <v>212</v>
      </c>
      <c r="O249">
        <v>19.149016315519546</v>
      </c>
      <c r="P249">
        <v>3.2509836844804525</v>
      </c>
      <c r="Q249">
        <v>0.63885043572300104</v>
      </c>
      <c r="S249">
        <v>41.996047430830039</v>
      </c>
      <c r="T249">
        <v>20</v>
      </c>
    </row>
    <row r="250" spans="1:20" x14ac:dyDescent="0.35">
      <c r="A250" s="7">
        <v>4.29</v>
      </c>
      <c r="B250" s="11">
        <v>34.9</v>
      </c>
      <c r="C250" s="11">
        <v>5.86</v>
      </c>
      <c r="D250" s="7">
        <v>0.43099999999999999</v>
      </c>
      <c r="E250" s="7">
        <v>7</v>
      </c>
      <c r="F250" s="7">
        <v>330</v>
      </c>
      <c r="G250" s="7">
        <v>19.100000000000001</v>
      </c>
      <c r="H250" s="7">
        <v>6.1079999999999997</v>
      </c>
      <c r="I250" s="7">
        <v>9.16</v>
      </c>
      <c r="J250" s="7">
        <v>24.3</v>
      </c>
      <c r="K250" s="7">
        <f t="shared" si="6"/>
        <v>23.136736551720954</v>
      </c>
      <c r="L250" s="22">
        <f t="shared" si="7"/>
        <v>4.7870923797491624E-2</v>
      </c>
      <c r="M250" s="21"/>
      <c r="N250">
        <v>213</v>
      </c>
      <c r="O250">
        <v>24.552366497735228</v>
      </c>
      <c r="P250">
        <v>3.5476335022647731</v>
      </c>
      <c r="Q250">
        <v>0.69714505782564906</v>
      </c>
      <c r="S250">
        <v>42.193675889328063</v>
      </c>
      <c r="T250">
        <v>20</v>
      </c>
    </row>
    <row r="251" spans="1:20" x14ac:dyDescent="0.35">
      <c r="A251" s="7">
        <v>2.48</v>
      </c>
      <c r="B251" s="11">
        <v>79.2</v>
      </c>
      <c r="C251" s="11">
        <v>5.86</v>
      </c>
      <c r="D251" s="7">
        <v>0.43099999999999999</v>
      </c>
      <c r="E251" s="7">
        <v>7</v>
      </c>
      <c r="F251" s="7">
        <v>330</v>
      </c>
      <c r="G251" s="7">
        <v>19.100000000000001</v>
      </c>
      <c r="H251" s="7">
        <v>6.226</v>
      </c>
      <c r="I251" s="7">
        <v>10.15</v>
      </c>
      <c r="J251" s="7">
        <v>20.5</v>
      </c>
      <c r="K251" s="7">
        <f t="shared" si="6"/>
        <v>24.389632123374284</v>
      </c>
      <c r="L251" s="22">
        <f t="shared" si="7"/>
        <v>0.18973815235972116</v>
      </c>
      <c r="M251" s="21"/>
      <c r="N251">
        <v>214</v>
      </c>
      <c r="O251">
        <v>7.6377738881295301</v>
      </c>
      <c r="P251">
        <v>16.062226111870469</v>
      </c>
      <c r="Q251">
        <v>3.1563862344912712</v>
      </c>
      <c r="S251">
        <v>42.391304347826093</v>
      </c>
      <c r="T251">
        <v>20</v>
      </c>
    </row>
    <row r="252" spans="1:20" x14ac:dyDescent="0.35">
      <c r="A252" s="7">
        <v>0.69</v>
      </c>
      <c r="B252" s="11">
        <v>49.1</v>
      </c>
      <c r="C252" s="11">
        <v>5.86</v>
      </c>
      <c r="D252" s="7">
        <v>0.43099999999999999</v>
      </c>
      <c r="E252" s="7">
        <v>7</v>
      </c>
      <c r="F252" s="7">
        <v>330</v>
      </c>
      <c r="G252" s="7">
        <v>19.100000000000001</v>
      </c>
      <c r="H252" s="7">
        <v>6.4329999999999998</v>
      </c>
      <c r="I252" s="7">
        <v>9.52</v>
      </c>
      <c r="J252" s="7">
        <v>24.5</v>
      </c>
      <c r="K252" s="7">
        <f t="shared" si="6"/>
        <v>24.550172628322457</v>
      </c>
      <c r="L252" s="22">
        <f t="shared" si="7"/>
        <v>2.0478623805084513E-3</v>
      </c>
      <c r="M252" s="21"/>
      <c r="N252">
        <v>215</v>
      </c>
      <c r="O252">
        <v>24.000186852248678</v>
      </c>
      <c r="P252">
        <v>0.99981314775132191</v>
      </c>
      <c r="Q252">
        <v>0.19647316845411802</v>
      </c>
      <c r="S252">
        <v>42.588932806324117</v>
      </c>
      <c r="T252">
        <v>20.100000000000001</v>
      </c>
    </row>
    <row r="253" spans="1:20" x14ac:dyDescent="0.35">
      <c r="A253" s="7">
        <v>2.88</v>
      </c>
      <c r="B253" s="11">
        <v>17.5</v>
      </c>
      <c r="C253" s="11">
        <v>5.86</v>
      </c>
      <c r="D253" s="7">
        <v>0.43099999999999999</v>
      </c>
      <c r="E253" s="7">
        <v>7</v>
      </c>
      <c r="F253" s="7">
        <v>330</v>
      </c>
      <c r="G253" s="7">
        <v>19.100000000000001</v>
      </c>
      <c r="H253" s="7">
        <v>6.718</v>
      </c>
      <c r="I253" s="7">
        <v>6.56</v>
      </c>
      <c r="J253" s="7">
        <v>26.2</v>
      </c>
      <c r="K253" s="7">
        <f t="shared" si="6"/>
        <v>26.583388828678476</v>
      </c>
      <c r="L253" s="22">
        <f t="shared" si="7"/>
        <v>1.4633161399941872E-2</v>
      </c>
      <c r="M253" s="21"/>
      <c r="N253">
        <v>216</v>
      </c>
      <c r="O253">
        <v>23.501632632225032</v>
      </c>
      <c r="P253">
        <v>-0.20163263222503147</v>
      </c>
      <c r="Q253">
        <v>-3.9622805727344924E-2</v>
      </c>
      <c r="S253">
        <v>42.78656126482214</v>
      </c>
      <c r="T253">
        <v>20.100000000000001</v>
      </c>
    </row>
    <row r="254" spans="1:20" x14ac:dyDescent="0.35">
      <c r="A254" s="7">
        <v>9.07</v>
      </c>
      <c r="B254" s="11">
        <v>13</v>
      </c>
      <c r="C254" s="11">
        <v>5.86</v>
      </c>
      <c r="D254" s="7">
        <v>0.43099999999999999</v>
      </c>
      <c r="E254" s="7">
        <v>7</v>
      </c>
      <c r="F254" s="7">
        <v>330</v>
      </c>
      <c r="G254" s="7">
        <v>19.100000000000001</v>
      </c>
      <c r="H254" s="7">
        <v>6.4870000000000001</v>
      </c>
      <c r="I254" s="7">
        <v>5.9</v>
      </c>
      <c r="J254" s="7">
        <v>24.4</v>
      </c>
      <c r="K254" s="7">
        <f t="shared" si="6"/>
        <v>26.182860987936042</v>
      </c>
      <c r="L254" s="22">
        <f t="shared" si="7"/>
        <v>7.3068073276067361E-2</v>
      </c>
      <c r="M254" s="21"/>
      <c r="N254">
        <v>217</v>
      </c>
      <c r="O254">
        <v>29.805845262043096</v>
      </c>
      <c r="P254">
        <v>-1.105845262043097</v>
      </c>
      <c r="Q254">
        <v>-0.21730952722740329</v>
      </c>
      <c r="S254">
        <v>42.984189723320164</v>
      </c>
      <c r="T254">
        <v>20.100000000000001</v>
      </c>
    </row>
    <row r="255" spans="1:20" x14ac:dyDescent="0.35">
      <c r="A255" s="7">
        <v>7.57</v>
      </c>
      <c r="B255" s="11">
        <v>8.9</v>
      </c>
      <c r="C255" s="11">
        <v>5.86</v>
      </c>
      <c r="D255" s="7">
        <v>0.43099999999999999</v>
      </c>
      <c r="E255" s="7">
        <v>7</v>
      </c>
      <c r="F255" s="7">
        <v>330</v>
      </c>
      <c r="G255" s="7">
        <v>19.100000000000001</v>
      </c>
      <c r="H255" s="7">
        <v>6.4379999999999997</v>
      </c>
      <c r="I255" s="7">
        <v>3.59</v>
      </c>
      <c r="J255" s="7">
        <v>24.8</v>
      </c>
      <c r="K255" s="7">
        <f t="shared" si="6"/>
        <v>27.167322423607622</v>
      </c>
      <c r="L255" s="22">
        <f t="shared" si="7"/>
        <v>9.5456549339016997E-2</v>
      </c>
      <c r="M255" s="21"/>
      <c r="N255">
        <v>218</v>
      </c>
      <c r="O255">
        <v>21.906210338525174</v>
      </c>
      <c r="P255">
        <v>-0.40621033852517385</v>
      </c>
      <c r="Q255">
        <v>-7.9824347627714301E-2</v>
      </c>
      <c r="S255">
        <v>43.181818181818187</v>
      </c>
      <c r="T255">
        <v>20.100000000000001</v>
      </c>
    </row>
    <row r="256" spans="1:20" x14ac:dyDescent="0.35">
      <c r="A256" s="7">
        <v>7.52</v>
      </c>
      <c r="B256" s="11">
        <v>6.8</v>
      </c>
      <c r="C256" s="11">
        <v>5.86</v>
      </c>
      <c r="D256" s="7">
        <v>0.43099999999999999</v>
      </c>
      <c r="E256" s="7">
        <v>7</v>
      </c>
      <c r="F256" s="7">
        <v>330</v>
      </c>
      <c r="G256" s="7">
        <v>19.100000000000001</v>
      </c>
      <c r="H256" s="7">
        <v>6.9569999999999999</v>
      </c>
      <c r="I256" s="7">
        <v>3.53</v>
      </c>
      <c r="J256" s="7">
        <v>29.6</v>
      </c>
      <c r="K256" s="7">
        <f t="shared" si="6"/>
        <v>29.273364264715624</v>
      </c>
      <c r="L256" s="22">
        <f t="shared" si="7"/>
        <v>1.1034991056904626E-2</v>
      </c>
      <c r="M256" s="21"/>
      <c r="N256">
        <v>219</v>
      </c>
      <c r="O256">
        <v>28.29156614311076</v>
      </c>
      <c r="P256">
        <v>-5.2915661431107601</v>
      </c>
      <c r="Q256">
        <v>-1.0398450636099204</v>
      </c>
      <c r="S256">
        <v>43.37944664031621</v>
      </c>
      <c r="T256">
        <v>20.100000000000001</v>
      </c>
    </row>
    <row r="257" spans="1:20" x14ac:dyDescent="0.35">
      <c r="A257" s="7">
        <v>8.49</v>
      </c>
      <c r="B257" s="11">
        <v>8.4</v>
      </c>
      <c r="C257" s="11">
        <v>5.86</v>
      </c>
      <c r="D257" s="7">
        <v>0.43099999999999999</v>
      </c>
      <c r="E257" s="7">
        <v>7</v>
      </c>
      <c r="F257" s="7">
        <v>330</v>
      </c>
      <c r="G257" s="7">
        <v>19.100000000000001</v>
      </c>
      <c r="H257" s="7">
        <v>8.2590000000000003</v>
      </c>
      <c r="I257" s="7">
        <v>3.54</v>
      </c>
      <c r="J257" s="7">
        <v>42.8</v>
      </c>
      <c r="K257" s="7">
        <f t="shared" si="6"/>
        <v>34.738308603507008</v>
      </c>
      <c r="L257" s="22">
        <f t="shared" si="7"/>
        <v>0.1883572756189951</v>
      </c>
      <c r="M257" s="21"/>
      <c r="N257">
        <v>220</v>
      </c>
      <c r="O257">
        <v>29.548101907919317</v>
      </c>
      <c r="P257">
        <v>-2.8481019079193182</v>
      </c>
      <c r="Q257">
        <v>-0.55968018342994164</v>
      </c>
      <c r="S257">
        <v>43.577075098814234</v>
      </c>
      <c r="T257">
        <v>20.2</v>
      </c>
    </row>
    <row r="258" spans="1:20" x14ac:dyDescent="0.35">
      <c r="A258" s="7">
        <v>6.19</v>
      </c>
      <c r="B258" s="11">
        <v>32</v>
      </c>
      <c r="C258" s="11">
        <v>3.64</v>
      </c>
      <c r="D258" s="7">
        <v>0.39200000000000002</v>
      </c>
      <c r="E258" s="7">
        <v>1</v>
      </c>
      <c r="F258" s="7">
        <v>315</v>
      </c>
      <c r="G258" s="7">
        <v>16.399999999999999</v>
      </c>
      <c r="H258" s="7">
        <v>6.1079999999999997</v>
      </c>
      <c r="I258" s="7">
        <v>6.57</v>
      </c>
      <c r="J258" s="7">
        <v>21.9</v>
      </c>
      <c r="K258" s="7">
        <f t="shared" si="6"/>
        <v>26.360092458432639</v>
      </c>
      <c r="L258" s="22">
        <f t="shared" si="7"/>
        <v>0.20365718988276899</v>
      </c>
      <c r="M258" s="21"/>
      <c r="N258">
        <v>221</v>
      </c>
      <c r="O258">
        <v>19.501968492372065</v>
      </c>
      <c r="P258">
        <v>2.1980315076279346</v>
      </c>
      <c r="Q258">
        <v>0.43193492267722705</v>
      </c>
      <c r="S258">
        <v>43.774703557312257</v>
      </c>
      <c r="T258">
        <v>20.2</v>
      </c>
    </row>
    <row r="259" spans="1:20" x14ac:dyDescent="0.35">
      <c r="A259" s="7">
        <v>2.5</v>
      </c>
      <c r="B259" s="11">
        <v>19.100000000000001</v>
      </c>
      <c r="C259" s="11">
        <v>3.64</v>
      </c>
      <c r="D259" s="7">
        <v>0.39200000000000002</v>
      </c>
      <c r="E259" s="7">
        <v>1</v>
      </c>
      <c r="F259" s="7">
        <v>315</v>
      </c>
      <c r="G259" s="7">
        <v>16.399999999999999</v>
      </c>
      <c r="H259" s="7">
        <v>5.8760000000000003</v>
      </c>
      <c r="I259" s="7">
        <v>9.25</v>
      </c>
      <c r="J259" s="7">
        <v>20.9</v>
      </c>
      <c r="K259" s="7">
        <f t="shared" si="6"/>
        <v>23.183115817523934</v>
      </c>
      <c r="L259" s="22">
        <f t="shared" si="7"/>
        <v>0.10923999126908782</v>
      </c>
      <c r="M259" s="21"/>
      <c r="N259">
        <v>222</v>
      </c>
      <c r="O259">
        <v>29.196573962180072</v>
      </c>
      <c r="P259">
        <v>-1.6965739621800715</v>
      </c>
      <c r="Q259">
        <v>-0.33339355720213365</v>
      </c>
      <c r="S259">
        <v>43.972332015810281</v>
      </c>
      <c r="T259">
        <v>20.3</v>
      </c>
    </row>
    <row r="260" spans="1:20" x14ac:dyDescent="0.35">
      <c r="A260" s="7">
        <v>4.1399999999999997</v>
      </c>
      <c r="B260" s="11">
        <v>34.200000000000003</v>
      </c>
      <c r="C260" s="11">
        <v>3.75</v>
      </c>
      <c r="D260" s="7">
        <v>0.39400000000000002</v>
      </c>
      <c r="E260" s="7">
        <v>3</v>
      </c>
      <c r="F260" s="7">
        <v>244</v>
      </c>
      <c r="G260" s="7">
        <v>15.9</v>
      </c>
      <c r="H260" s="7">
        <v>7.4539999999999997</v>
      </c>
      <c r="I260" s="7">
        <v>3.11</v>
      </c>
      <c r="J260" s="7">
        <v>44</v>
      </c>
      <c r="K260" s="7">
        <f t="shared" si="6"/>
        <v>36.048708380695146</v>
      </c>
      <c r="L260" s="22">
        <f t="shared" si="7"/>
        <v>0.1807111731660194</v>
      </c>
      <c r="M260" s="21"/>
      <c r="N260">
        <v>223</v>
      </c>
      <c r="O260">
        <v>29.436552508005562</v>
      </c>
      <c r="P260">
        <v>0.66344749199443953</v>
      </c>
      <c r="Q260">
        <v>0.1303739915285719</v>
      </c>
      <c r="S260">
        <v>44.169960474308304</v>
      </c>
      <c r="T260">
        <v>20.3</v>
      </c>
    </row>
    <row r="261" spans="1:20" x14ac:dyDescent="0.35">
      <c r="A261" s="7">
        <v>4.5999999999999996</v>
      </c>
      <c r="B261" s="11">
        <v>86.9</v>
      </c>
      <c r="C261" s="11">
        <v>3.97</v>
      </c>
      <c r="D261" s="7">
        <v>0.64700000000000002</v>
      </c>
      <c r="E261" s="7">
        <v>5</v>
      </c>
      <c r="F261" s="7">
        <v>264</v>
      </c>
      <c r="G261" s="7">
        <v>13</v>
      </c>
      <c r="H261" s="7">
        <v>8.7040000000000006</v>
      </c>
      <c r="I261" s="7">
        <v>5.12</v>
      </c>
      <c r="J261" s="7">
        <v>50</v>
      </c>
      <c r="K261" s="7">
        <f t="shared" ref="K261:K324" si="8">($O$22*A261+$O$23*B261+$O$24*C261+$O$25*D261+$O$26*E261+$O$27*F261+$O$28*G261+$O$29*H261+$O$30*I261)+$O$21</f>
        <v>42.509001561375023</v>
      </c>
      <c r="L261" s="22">
        <f t="shared" ref="L261:L324" si="9">ABS(J261-K261)/J261</f>
        <v>0.14981996877249956</v>
      </c>
      <c r="M261" s="21"/>
      <c r="N261">
        <v>224</v>
      </c>
      <c r="O261">
        <v>38.225063826873019</v>
      </c>
      <c r="P261">
        <v>6.5749361731269786</v>
      </c>
      <c r="Q261">
        <v>1.292039962890299</v>
      </c>
      <c r="S261">
        <v>44.367588932806328</v>
      </c>
      <c r="T261">
        <v>20.3</v>
      </c>
    </row>
    <row r="262" spans="1:20" x14ac:dyDescent="0.35">
      <c r="A262" s="7">
        <v>0.12</v>
      </c>
      <c r="B262" s="11">
        <v>100</v>
      </c>
      <c r="C262" s="11">
        <v>3.97</v>
      </c>
      <c r="D262" s="7">
        <v>0.64700000000000002</v>
      </c>
      <c r="E262" s="7">
        <v>5</v>
      </c>
      <c r="F262" s="7">
        <v>264</v>
      </c>
      <c r="G262" s="7">
        <v>13</v>
      </c>
      <c r="H262" s="7">
        <v>7.3330000000000002</v>
      </c>
      <c r="I262" s="7">
        <v>7.79</v>
      </c>
      <c r="J262" s="7">
        <v>36</v>
      </c>
      <c r="K262" s="7">
        <f t="shared" si="8"/>
        <v>35.452763813999795</v>
      </c>
      <c r="L262" s="22">
        <f t="shared" si="9"/>
        <v>1.5201005166672369E-2</v>
      </c>
      <c r="M262" s="21"/>
      <c r="N262">
        <v>225</v>
      </c>
      <c r="O262">
        <v>39.770345837668543</v>
      </c>
      <c r="P262">
        <v>10.229654162331457</v>
      </c>
      <c r="Q262">
        <v>2.0102281811191163</v>
      </c>
      <c r="S262">
        <v>44.565217391304351</v>
      </c>
      <c r="T262">
        <v>20.3</v>
      </c>
    </row>
    <row r="263" spans="1:20" x14ac:dyDescent="0.35">
      <c r="A263" s="7">
        <v>4.74</v>
      </c>
      <c r="B263" s="11">
        <v>100</v>
      </c>
      <c r="C263" s="11">
        <v>3.97</v>
      </c>
      <c r="D263" s="7">
        <v>0.64700000000000002</v>
      </c>
      <c r="E263" s="7">
        <v>5</v>
      </c>
      <c r="F263" s="7">
        <v>264</v>
      </c>
      <c r="G263" s="7">
        <v>13</v>
      </c>
      <c r="H263" s="7">
        <v>6.8419999999999996</v>
      </c>
      <c r="I263" s="7">
        <v>6.9</v>
      </c>
      <c r="J263" s="7">
        <v>30.1</v>
      </c>
      <c r="K263" s="7">
        <f t="shared" si="8"/>
        <v>34.189401137786199</v>
      </c>
      <c r="L263" s="22">
        <f t="shared" si="9"/>
        <v>0.13586050291648494</v>
      </c>
      <c r="M263" s="21"/>
      <c r="N263">
        <v>226</v>
      </c>
      <c r="O263">
        <v>38.135393109887772</v>
      </c>
      <c r="P263">
        <v>-0.53539310988777089</v>
      </c>
      <c r="Q263">
        <v>-0.10521003940059966</v>
      </c>
      <c r="S263">
        <v>44.762845849802375</v>
      </c>
      <c r="T263">
        <v>20.399999999999999</v>
      </c>
    </row>
    <row r="264" spans="1:20" x14ac:dyDescent="0.35">
      <c r="A264" s="7">
        <v>6.51</v>
      </c>
      <c r="B264" s="11">
        <v>81.8</v>
      </c>
      <c r="C264" s="11">
        <v>3.97</v>
      </c>
      <c r="D264" s="7">
        <v>0.64700000000000002</v>
      </c>
      <c r="E264" s="7">
        <v>5</v>
      </c>
      <c r="F264" s="7">
        <v>264</v>
      </c>
      <c r="G264" s="7">
        <v>13</v>
      </c>
      <c r="H264" s="7">
        <v>7.2030000000000003</v>
      </c>
      <c r="I264" s="7">
        <v>9.59</v>
      </c>
      <c r="J264" s="7">
        <v>33.799999999999997</v>
      </c>
      <c r="K264" s="7">
        <f t="shared" si="8"/>
        <v>33.545111877967209</v>
      </c>
      <c r="L264" s="22">
        <f t="shared" si="9"/>
        <v>7.5410686991949282E-3</v>
      </c>
      <c r="M264" s="21"/>
      <c r="N264">
        <v>227</v>
      </c>
      <c r="O264">
        <v>32.370863859256723</v>
      </c>
      <c r="P264">
        <v>-0.77086385925672118</v>
      </c>
      <c r="Q264">
        <v>-0.15148236969635018</v>
      </c>
      <c r="S264">
        <v>44.960474308300398</v>
      </c>
      <c r="T264">
        <v>20.399999999999999</v>
      </c>
    </row>
    <row r="265" spans="1:20" x14ac:dyDescent="0.35">
      <c r="A265" s="7">
        <v>1.36</v>
      </c>
      <c r="B265" s="11">
        <v>89.4</v>
      </c>
      <c r="C265" s="11">
        <v>3.97</v>
      </c>
      <c r="D265" s="7">
        <v>0.64700000000000002</v>
      </c>
      <c r="E265" s="7">
        <v>5</v>
      </c>
      <c r="F265" s="7">
        <v>264</v>
      </c>
      <c r="G265" s="7">
        <v>13</v>
      </c>
      <c r="H265" s="7">
        <v>7.52</v>
      </c>
      <c r="I265" s="7">
        <v>7.26</v>
      </c>
      <c r="J265" s="7">
        <v>43.1</v>
      </c>
      <c r="K265" s="7">
        <f t="shared" si="8"/>
        <v>36.257113089849632</v>
      </c>
      <c r="L265" s="22">
        <f t="shared" si="9"/>
        <v>0.15876767772970693</v>
      </c>
      <c r="M265" s="21"/>
      <c r="N265">
        <v>228</v>
      </c>
      <c r="O265">
        <v>33.832488476630509</v>
      </c>
      <c r="P265">
        <v>12.867511523369494</v>
      </c>
      <c r="Q265">
        <v>2.5285932324477547</v>
      </c>
      <c r="S265">
        <v>45.158102766798422</v>
      </c>
      <c r="T265">
        <v>20.399999999999999</v>
      </c>
    </row>
    <row r="266" spans="1:20" x14ac:dyDescent="0.35">
      <c r="A266" s="7">
        <v>3.63</v>
      </c>
      <c r="B266" s="11">
        <v>91.5</v>
      </c>
      <c r="C266" s="11">
        <v>3.97</v>
      </c>
      <c r="D266" s="7">
        <v>0.64700000000000002</v>
      </c>
      <c r="E266" s="7">
        <v>5</v>
      </c>
      <c r="F266" s="7">
        <v>264</v>
      </c>
      <c r="G266" s="7">
        <v>13</v>
      </c>
      <c r="H266" s="7">
        <v>8.3979999999999997</v>
      </c>
      <c r="I266" s="7">
        <v>5.91</v>
      </c>
      <c r="J266" s="7">
        <v>48.8</v>
      </c>
      <c r="K266" s="7">
        <f t="shared" si="8"/>
        <v>40.873353737750811</v>
      </c>
      <c r="L266" s="22">
        <f t="shared" si="9"/>
        <v>0.162431275865762</v>
      </c>
      <c r="M266" s="21"/>
      <c r="N266">
        <v>229</v>
      </c>
      <c r="O266">
        <v>29.608439503448601</v>
      </c>
      <c r="P266">
        <v>1.8915604965513992</v>
      </c>
      <c r="Q266">
        <v>0.37171033899279593</v>
      </c>
      <c r="S266">
        <v>45.355731225296445</v>
      </c>
      <c r="T266">
        <v>20.399999999999999</v>
      </c>
    </row>
    <row r="267" spans="1:20" x14ac:dyDescent="0.35">
      <c r="A267" s="7">
        <v>3.22</v>
      </c>
      <c r="B267" s="11">
        <v>94.5</v>
      </c>
      <c r="C267" s="11">
        <v>3.97</v>
      </c>
      <c r="D267" s="7">
        <v>0.64700000000000002</v>
      </c>
      <c r="E267" s="7">
        <v>5</v>
      </c>
      <c r="F267" s="7">
        <v>264</v>
      </c>
      <c r="G267" s="7">
        <v>13</v>
      </c>
      <c r="H267" s="7">
        <v>7.327</v>
      </c>
      <c r="I267" s="7">
        <v>11.25</v>
      </c>
      <c r="J267" s="7">
        <v>31</v>
      </c>
      <c r="K267" s="7">
        <f t="shared" si="8"/>
        <v>33.310756909673728</v>
      </c>
      <c r="L267" s="22">
        <f t="shared" si="9"/>
        <v>7.4540545473346057E-2</v>
      </c>
      <c r="M267" s="21"/>
      <c r="N267">
        <v>230</v>
      </c>
      <c r="O267">
        <v>24.152783494426636</v>
      </c>
      <c r="P267">
        <v>0.14721650557336474</v>
      </c>
      <c r="Q267">
        <v>2.8929498840653805E-2</v>
      </c>
      <c r="S267">
        <v>45.553359683794469</v>
      </c>
      <c r="T267">
        <v>20.5</v>
      </c>
    </row>
    <row r="268" spans="1:20" x14ac:dyDescent="0.35">
      <c r="A268" s="7">
        <v>7.15</v>
      </c>
      <c r="B268" s="11">
        <v>91.6</v>
      </c>
      <c r="C268" s="11">
        <v>3.97</v>
      </c>
      <c r="D268" s="7">
        <v>0.64700000000000002</v>
      </c>
      <c r="E268" s="7">
        <v>5</v>
      </c>
      <c r="F268" s="7">
        <v>264</v>
      </c>
      <c r="G268" s="7">
        <v>13</v>
      </c>
      <c r="H268" s="7">
        <v>7.2060000000000004</v>
      </c>
      <c r="I268" s="7">
        <v>8.1</v>
      </c>
      <c r="J268" s="7">
        <v>36.5</v>
      </c>
      <c r="K268" s="7">
        <f t="shared" si="8"/>
        <v>34.809019965377828</v>
      </c>
      <c r="L268" s="22">
        <f t="shared" si="9"/>
        <v>4.6328220126634838E-2</v>
      </c>
      <c r="M268" s="21"/>
      <c r="N268">
        <v>231</v>
      </c>
      <c r="O268">
        <v>33.996934864142062</v>
      </c>
      <c r="P268">
        <v>-2.296934864142063</v>
      </c>
      <c r="Q268">
        <v>-0.45137041006682799</v>
      </c>
      <c r="S268">
        <v>45.750988142292492</v>
      </c>
      <c r="T268">
        <v>20.5</v>
      </c>
    </row>
    <row r="269" spans="1:20" x14ac:dyDescent="0.35">
      <c r="A269" s="7">
        <v>5.75</v>
      </c>
      <c r="B269" s="11">
        <v>62.8</v>
      </c>
      <c r="C269" s="11">
        <v>3.97</v>
      </c>
      <c r="D269" s="7">
        <v>0.64700000000000002</v>
      </c>
      <c r="E269" s="7">
        <v>5</v>
      </c>
      <c r="F269" s="7">
        <v>264</v>
      </c>
      <c r="G269" s="7">
        <v>13</v>
      </c>
      <c r="H269" s="7">
        <v>5.56</v>
      </c>
      <c r="I269" s="7">
        <v>10.45</v>
      </c>
      <c r="J269" s="7">
        <v>22.8</v>
      </c>
      <c r="K269" s="7">
        <f t="shared" si="8"/>
        <v>25.588391977841578</v>
      </c>
      <c r="L269" s="22">
        <f t="shared" si="9"/>
        <v>0.12229789376498146</v>
      </c>
      <c r="M269" s="21"/>
      <c r="N269">
        <v>232</v>
      </c>
      <c r="O269">
        <v>39.461556865967609</v>
      </c>
      <c r="P269">
        <v>2.2384431340323943</v>
      </c>
      <c r="Q269">
        <v>0.43987620680609224</v>
      </c>
      <c r="S269">
        <v>45.948616600790515</v>
      </c>
      <c r="T269">
        <v>20.5</v>
      </c>
    </row>
    <row r="270" spans="1:20" x14ac:dyDescent="0.35">
      <c r="A270" s="7">
        <v>3.44</v>
      </c>
      <c r="B270" s="11">
        <v>84.6</v>
      </c>
      <c r="C270" s="11">
        <v>3.97</v>
      </c>
      <c r="D270" s="7">
        <v>0.64700000000000002</v>
      </c>
      <c r="E270" s="7">
        <v>5</v>
      </c>
      <c r="F270" s="7">
        <v>264</v>
      </c>
      <c r="G270" s="7">
        <v>13</v>
      </c>
      <c r="H270" s="7">
        <v>7.0140000000000002</v>
      </c>
      <c r="I270" s="7">
        <v>14.79</v>
      </c>
      <c r="J270" s="7">
        <v>30.7</v>
      </c>
      <c r="K270" s="7">
        <f t="shared" si="8"/>
        <v>29.569451030300545</v>
      </c>
      <c r="L270" s="22">
        <f t="shared" si="9"/>
        <v>3.6825699338744439E-2</v>
      </c>
      <c r="M270" s="21"/>
      <c r="N270">
        <v>233</v>
      </c>
      <c r="O270">
        <v>37.968568005294564</v>
      </c>
      <c r="P270">
        <v>10.331431994705433</v>
      </c>
      <c r="Q270">
        <v>2.0302285314344544</v>
      </c>
      <c r="S270">
        <v>46.146245059288539</v>
      </c>
      <c r="T270">
        <v>20.6</v>
      </c>
    </row>
    <row r="271" spans="1:20" x14ac:dyDescent="0.35">
      <c r="A271" s="7">
        <v>6.3</v>
      </c>
      <c r="B271" s="11">
        <v>67</v>
      </c>
      <c r="C271" s="11">
        <v>3.97</v>
      </c>
      <c r="D271" s="7">
        <v>0.57499999999999996</v>
      </c>
      <c r="E271" s="7">
        <v>5</v>
      </c>
      <c r="F271" s="7">
        <v>264</v>
      </c>
      <c r="G271" s="7">
        <v>13</v>
      </c>
      <c r="H271" s="7">
        <v>8.2970000000000006</v>
      </c>
      <c r="I271" s="7">
        <v>7.44</v>
      </c>
      <c r="J271" s="7">
        <v>50</v>
      </c>
      <c r="K271" s="7">
        <f t="shared" si="8"/>
        <v>39.603692341481704</v>
      </c>
      <c r="L271" s="22">
        <f t="shared" si="9"/>
        <v>0.20792615317036592</v>
      </c>
      <c r="M271" s="21"/>
      <c r="N271">
        <v>234</v>
      </c>
      <c r="O271">
        <v>28.961136604914152</v>
      </c>
      <c r="P271">
        <v>3.8863395085847685E-2</v>
      </c>
      <c r="Q271">
        <v>7.637041367753508E-3</v>
      </c>
      <c r="S271">
        <v>46.343873517786562</v>
      </c>
      <c r="T271">
        <v>20.6</v>
      </c>
    </row>
    <row r="272" spans="1:20" x14ac:dyDescent="0.35">
      <c r="A272" s="7">
        <v>1.47</v>
      </c>
      <c r="B272" s="11">
        <v>52.6</v>
      </c>
      <c r="C272" s="11">
        <v>3.97</v>
      </c>
      <c r="D272" s="7">
        <v>0.57499999999999996</v>
      </c>
      <c r="E272" s="7">
        <v>5</v>
      </c>
      <c r="F272" s="7">
        <v>264</v>
      </c>
      <c r="G272" s="7">
        <v>13</v>
      </c>
      <c r="H272" s="7">
        <v>7.47</v>
      </c>
      <c r="I272" s="7">
        <v>3.16</v>
      </c>
      <c r="J272" s="7">
        <v>43.5</v>
      </c>
      <c r="K272" s="7">
        <f t="shared" si="8"/>
        <v>38.067661220938604</v>
      </c>
      <c r="L272" s="22">
        <f t="shared" si="9"/>
        <v>0.12488135124279072</v>
      </c>
      <c r="M272" s="21"/>
      <c r="N272">
        <v>235</v>
      </c>
      <c r="O272">
        <v>24.72201504742744</v>
      </c>
      <c r="P272">
        <v>-0.72201504742744049</v>
      </c>
      <c r="Q272">
        <v>-0.14188309521500986</v>
      </c>
      <c r="S272">
        <v>46.541501976284586</v>
      </c>
      <c r="T272">
        <v>20.6</v>
      </c>
    </row>
    <row r="273" spans="1:20" x14ac:dyDescent="0.35">
      <c r="A273" s="7">
        <v>8.23</v>
      </c>
      <c r="B273" s="11">
        <v>61.5</v>
      </c>
      <c r="C273" s="11">
        <v>6.96</v>
      </c>
      <c r="D273" s="7">
        <v>0.46400000000000002</v>
      </c>
      <c r="E273" s="7">
        <v>3</v>
      </c>
      <c r="F273" s="7">
        <v>223</v>
      </c>
      <c r="G273" s="7">
        <v>18.600000000000001</v>
      </c>
      <c r="H273" s="7">
        <v>5.92</v>
      </c>
      <c r="I273" s="7">
        <v>13.65</v>
      </c>
      <c r="J273" s="7">
        <v>20.7</v>
      </c>
      <c r="K273" s="7">
        <f t="shared" si="8"/>
        <v>21.551895481986264</v>
      </c>
      <c r="L273" s="22">
        <f t="shared" si="9"/>
        <v>4.1154371110447584E-2</v>
      </c>
      <c r="M273" s="21"/>
      <c r="N273">
        <v>236</v>
      </c>
      <c r="O273">
        <v>28.226255520124546</v>
      </c>
      <c r="P273">
        <v>-3.1262555201245448</v>
      </c>
      <c r="Q273">
        <v>-0.61434011826859769</v>
      </c>
      <c r="S273">
        <v>46.739130434782609</v>
      </c>
      <c r="T273">
        <v>20.6</v>
      </c>
    </row>
    <row r="274" spans="1:20" x14ac:dyDescent="0.35">
      <c r="A274" s="7">
        <v>1.83</v>
      </c>
      <c r="B274" s="11">
        <v>42.1</v>
      </c>
      <c r="C274" s="11">
        <v>6.96</v>
      </c>
      <c r="D274" s="7">
        <v>0.46400000000000002</v>
      </c>
      <c r="E274" s="7">
        <v>3</v>
      </c>
      <c r="F274" s="7">
        <v>223</v>
      </c>
      <c r="G274" s="7">
        <v>18.600000000000001</v>
      </c>
      <c r="H274" s="7">
        <v>5.8559999999999999</v>
      </c>
      <c r="I274" s="7">
        <v>13</v>
      </c>
      <c r="J274" s="7">
        <v>21.1</v>
      </c>
      <c r="K274" s="7">
        <f t="shared" si="8"/>
        <v>20.732543309007802</v>
      </c>
      <c r="L274" s="22">
        <f t="shared" si="9"/>
        <v>1.7415009051762995E-2</v>
      </c>
      <c r="M274" s="21"/>
      <c r="N274">
        <v>237</v>
      </c>
      <c r="O274">
        <v>33.993933667218123</v>
      </c>
      <c r="P274">
        <v>-2.4939336672181227</v>
      </c>
      <c r="Q274">
        <v>-0.4900826225528046</v>
      </c>
      <c r="S274">
        <v>46.936758893280633</v>
      </c>
      <c r="T274">
        <v>20.6</v>
      </c>
    </row>
    <row r="275" spans="1:20" x14ac:dyDescent="0.35">
      <c r="A275" s="7">
        <v>9.64</v>
      </c>
      <c r="B275" s="11">
        <v>16.3</v>
      </c>
      <c r="C275" s="11">
        <v>6.96</v>
      </c>
      <c r="D275" s="7">
        <v>0.46400000000000002</v>
      </c>
      <c r="E275" s="7">
        <v>3</v>
      </c>
      <c r="F275" s="7">
        <v>223</v>
      </c>
      <c r="G275" s="7">
        <v>18.600000000000001</v>
      </c>
      <c r="H275" s="7">
        <v>6.24</v>
      </c>
      <c r="I275" s="7">
        <v>6.59</v>
      </c>
      <c r="J275" s="7">
        <v>25.2</v>
      </c>
      <c r="K275" s="7">
        <f t="shared" si="8"/>
        <v>25.720109037875034</v>
      </c>
      <c r="L275" s="22">
        <f t="shared" si="9"/>
        <v>2.0639247534723588E-2</v>
      </c>
      <c r="M275" s="21"/>
      <c r="N275">
        <v>238</v>
      </c>
      <c r="O275">
        <v>28.68374783101401</v>
      </c>
      <c r="P275">
        <v>-4.9837478310140106</v>
      </c>
      <c r="Q275">
        <v>-0.97935572195456411</v>
      </c>
      <c r="S275">
        <v>47.134387351778656</v>
      </c>
      <c r="T275">
        <v>20.6</v>
      </c>
    </row>
    <row r="276" spans="1:20" x14ac:dyDescent="0.35">
      <c r="A276" s="7">
        <v>7.4</v>
      </c>
      <c r="B276" s="11">
        <v>58.7</v>
      </c>
      <c r="C276" s="11">
        <v>6.96</v>
      </c>
      <c r="D276" s="7">
        <v>0.46400000000000002</v>
      </c>
      <c r="E276" s="7">
        <v>3</v>
      </c>
      <c r="F276" s="7">
        <v>223</v>
      </c>
      <c r="G276" s="7">
        <v>18.600000000000001</v>
      </c>
      <c r="H276" s="7">
        <v>6.5380000000000003</v>
      </c>
      <c r="I276" s="7">
        <v>7.73</v>
      </c>
      <c r="J276" s="7">
        <v>24.4</v>
      </c>
      <c r="K276" s="7">
        <f t="shared" si="8"/>
        <v>27.541839148654184</v>
      </c>
      <c r="L276" s="22">
        <f t="shared" si="9"/>
        <v>0.12876389953500758</v>
      </c>
      <c r="M276" s="21"/>
      <c r="N276">
        <v>239</v>
      </c>
      <c r="O276">
        <v>29.193593596554571</v>
      </c>
      <c r="P276">
        <v>-5.8935935965545703</v>
      </c>
      <c r="Q276">
        <v>-1.1581494103176004</v>
      </c>
      <c r="S276">
        <v>47.33201581027668</v>
      </c>
      <c r="T276">
        <v>20.7</v>
      </c>
    </row>
    <row r="277" spans="1:20" x14ac:dyDescent="0.35">
      <c r="A277" s="7">
        <v>7.34</v>
      </c>
      <c r="B277" s="11">
        <v>51.8</v>
      </c>
      <c r="C277" s="11">
        <v>6.96</v>
      </c>
      <c r="D277" s="7">
        <v>0.46400000000000002</v>
      </c>
      <c r="E277" s="7">
        <v>3</v>
      </c>
      <c r="F277" s="7">
        <v>223</v>
      </c>
      <c r="G277" s="7">
        <v>18.600000000000001</v>
      </c>
      <c r="H277" s="7">
        <v>7.6909999999999998</v>
      </c>
      <c r="I277" s="7">
        <v>6.58</v>
      </c>
      <c r="J277" s="7">
        <v>35.200000000000003</v>
      </c>
      <c r="K277" s="7">
        <f t="shared" si="8"/>
        <v>32.763404215526549</v>
      </c>
      <c r="L277" s="22">
        <f t="shared" si="9"/>
        <v>6.9221471149814029E-2</v>
      </c>
      <c r="M277" s="21"/>
      <c r="N277">
        <v>240</v>
      </c>
      <c r="O277">
        <v>28.582586138507018</v>
      </c>
      <c r="P277">
        <v>-6.5825861385070183</v>
      </c>
      <c r="Q277">
        <v>-1.2935432567209124</v>
      </c>
      <c r="S277">
        <v>47.529644268774703</v>
      </c>
      <c r="T277">
        <v>20.7</v>
      </c>
    </row>
    <row r="278" spans="1:20" x14ac:dyDescent="0.35">
      <c r="A278" s="7">
        <v>0.33</v>
      </c>
      <c r="B278" s="11">
        <v>32.9</v>
      </c>
      <c r="C278" s="11">
        <v>6.41</v>
      </c>
      <c r="D278" s="7">
        <v>0.44700000000000001</v>
      </c>
      <c r="E278" s="7">
        <v>4</v>
      </c>
      <c r="F278" s="7">
        <v>254</v>
      </c>
      <c r="G278" s="7">
        <v>17.600000000000001</v>
      </c>
      <c r="H278" s="7">
        <v>6.758</v>
      </c>
      <c r="I278" s="7">
        <v>3.53</v>
      </c>
      <c r="J278" s="7">
        <v>32.4</v>
      </c>
      <c r="K278" s="7">
        <f t="shared" si="8"/>
        <v>30.786721171360533</v>
      </c>
      <c r="L278" s="22">
        <f t="shared" si="9"/>
        <v>4.9792556439489682E-2</v>
      </c>
      <c r="M278" s="21"/>
      <c r="N278">
        <v>241</v>
      </c>
      <c r="O278">
        <v>25.027967164070041</v>
      </c>
      <c r="P278">
        <v>-4.92796716407004</v>
      </c>
      <c r="Q278">
        <v>-0.96839426940954143</v>
      </c>
      <c r="S278">
        <v>47.727272727272727</v>
      </c>
      <c r="T278">
        <v>20.8</v>
      </c>
    </row>
    <row r="279" spans="1:20" x14ac:dyDescent="0.35">
      <c r="A279" s="7">
        <v>8.7899999999999991</v>
      </c>
      <c r="B279" s="11">
        <v>42.8</v>
      </c>
      <c r="C279" s="11">
        <v>6.41</v>
      </c>
      <c r="D279" s="7">
        <v>0.44700000000000001</v>
      </c>
      <c r="E279" s="7">
        <v>4</v>
      </c>
      <c r="F279" s="7">
        <v>254</v>
      </c>
      <c r="G279" s="7">
        <v>17.600000000000001</v>
      </c>
      <c r="H279" s="7">
        <v>6.8540000000000001</v>
      </c>
      <c r="I279" s="7">
        <v>2.98</v>
      </c>
      <c r="J279" s="7">
        <v>32</v>
      </c>
      <c r="K279" s="7">
        <f t="shared" si="8"/>
        <v>32.251322590126158</v>
      </c>
      <c r="L279" s="22">
        <f t="shared" si="9"/>
        <v>7.8538309414424301E-3</v>
      </c>
      <c r="M279" s="21"/>
      <c r="N279">
        <v>242</v>
      </c>
      <c r="O279">
        <v>26.283958630953592</v>
      </c>
      <c r="P279">
        <v>-4.0839586309535925</v>
      </c>
      <c r="Q279">
        <v>-0.80253824813530872</v>
      </c>
      <c r="S279">
        <v>47.924901185770757</v>
      </c>
      <c r="T279">
        <v>20.8</v>
      </c>
    </row>
    <row r="280" spans="1:20" x14ac:dyDescent="0.35">
      <c r="A280" s="7">
        <v>9.35</v>
      </c>
      <c r="B280" s="11">
        <v>49</v>
      </c>
      <c r="C280" s="11">
        <v>6.41</v>
      </c>
      <c r="D280" s="7">
        <v>0.44700000000000001</v>
      </c>
      <c r="E280" s="7">
        <v>4</v>
      </c>
      <c r="F280" s="7">
        <v>254</v>
      </c>
      <c r="G280" s="7">
        <v>17.600000000000001</v>
      </c>
      <c r="H280" s="7">
        <v>7.2670000000000003</v>
      </c>
      <c r="I280" s="7">
        <v>6.05</v>
      </c>
      <c r="J280" s="7">
        <v>33.200000000000003</v>
      </c>
      <c r="K280" s="7">
        <f t="shared" si="8"/>
        <v>32.332877091867608</v>
      </c>
      <c r="L280" s="22">
        <f t="shared" si="9"/>
        <v>2.611815988350585E-2</v>
      </c>
      <c r="M280" s="21"/>
      <c r="N280">
        <v>243</v>
      </c>
      <c r="O280">
        <v>28.633753890135722</v>
      </c>
      <c r="P280">
        <v>-4.9337538901357227</v>
      </c>
      <c r="Q280">
        <v>-0.96953141829346823</v>
      </c>
      <c r="S280">
        <v>48.122529644268781</v>
      </c>
      <c r="T280">
        <v>20.8</v>
      </c>
    </row>
    <row r="281" spans="1:20" x14ac:dyDescent="0.35">
      <c r="A281" s="7">
        <v>8.7100000000000009</v>
      </c>
      <c r="B281" s="11">
        <v>27.6</v>
      </c>
      <c r="C281" s="11">
        <v>6.41</v>
      </c>
      <c r="D281" s="7">
        <v>0.44700000000000001</v>
      </c>
      <c r="E281" s="7">
        <v>4</v>
      </c>
      <c r="F281" s="7">
        <v>254</v>
      </c>
      <c r="G281" s="7">
        <v>17.600000000000001</v>
      </c>
      <c r="H281" s="7">
        <v>6.8259999999999996</v>
      </c>
      <c r="I281" s="7">
        <v>4.16</v>
      </c>
      <c r="J281" s="7">
        <v>33.1</v>
      </c>
      <c r="K281" s="7">
        <f t="shared" si="8"/>
        <v>30.921684475320099</v>
      </c>
      <c r="L281" s="22">
        <f t="shared" si="9"/>
        <v>6.5810136697278018E-2</v>
      </c>
      <c r="M281" s="21"/>
      <c r="N281">
        <v>244</v>
      </c>
      <c r="O281">
        <v>20.328094949855185</v>
      </c>
      <c r="P281">
        <v>-2.7280949498551834</v>
      </c>
      <c r="Q281">
        <v>-0.5360976296893446</v>
      </c>
      <c r="S281">
        <v>48.320158102766804</v>
      </c>
      <c r="T281">
        <v>20.9</v>
      </c>
    </row>
    <row r="282" spans="1:20" x14ac:dyDescent="0.35">
      <c r="A282" s="7">
        <v>0.11</v>
      </c>
      <c r="B282" s="11">
        <v>32.1</v>
      </c>
      <c r="C282" s="11">
        <v>6.41</v>
      </c>
      <c r="D282" s="7">
        <v>0.44700000000000001</v>
      </c>
      <c r="E282" s="7">
        <v>4</v>
      </c>
      <c r="F282" s="7">
        <v>254</v>
      </c>
      <c r="G282" s="7">
        <v>17.600000000000001</v>
      </c>
      <c r="H282" s="7">
        <v>6.4820000000000002</v>
      </c>
      <c r="I282" s="7">
        <v>7.19</v>
      </c>
      <c r="J282" s="7">
        <v>29.1</v>
      </c>
      <c r="K282" s="7">
        <f t="shared" si="8"/>
        <v>27.402411247223846</v>
      </c>
      <c r="L282" s="22">
        <f t="shared" si="9"/>
        <v>5.8336383256912566E-2</v>
      </c>
      <c r="M282" s="21"/>
      <c r="N282">
        <v>245</v>
      </c>
      <c r="O282">
        <v>16.663531456895981</v>
      </c>
      <c r="P282">
        <v>1.8364685431040186</v>
      </c>
      <c r="Q282">
        <v>0.36088422545900406</v>
      </c>
      <c r="S282">
        <v>48.517786561264828</v>
      </c>
      <c r="T282">
        <v>20.9</v>
      </c>
    </row>
    <row r="283" spans="1:20" x14ac:dyDescent="0.35">
      <c r="A283" s="7">
        <v>4.1100000000000003</v>
      </c>
      <c r="B283" s="11">
        <v>32.200000000000003</v>
      </c>
      <c r="C283" s="11">
        <v>3.33</v>
      </c>
      <c r="D283" s="7">
        <v>0.44290000000000002</v>
      </c>
      <c r="E283" s="7">
        <v>5</v>
      </c>
      <c r="F283" s="7">
        <v>216</v>
      </c>
      <c r="G283" s="7">
        <v>14.9</v>
      </c>
      <c r="H283" s="7">
        <v>6.8120000000000003</v>
      </c>
      <c r="I283" s="7">
        <v>4.8499999999999996</v>
      </c>
      <c r="J283" s="7">
        <v>35.1</v>
      </c>
      <c r="K283" s="7">
        <f t="shared" si="8"/>
        <v>33.723314311099607</v>
      </c>
      <c r="L283" s="22">
        <f t="shared" si="9"/>
        <v>3.9221814498586742E-2</v>
      </c>
      <c r="M283" s="21"/>
      <c r="N283">
        <v>246</v>
      </c>
      <c r="O283">
        <v>23.136736551720954</v>
      </c>
      <c r="P283">
        <v>1.1632634482790465</v>
      </c>
      <c r="Q283">
        <v>0.22859276850307367</v>
      </c>
      <c r="S283">
        <v>48.715415019762851</v>
      </c>
      <c r="T283">
        <v>21</v>
      </c>
    </row>
    <row r="284" spans="1:20" x14ac:dyDescent="0.35">
      <c r="A284" s="7">
        <v>5.53</v>
      </c>
      <c r="B284" s="11">
        <v>64.5</v>
      </c>
      <c r="C284" s="11">
        <v>3.33</v>
      </c>
      <c r="D284" s="7">
        <v>0.44290000000000002</v>
      </c>
      <c r="E284" s="7">
        <v>5</v>
      </c>
      <c r="F284" s="7">
        <v>216</v>
      </c>
      <c r="G284" s="7">
        <v>14.9</v>
      </c>
      <c r="H284" s="7">
        <v>7.82</v>
      </c>
      <c r="I284" s="7">
        <v>3.76</v>
      </c>
      <c r="J284" s="7">
        <v>45.4</v>
      </c>
      <c r="K284" s="7">
        <f t="shared" si="8"/>
        <v>39.667210071890565</v>
      </c>
      <c r="L284" s="22">
        <f t="shared" si="9"/>
        <v>0.12627290590549411</v>
      </c>
      <c r="M284" s="21"/>
      <c r="N284">
        <v>247</v>
      </c>
      <c r="O284">
        <v>24.389632123374284</v>
      </c>
      <c r="P284">
        <v>-3.8896321233742839</v>
      </c>
      <c r="Q284">
        <v>-0.76435116813481019</v>
      </c>
      <c r="S284">
        <v>48.913043478260875</v>
      </c>
      <c r="T284">
        <v>21</v>
      </c>
    </row>
    <row r="285" spans="1:20" x14ac:dyDescent="0.35">
      <c r="A285" s="7">
        <v>7.79</v>
      </c>
      <c r="B285" s="11">
        <v>37.200000000000003</v>
      </c>
      <c r="C285" s="11">
        <v>3.33</v>
      </c>
      <c r="D285" s="7">
        <v>0.44290000000000002</v>
      </c>
      <c r="E285" s="7">
        <v>5</v>
      </c>
      <c r="F285" s="7">
        <v>216</v>
      </c>
      <c r="G285" s="7">
        <v>14.9</v>
      </c>
      <c r="H285" s="7">
        <v>6.968</v>
      </c>
      <c r="I285" s="7">
        <v>4.59</v>
      </c>
      <c r="J285" s="7">
        <v>35.4</v>
      </c>
      <c r="K285" s="7">
        <f t="shared" si="8"/>
        <v>34.866946616732356</v>
      </c>
      <c r="L285" s="22">
        <f t="shared" si="9"/>
        <v>1.5058005177052042E-2</v>
      </c>
      <c r="M285" s="21"/>
      <c r="N285">
        <v>248</v>
      </c>
      <c r="O285">
        <v>24.550172628322457</v>
      </c>
      <c r="P285">
        <v>-5.0172628322457058E-2</v>
      </c>
      <c r="Q285">
        <v>-9.859417510516456E-3</v>
      </c>
      <c r="S285">
        <v>49.110671936758898</v>
      </c>
      <c r="T285">
        <v>21</v>
      </c>
    </row>
    <row r="286" spans="1:20" x14ac:dyDescent="0.35">
      <c r="A286" s="7">
        <v>4.2699999999999996</v>
      </c>
      <c r="B286" s="11">
        <v>49.7</v>
      </c>
      <c r="C286" s="11">
        <v>3.33</v>
      </c>
      <c r="D286" s="7">
        <v>0.44290000000000002</v>
      </c>
      <c r="E286" s="7">
        <v>5</v>
      </c>
      <c r="F286" s="7">
        <v>216</v>
      </c>
      <c r="G286" s="7">
        <v>14.9</v>
      </c>
      <c r="H286" s="7">
        <v>7.6449999999999996</v>
      </c>
      <c r="I286" s="7">
        <v>3.01</v>
      </c>
      <c r="J286" s="7">
        <v>46</v>
      </c>
      <c r="K286" s="7">
        <f t="shared" si="8"/>
        <v>38.851478537578728</v>
      </c>
      <c r="L286" s="22">
        <f t="shared" si="9"/>
        <v>0.15540264048741895</v>
      </c>
      <c r="M286" s="21"/>
      <c r="N286">
        <v>249</v>
      </c>
      <c r="O286">
        <v>26.583388828678473</v>
      </c>
      <c r="P286">
        <v>-0.38338882867847346</v>
      </c>
      <c r="Q286">
        <v>-7.5339695311856456E-2</v>
      </c>
      <c r="S286">
        <v>49.308300395256921</v>
      </c>
      <c r="T286">
        <v>21.1</v>
      </c>
    </row>
    <row r="287" spans="1:20" x14ac:dyDescent="0.35">
      <c r="A287" s="7">
        <v>4.71</v>
      </c>
      <c r="B287" s="11">
        <v>24.8</v>
      </c>
      <c r="C287" s="11">
        <v>1.21</v>
      </c>
      <c r="D287" s="7">
        <v>0.40100000000000002</v>
      </c>
      <c r="E287" s="7">
        <v>1</v>
      </c>
      <c r="F287" s="7">
        <v>198</v>
      </c>
      <c r="G287" s="7">
        <v>13.6</v>
      </c>
      <c r="H287" s="7">
        <v>7.923</v>
      </c>
      <c r="I287" s="7">
        <v>3.16</v>
      </c>
      <c r="J287" s="7">
        <v>50</v>
      </c>
      <c r="K287" s="7">
        <f t="shared" si="8"/>
        <v>39.880400874224861</v>
      </c>
      <c r="L287" s="22">
        <f t="shared" si="9"/>
        <v>0.20239198251550278</v>
      </c>
      <c r="M287" s="21"/>
      <c r="N287">
        <v>250</v>
      </c>
      <c r="O287">
        <v>26.182860987936039</v>
      </c>
      <c r="P287">
        <v>-1.78286098793604</v>
      </c>
      <c r="Q287">
        <v>-0.35034981086301659</v>
      </c>
      <c r="S287">
        <v>49.505928853754945</v>
      </c>
      <c r="T287">
        <v>21.1</v>
      </c>
    </row>
    <row r="288" spans="1:20" x14ac:dyDescent="0.35">
      <c r="A288" s="7">
        <v>6.75</v>
      </c>
      <c r="B288" s="11">
        <v>20.8</v>
      </c>
      <c r="C288" s="11">
        <v>2.97</v>
      </c>
      <c r="D288" s="7">
        <v>0.4</v>
      </c>
      <c r="E288" s="7">
        <v>1</v>
      </c>
      <c r="F288" s="7">
        <v>285</v>
      </c>
      <c r="G288" s="7">
        <v>15.3</v>
      </c>
      <c r="H288" s="7">
        <v>7.0880000000000001</v>
      </c>
      <c r="I288" s="7">
        <v>7.85</v>
      </c>
      <c r="J288" s="7">
        <v>32.200000000000003</v>
      </c>
      <c r="K288" s="7">
        <f t="shared" si="8"/>
        <v>30.734517651008453</v>
      </c>
      <c r="L288" s="22">
        <f t="shared" si="9"/>
        <v>4.5511874192284162E-2</v>
      </c>
      <c r="M288" s="21"/>
      <c r="N288">
        <v>251</v>
      </c>
      <c r="O288">
        <v>27.167322423607622</v>
      </c>
      <c r="P288">
        <v>-2.3673224236076216</v>
      </c>
      <c r="Q288">
        <v>-0.46520226140730531</v>
      </c>
      <c r="S288">
        <v>49.703557312252968</v>
      </c>
      <c r="T288">
        <v>21.2</v>
      </c>
    </row>
    <row r="289" spans="1:20" x14ac:dyDescent="0.35">
      <c r="A289" s="7">
        <v>5.99</v>
      </c>
      <c r="B289" s="11">
        <v>31.9</v>
      </c>
      <c r="C289" s="11">
        <v>2.25</v>
      </c>
      <c r="D289" s="7">
        <v>0.38900000000000001</v>
      </c>
      <c r="E289" s="7">
        <v>1</v>
      </c>
      <c r="F289" s="7">
        <v>300</v>
      </c>
      <c r="G289" s="7">
        <v>15.3</v>
      </c>
      <c r="H289" s="7">
        <v>6.4530000000000003</v>
      </c>
      <c r="I289" s="7">
        <v>8.23</v>
      </c>
      <c r="J289" s="7">
        <v>22</v>
      </c>
      <c r="K289" s="7">
        <f t="shared" si="8"/>
        <v>28.01579962364541</v>
      </c>
      <c r="L289" s="22">
        <f t="shared" si="9"/>
        <v>0.27344543743842775</v>
      </c>
      <c r="M289" s="21"/>
      <c r="N289">
        <v>252</v>
      </c>
      <c r="O289">
        <v>29.273364264715624</v>
      </c>
      <c r="P289">
        <v>0.32663573528437695</v>
      </c>
      <c r="Q289">
        <v>6.4187151355229066E-2</v>
      </c>
      <c r="S289">
        <v>49.901185770750992</v>
      </c>
      <c r="T289">
        <v>21.2</v>
      </c>
    </row>
    <row r="290" spans="1:20" x14ac:dyDescent="0.35">
      <c r="A290" s="7">
        <v>9.81</v>
      </c>
      <c r="B290" s="11">
        <v>31.5</v>
      </c>
      <c r="C290" s="11">
        <v>1.76</v>
      </c>
      <c r="D290" s="7">
        <v>0.38500000000000001</v>
      </c>
      <c r="E290" s="7">
        <v>1</v>
      </c>
      <c r="F290" s="7">
        <v>241</v>
      </c>
      <c r="G290" s="7">
        <v>18.2</v>
      </c>
      <c r="H290" s="7">
        <v>6.23</v>
      </c>
      <c r="I290" s="7">
        <v>12.93</v>
      </c>
      <c r="J290" s="7">
        <v>20.100000000000001</v>
      </c>
      <c r="K290" s="7">
        <f t="shared" si="8"/>
        <v>22.143967446760776</v>
      </c>
      <c r="L290" s="22">
        <f t="shared" si="9"/>
        <v>0.10168992272441663</v>
      </c>
      <c r="M290" s="21"/>
      <c r="N290">
        <v>253</v>
      </c>
      <c r="O290">
        <v>34.738308603507008</v>
      </c>
      <c r="P290">
        <v>8.0616913964929893</v>
      </c>
      <c r="Q290">
        <v>1.584202063486204</v>
      </c>
      <c r="S290">
        <v>50.098814229249015</v>
      </c>
      <c r="T290">
        <v>21.2</v>
      </c>
    </row>
    <row r="291" spans="1:20" x14ac:dyDescent="0.35">
      <c r="A291" s="7">
        <v>0.23</v>
      </c>
      <c r="B291" s="11">
        <v>31.3</v>
      </c>
      <c r="C291" s="11">
        <v>5.32</v>
      </c>
      <c r="D291" s="7">
        <v>0.40500000000000003</v>
      </c>
      <c r="E291" s="7">
        <v>6</v>
      </c>
      <c r="F291" s="7">
        <v>293</v>
      </c>
      <c r="G291" s="7">
        <v>16.600000000000001</v>
      </c>
      <c r="H291" s="7">
        <v>6.2089999999999996</v>
      </c>
      <c r="I291" s="7">
        <v>7.14</v>
      </c>
      <c r="J291" s="7">
        <v>23.2</v>
      </c>
      <c r="K291" s="7">
        <f t="shared" si="8"/>
        <v>27.612014069837649</v>
      </c>
      <c r="L291" s="22">
        <f t="shared" si="9"/>
        <v>0.19017302025162283</v>
      </c>
      <c r="M291" s="21"/>
      <c r="N291">
        <v>254</v>
      </c>
      <c r="O291">
        <v>26.360092458432639</v>
      </c>
      <c r="P291">
        <v>-4.4600924584326407</v>
      </c>
      <c r="Q291">
        <v>-0.87645226398296183</v>
      </c>
      <c r="S291">
        <v>50.296442687747039</v>
      </c>
      <c r="T291">
        <v>21.2</v>
      </c>
    </row>
    <row r="292" spans="1:20" x14ac:dyDescent="0.35">
      <c r="A292" s="7">
        <v>8.49</v>
      </c>
      <c r="B292" s="11">
        <v>45.6</v>
      </c>
      <c r="C292" s="11">
        <v>5.32</v>
      </c>
      <c r="D292" s="7">
        <v>0.40500000000000003</v>
      </c>
      <c r="E292" s="7">
        <v>6</v>
      </c>
      <c r="F292" s="7">
        <v>293</v>
      </c>
      <c r="G292" s="7">
        <v>16.600000000000001</v>
      </c>
      <c r="H292" s="7">
        <v>6.3150000000000004</v>
      </c>
      <c r="I292" s="7">
        <v>7.6</v>
      </c>
      <c r="J292" s="7">
        <v>22.3</v>
      </c>
      <c r="K292" s="7">
        <f t="shared" si="8"/>
        <v>28.642794128282659</v>
      </c>
      <c r="L292" s="22">
        <f t="shared" si="9"/>
        <v>0.28443022996783224</v>
      </c>
      <c r="M292" s="21"/>
      <c r="N292">
        <v>255</v>
      </c>
      <c r="O292">
        <v>23.183115817523934</v>
      </c>
      <c r="P292">
        <v>-2.2831158175239352</v>
      </c>
      <c r="Q292">
        <v>-0.44865483078065321</v>
      </c>
      <c r="S292">
        <v>50.494071146245062</v>
      </c>
      <c r="T292">
        <v>21.2</v>
      </c>
    </row>
    <row r="293" spans="1:20" x14ac:dyDescent="0.35">
      <c r="A293" s="7">
        <v>5.86</v>
      </c>
      <c r="B293" s="11">
        <v>22.9</v>
      </c>
      <c r="C293" s="11">
        <v>5.32</v>
      </c>
      <c r="D293" s="7">
        <v>0.40500000000000003</v>
      </c>
      <c r="E293" s="7">
        <v>6</v>
      </c>
      <c r="F293" s="7">
        <v>293</v>
      </c>
      <c r="G293" s="7">
        <v>16.600000000000001</v>
      </c>
      <c r="H293" s="7">
        <v>6.5650000000000004</v>
      </c>
      <c r="I293" s="7">
        <v>9.51</v>
      </c>
      <c r="J293" s="7">
        <v>24.8</v>
      </c>
      <c r="K293" s="7">
        <f t="shared" si="8"/>
        <v>27.649445270029695</v>
      </c>
      <c r="L293" s="22">
        <f t="shared" si="9"/>
        <v>0.11489698669474573</v>
      </c>
      <c r="M293" s="21"/>
      <c r="N293">
        <v>256</v>
      </c>
      <c r="O293">
        <v>36.048708380695139</v>
      </c>
      <c r="P293">
        <v>7.9512916193048611</v>
      </c>
      <c r="Q293">
        <v>1.562507415771714</v>
      </c>
      <c r="S293">
        <v>50.691699604743086</v>
      </c>
      <c r="T293">
        <v>21.4</v>
      </c>
    </row>
    <row r="294" spans="1:20" x14ac:dyDescent="0.35">
      <c r="A294" s="7">
        <v>0.53</v>
      </c>
      <c r="B294" s="11">
        <v>27.9</v>
      </c>
      <c r="C294" s="11">
        <v>4.95</v>
      </c>
      <c r="D294" s="7">
        <v>0.41099999999999998</v>
      </c>
      <c r="E294" s="7">
        <v>4</v>
      </c>
      <c r="F294" s="7">
        <v>245</v>
      </c>
      <c r="G294" s="7">
        <v>19.2</v>
      </c>
      <c r="H294" s="7">
        <v>6.8609999999999998</v>
      </c>
      <c r="I294" s="7">
        <v>3.33</v>
      </c>
      <c r="J294" s="7">
        <v>28.5</v>
      </c>
      <c r="K294" s="7">
        <f t="shared" si="8"/>
        <v>29.769906909612722</v>
      </c>
      <c r="L294" s="22">
        <f t="shared" si="9"/>
        <v>4.4558137179393748E-2</v>
      </c>
      <c r="M294" s="21"/>
      <c r="N294">
        <v>257</v>
      </c>
      <c r="O294">
        <v>42.509001561375015</v>
      </c>
      <c r="P294">
        <v>7.4909984386249846</v>
      </c>
      <c r="Q294">
        <v>1.4720552549560688</v>
      </c>
      <c r="S294">
        <v>50.889328063241109</v>
      </c>
      <c r="T294">
        <v>21.4</v>
      </c>
    </row>
    <row r="295" spans="1:20" x14ac:dyDescent="0.35">
      <c r="A295" s="7">
        <v>5.91</v>
      </c>
      <c r="B295" s="11">
        <v>27.7</v>
      </c>
      <c r="C295" s="11">
        <v>4.95</v>
      </c>
      <c r="D295" s="7">
        <v>0.41099999999999998</v>
      </c>
      <c r="E295" s="7">
        <v>4</v>
      </c>
      <c r="F295" s="7">
        <v>245</v>
      </c>
      <c r="G295" s="7">
        <v>19.2</v>
      </c>
      <c r="H295" s="7">
        <v>7.1479999999999997</v>
      </c>
      <c r="I295" s="7">
        <v>3.56</v>
      </c>
      <c r="J295" s="7">
        <v>37.299999999999997</v>
      </c>
      <c r="K295" s="7">
        <f t="shared" si="8"/>
        <v>31.070684543110239</v>
      </c>
      <c r="L295" s="22">
        <f t="shared" si="9"/>
        <v>0.1670057763241222</v>
      </c>
      <c r="M295" s="21"/>
      <c r="N295">
        <v>258</v>
      </c>
      <c r="O295">
        <v>35.452763813999788</v>
      </c>
      <c r="P295">
        <v>0.5472361860002124</v>
      </c>
      <c r="Q295">
        <v>0.10753732094644446</v>
      </c>
      <c r="S295">
        <v>51.086956521739133</v>
      </c>
      <c r="T295">
        <v>21.4</v>
      </c>
    </row>
    <row r="296" spans="1:20" x14ac:dyDescent="0.35">
      <c r="A296" s="7">
        <v>4.96</v>
      </c>
      <c r="B296" s="11">
        <v>23.4</v>
      </c>
      <c r="C296" s="11">
        <v>4.95</v>
      </c>
      <c r="D296" s="7">
        <v>0.41099999999999998</v>
      </c>
      <c r="E296" s="7">
        <v>4</v>
      </c>
      <c r="F296" s="7">
        <v>245</v>
      </c>
      <c r="G296" s="7">
        <v>19.2</v>
      </c>
      <c r="H296" s="7">
        <v>6.63</v>
      </c>
      <c r="I296" s="7">
        <v>4.7</v>
      </c>
      <c r="J296" s="7">
        <v>27.9</v>
      </c>
      <c r="K296" s="7">
        <f t="shared" si="8"/>
        <v>28.058545044300203</v>
      </c>
      <c r="L296" s="22">
        <f t="shared" si="9"/>
        <v>5.6826180752761494E-3</v>
      </c>
      <c r="M296" s="21"/>
      <c r="N296">
        <v>259</v>
      </c>
      <c r="O296">
        <v>34.189401137786191</v>
      </c>
      <c r="P296">
        <v>-4.0894011377861901</v>
      </c>
      <c r="Q296">
        <v>-0.8036077545367184</v>
      </c>
      <c r="S296">
        <v>51.284584980237156</v>
      </c>
      <c r="T296">
        <v>21.4</v>
      </c>
    </row>
    <row r="297" spans="1:20" x14ac:dyDescent="0.35">
      <c r="A297" s="7">
        <v>5.63</v>
      </c>
      <c r="B297" s="11">
        <v>18.399999999999999</v>
      </c>
      <c r="C297" s="11">
        <v>13.92</v>
      </c>
      <c r="D297" s="7">
        <v>0.437</v>
      </c>
      <c r="E297" s="7">
        <v>4</v>
      </c>
      <c r="F297" s="7">
        <v>289</v>
      </c>
      <c r="G297" s="7">
        <v>16</v>
      </c>
      <c r="H297" s="7">
        <v>6.1269999999999998</v>
      </c>
      <c r="I297" s="7">
        <v>8.58</v>
      </c>
      <c r="J297" s="7">
        <v>23.9</v>
      </c>
      <c r="K297" s="7">
        <f t="shared" si="8"/>
        <v>27.217548708711579</v>
      </c>
      <c r="L297" s="22">
        <f t="shared" si="9"/>
        <v>0.13880956940215819</v>
      </c>
      <c r="M297" s="21"/>
      <c r="N297">
        <v>260</v>
      </c>
      <c r="O297">
        <v>33.545111877967202</v>
      </c>
      <c r="P297">
        <v>0.25488812203279565</v>
      </c>
      <c r="Q297">
        <v>5.0088035999261586E-2</v>
      </c>
      <c r="S297">
        <v>51.48221343873518</v>
      </c>
      <c r="T297">
        <v>21.4</v>
      </c>
    </row>
    <row r="298" spans="1:20" x14ac:dyDescent="0.35">
      <c r="A298" s="7">
        <v>5.45</v>
      </c>
      <c r="B298" s="11">
        <v>42.3</v>
      </c>
      <c r="C298" s="11">
        <v>13.92</v>
      </c>
      <c r="D298" s="7">
        <v>0.437</v>
      </c>
      <c r="E298" s="7">
        <v>4</v>
      </c>
      <c r="F298" s="7">
        <v>289</v>
      </c>
      <c r="G298" s="7">
        <v>16</v>
      </c>
      <c r="H298" s="7">
        <v>6.0090000000000003</v>
      </c>
      <c r="I298" s="7">
        <v>10.4</v>
      </c>
      <c r="J298" s="7">
        <v>21.7</v>
      </c>
      <c r="K298" s="7">
        <f t="shared" si="8"/>
        <v>26.406853777307219</v>
      </c>
      <c r="L298" s="22">
        <f t="shared" si="9"/>
        <v>0.2169057040233742</v>
      </c>
      <c r="M298" s="21"/>
      <c r="N298">
        <v>261</v>
      </c>
      <c r="O298">
        <v>36.257113089849625</v>
      </c>
      <c r="P298">
        <v>6.8428869101503764</v>
      </c>
      <c r="Q298">
        <v>1.3446949318822623</v>
      </c>
      <c r="S298">
        <v>51.679841897233203</v>
      </c>
      <c r="T298">
        <v>21.5</v>
      </c>
    </row>
    <row r="299" spans="1:20" x14ac:dyDescent="0.35">
      <c r="A299" s="7">
        <v>3.62</v>
      </c>
      <c r="B299" s="11">
        <v>31.1</v>
      </c>
      <c r="C299" s="11">
        <v>13.92</v>
      </c>
      <c r="D299" s="7">
        <v>0.437</v>
      </c>
      <c r="E299" s="7">
        <v>4</v>
      </c>
      <c r="F299" s="7">
        <v>289</v>
      </c>
      <c r="G299" s="7">
        <v>16</v>
      </c>
      <c r="H299" s="7">
        <v>6.6779999999999999</v>
      </c>
      <c r="I299" s="7">
        <v>6.27</v>
      </c>
      <c r="J299" s="7">
        <v>28.6</v>
      </c>
      <c r="K299" s="7">
        <f t="shared" si="8"/>
        <v>31.202953387683809</v>
      </c>
      <c r="L299" s="22">
        <f t="shared" si="9"/>
        <v>9.1012356212720552E-2</v>
      </c>
      <c r="M299" s="21"/>
      <c r="N299">
        <v>262</v>
      </c>
      <c r="O299">
        <v>40.873353737750804</v>
      </c>
      <c r="P299">
        <v>7.9266462622491929</v>
      </c>
      <c r="Q299">
        <v>1.5576643594473392</v>
      </c>
      <c r="S299">
        <v>51.877470355731226</v>
      </c>
      <c r="T299">
        <v>21.5</v>
      </c>
    </row>
    <row r="300" spans="1:20" x14ac:dyDescent="0.35">
      <c r="A300" s="7">
        <v>6.58</v>
      </c>
      <c r="B300" s="11">
        <v>51</v>
      </c>
      <c r="C300" s="11">
        <v>13.92</v>
      </c>
      <c r="D300" s="7">
        <v>0.437</v>
      </c>
      <c r="E300" s="7">
        <v>4</v>
      </c>
      <c r="F300" s="7">
        <v>289</v>
      </c>
      <c r="G300" s="7">
        <v>16</v>
      </c>
      <c r="H300" s="7">
        <v>6.5490000000000004</v>
      </c>
      <c r="I300" s="7">
        <v>7.39</v>
      </c>
      <c r="J300" s="7">
        <v>27.1</v>
      </c>
      <c r="K300" s="7">
        <f t="shared" si="8"/>
        <v>30.791233755890332</v>
      </c>
      <c r="L300" s="22">
        <f t="shared" si="9"/>
        <v>0.1362078876712299</v>
      </c>
      <c r="M300" s="21"/>
      <c r="N300">
        <v>263</v>
      </c>
      <c r="O300">
        <v>33.310756909673728</v>
      </c>
      <c r="P300">
        <v>-2.3107569096737279</v>
      </c>
      <c r="Q300">
        <v>-0.45408657866916241</v>
      </c>
      <c r="S300">
        <v>52.07509881422925</v>
      </c>
      <c r="T300">
        <v>21.6</v>
      </c>
    </row>
    <row r="301" spans="1:20" x14ac:dyDescent="0.35">
      <c r="A301" s="7">
        <v>0.67</v>
      </c>
      <c r="B301" s="11">
        <v>58</v>
      </c>
      <c r="C301" s="11">
        <v>13.92</v>
      </c>
      <c r="D301" s="7">
        <v>0.437</v>
      </c>
      <c r="E301" s="7">
        <v>4</v>
      </c>
      <c r="F301" s="7">
        <v>289</v>
      </c>
      <c r="G301" s="7">
        <v>16</v>
      </c>
      <c r="H301" s="7">
        <v>5.79</v>
      </c>
      <c r="I301" s="7">
        <v>15.84</v>
      </c>
      <c r="J301" s="7">
        <v>20.3</v>
      </c>
      <c r="K301" s="7">
        <f t="shared" si="8"/>
        <v>22.502015769593751</v>
      </c>
      <c r="L301" s="22">
        <f t="shared" si="9"/>
        <v>0.1084736832312192</v>
      </c>
      <c r="M301" s="21"/>
      <c r="N301">
        <v>264</v>
      </c>
      <c r="O301">
        <v>34.809019965377814</v>
      </c>
      <c r="P301">
        <v>1.6909800346221857</v>
      </c>
      <c r="Q301">
        <v>0.33229429513114317</v>
      </c>
      <c r="S301">
        <v>52.272727272727273</v>
      </c>
      <c r="T301">
        <v>21.6</v>
      </c>
    </row>
    <row r="302" spans="1:20" x14ac:dyDescent="0.35">
      <c r="A302" s="7">
        <v>2.0699999999999998</v>
      </c>
      <c r="B302" s="11">
        <v>20.100000000000001</v>
      </c>
      <c r="C302" s="11">
        <v>2.2400000000000002</v>
      </c>
      <c r="D302" s="7">
        <v>0.4</v>
      </c>
      <c r="E302" s="7">
        <v>5</v>
      </c>
      <c r="F302" s="7">
        <v>358</v>
      </c>
      <c r="G302" s="7">
        <v>14.8</v>
      </c>
      <c r="H302" s="7">
        <v>6.3449999999999998</v>
      </c>
      <c r="I302" s="7">
        <v>4.97</v>
      </c>
      <c r="J302" s="7">
        <v>22.5</v>
      </c>
      <c r="K302" s="7">
        <f t="shared" si="8"/>
        <v>29.591344438594692</v>
      </c>
      <c r="L302" s="22">
        <f t="shared" si="9"/>
        <v>0.3151708639375419</v>
      </c>
      <c r="M302" s="21"/>
      <c r="N302">
        <v>265</v>
      </c>
      <c r="O302">
        <v>25.588391977841578</v>
      </c>
      <c r="P302">
        <v>-2.7883919778415773</v>
      </c>
      <c r="Q302">
        <v>-0.54794659183141881</v>
      </c>
      <c r="S302">
        <v>52.470355731225297</v>
      </c>
      <c r="T302">
        <v>21.7</v>
      </c>
    </row>
    <row r="303" spans="1:20" x14ac:dyDescent="0.35">
      <c r="A303" s="7">
        <v>0.84</v>
      </c>
      <c r="B303" s="11">
        <v>10</v>
      </c>
      <c r="C303" s="11">
        <v>2.2400000000000002</v>
      </c>
      <c r="D303" s="7">
        <v>0.4</v>
      </c>
      <c r="E303" s="7">
        <v>5</v>
      </c>
      <c r="F303" s="7">
        <v>358</v>
      </c>
      <c r="G303" s="7">
        <v>14.8</v>
      </c>
      <c r="H303" s="7">
        <v>7.0410000000000004</v>
      </c>
      <c r="I303" s="7">
        <v>4.74</v>
      </c>
      <c r="J303" s="7">
        <v>29</v>
      </c>
      <c r="K303" s="7">
        <f t="shared" si="8"/>
        <v>32.210515241260623</v>
      </c>
      <c r="L303" s="22">
        <f t="shared" si="9"/>
        <v>0.11070742211243528</v>
      </c>
      <c r="M303" s="21"/>
      <c r="N303">
        <v>266</v>
      </c>
      <c r="O303">
        <v>29.569451030300545</v>
      </c>
      <c r="P303">
        <v>1.1305489696994542</v>
      </c>
      <c r="Q303">
        <v>0.22216405002171244</v>
      </c>
      <c r="S303">
        <v>52.66798418972332</v>
      </c>
      <c r="T303">
        <v>21.7</v>
      </c>
    </row>
    <row r="304" spans="1:20" x14ac:dyDescent="0.35">
      <c r="A304" s="7">
        <v>4.17</v>
      </c>
      <c r="B304" s="11">
        <v>47.4</v>
      </c>
      <c r="C304" s="11">
        <v>2.2400000000000002</v>
      </c>
      <c r="D304" s="7">
        <v>0.4</v>
      </c>
      <c r="E304" s="7">
        <v>5</v>
      </c>
      <c r="F304" s="7">
        <v>358</v>
      </c>
      <c r="G304" s="7">
        <v>14.8</v>
      </c>
      <c r="H304" s="7">
        <v>6.8710000000000004</v>
      </c>
      <c r="I304" s="7">
        <v>6.07</v>
      </c>
      <c r="J304" s="7">
        <v>24.8</v>
      </c>
      <c r="K304" s="7">
        <f t="shared" si="8"/>
        <v>32.094437009567422</v>
      </c>
      <c r="L304" s="22">
        <f t="shared" si="9"/>
        <v>0.29413052457933148</v>
      </c>
      <c r="M304" s="21"/>
      <c r="N304">
        <v>267</v>
      </c>
      <c r="O304">
        <v>39.603692341481704</v>
      </c>
      <c r="P304">
        <v>10.396307658518296</v>
      </c>
      <c r="Q304">
        <v>2.0429772407843414</v>
      </c>
      <c r="S304">
        <v>52.865612648221344</v>
      </c>
      <c r="T304">
        <v>21.7</v>
      </c>
    </row>
    <row r="305" spans="1:20" x14ac:dyDescent="0.35">
      <c r="A305" s="7">
        <v>0.12</v>
      </c>
      <c r="B305" s="11">
        <v>40.4</v>
      </c>
      <c r="C305" s="11">
        <v>6.09</v>
      </c>
      <c r="D305" s="7">
        <v>0.433</v>
      </c>
      <c r="E305" s="7">
        <v>7</v>
      </c>
      <c r="F305" s="7">
        <v>329</v>
      </c>
      <c r="G305" s="7">
        <v>16.100000000000001</v>
      </c>
      <c r="H305" s="7">
        <v>6.59</v>
      </c>
      <c r="I305" s="7">
        <v>9.5</v>
      </c>
      <c r="J305" s="7">
        <v>22</v>
      </c>
      <c r="K305" s="7">
        <f t="shared" si="8"/>
        <v>28.143754964194645</v>
      </c>
      <c r="L305" s="22">
        <f t="shared" si="9"/>
        <v>0.2792615892815748</v>
      </c>
      <c r="M305" s="21"/>
      <c r="N305">
        <v>268</v>
      </c>
      <c r="O305">
        <v>38.067661220938597</v>
      </c>
      <c r="P305">
        <v>5.4323387790614035</v>
      </c>
      <c r="Q305">
        <v>1.0675082783606631</v>
      </c>
      <c r="S305">
        <v>53.063241106719367</v>
      </c>
      <c r="T305">
        <v>21.7</v>
      </c>
    </row>
    <row r="306" spans="1:20" x14ac:dyDescent="0.35">
      <c r="A306" s="7">
        <v>2.06</v>
      </c>
      <c r="B306" s="11">
        <v>18.399999999999999</v>
      </c>
      <c r="C306" s="11">
        <v>6.09</v>
      </c>
      <c r="D306" s="7">
        <v>0.433</v>
      </c>
      <c r="E306" s="7">
        <v>7</v>
      </c>
      <c r="F306" s="7">
        <v>329</v>
      </c>
      <c r="G306" s="7">
        <v>16.100000000000001</v>
      </c>
      <c r="H306" s="7">
        <v>6.4950000000000001</v>
      </c>
      <c r="I306" s="7">
        <v>8.67</v>
      </c>
      <c r="J306" s="7">
        <v>26.4</v>
      </c>
      <c r="K306" s="7">
        <f t="shared" si="8"/>
        <v>27.626306580866192</v>
      </c>
      <c r="L306" s="22">
        <f t="shared" si="9"/>
        <v>4.6451006850992183E-2</v>
      </c>
      <c r="M306" s="21"/>
      <c r="N306">
        <v>269</v>
      </c>
      <c r="O306">
        <v>21.551895481986257</v>
      </c>
      <c r="P306">
        <v>-0.85189548198625786</v>
      </c>
      <c r="Q306">
        <v>-0.16740588470358692</v>
      </c>
      <c r="S306">
        <v>53.260869565217391</v>
      </c>
      <c r="T306">
        <v>21.7</v>
      </c>
    </row>
    <row r="307" spans="1:20" x14ac:dyDescent="0.35">
      <c r="A307" s="7">
        <v>4.4800000000000004</v>
      </c>
      <c r="B307" s="11">
        <v>17.7</v>
      </c>
      <c r="C307" s="11">
        <v>6.09</v>
      </c>
      <c r="D307" s="7">
        <v>0.433</v>
      </c>
      <c r="E307" s="7">
        <v>7</v>
      </c>
      <c r="F307" s="7">
        <v>329</v>
      </c>
      <c r="G307" s="7">
        <v>16.100000000000001</v>
      </c>
      <c r="H307" s="7">
        <v>6.9820000000000002</v>
      </c>
      <c r="I307" s="7">
        <v>4.8600000000000003</v>
      </c>
      <c r="J307" s="7">
        <v>33.1</v>
      </c>
      <c r="K307" s="7">
        <f t="shared" si="8"/>
        <v>32.029640101802585</v>
      </c>
      <c r="L307" s="22">
        <f t="shared" si="9"/>
        <v>3.2337157045239172E-2</v>
      </c>
      <c r="M307" s="21"/>
      <c r="N307">
        <v>270</v>
      </c>
      <c r="O307">
        <v>20.732543309007802</v>
      </c>
      <c r="P307">
        <v>0.36745669099219924</v>
      </c>
      <c r="Q307">
        <v>7.2208872739148985E-2</v>
      </c>
      <c r="S307">
        <v>53.458498023715414</v>
      </c>
      <c r="T307">
        <v>21.7</v>
      </c>
    </row>
    <row r="308" spans="1:20" x14ac:dyDescent="0.35">
      <c r="A308" s="7">
        <v>6.45</v>
      </c>
      <c r="B308" s="11">
        <v>41.1</v>
      </c>
      <c r="C308" s="11">
        <v>2.1800000000000002</v>
      </c>
      <c r="D308" s="7">
        <v>0.47199999999999998</v>
      </c>
      <c r="E308" s="7">
        <v>7</v>
      </c>
      <c r="F308" s="7">
        <v>222</v>
      </c>
      <c r="G308" s="7">
        <v>18.399999999999999</v>
      </c>
      <c r="H308" s="7">
        <v>7.2359999999999998</v>
      </c>
      <c r="I308" s="7">
        <v>6.93</v>
      </c>
      <c r="J308" s="7">
        <v>36.1</v>
      </c>
      <c r="K308" s="7">
        <f t="shared" si="8"/>
        <v>30.848142408346909</v>
      </c>
      <c r="L308" s="22">
        <f t="shared" si="9"/>
        <v>0.14548081971338206</v>
      </c>
      <c r="M308" s="21"/>
      <c r="N308">
        <v>271</v>
      </c>
      <c r="O308">
        <v>25.72010903787503</v>
      </c>
      <c r="P308">
        <v>-0.52010903787503082</v>
      </c>
      <c r="Q308">
        <v>-0.10220656814001682</v>
      </c>
      <c r="S308">
        <v>53.656126482213445</v>
      </c>
      <c r="T308">
        <v>21.7</v>
      </c>
    </row>
    <row r="309" spans="1:20" x14ac:dyDescent="0.35">
      <c r="A309" s="7">
        <v>5.0599999999999996</v>
      </c>
      <c r="B309" s="11">
        <v>58.1</v>
      </c>
      <c r="C309" s="11">
        <v>2.1800000000000002</v>
      </c>
      <c r="D309" s="7">
        <v>0.47199999999999998</v>
      </c>
      <c r="E309" s="7">
        <v>7</v>
      </c>
      <c r="F309" s="7">
        <v>222</v>
      </c>
      <c r="G309" s="7">
        <v>18.399999999999999</v>
      </c>
      <c r="H309" s="7">
        <v>6.6159999999999997</v>
      </c>
      <c r="I309" s="7">
        <v>8.93</v>
      </c>
      <c r="J309" s="7">
        <v>28.4</v>
      </c>
      <c r="K309" s="7">
        <f t="shared" si="8"/>
        <v>27.572789322052682</v>
      </c>
      <c r="L309" s="22">
        <f t="shared" si="9"/>
        <v>2.912713654744074E-2</v>
      </c>
      <c r="M309" s="21"/>
      <c r="N309">
        <v>272</v>
      </c>
      <c r="O309">
        <v>27.541839148654184</v>
      </c>
      <c r="P309">
        <v>-3.141839148654185</v>
      </c>
      <c r="Q309">
        <v>-0.61740245534639737</v>
      </c>
      <c r="S309">
        <v>53.853754940711468</v>
      </c>
      <c r="T309">
        <v>21.8</v>
      </c>
    </row>
    <row r="310" spans="1:20" x14ac:dyDescent="0.35">
      <c r="A310" s="7">
        <v>3.58</v>
      </c>
      <c r="B310" s="11">
        <v>71.900000000000006</v>
      </c>
      <c r="C310" s="11">
        <v>2.1800000000000002</v>
      </c>
      <c r="D310" s="7">
        <v>0.47199999999999998</v>
      </c>
      <c r="E310" s="7">
        <v>7</v>
      </c>
      <c r="F310" s="7">
        <v>222</v>
      </c>
      <c r="G310" s="7">
        <v>18.399999999999999</v>
      </c>
      <c r="H310" s="7">
        <v>7.42</v>
      </c>
      <c r="I310" s="7">
        <v>6.47</v>
      </c>
      <c r="J310" s="7">
        <v>33.4</v>
      </c>
      <c r="K310" s="7">
        <f t="shared" si="8"/>
        <v>32.754317587472265</v>
      </c>
      <c r="L310" s="22">
        <f t="shared" si="9"/>
        <v>1.9331808758315378E-2</v>
      </c>
      <c r="M310" s="21"/>
      <c r="N310">
        <v>273</v>
      </c>
      <c r="O310">
        <v>32.763404215526549</v>
      </c>
      <c r="P310">
        <v>2.4365957844734538</v>
      </c>
      <c r="Q310">
        <v>0.47881516170711291</v>
      </c>
      <c r="S310">
        <v>54.051383399209492</v>
      </c>
      <c r="T310">
        <v>21.8</v>
      </c>
    </row>
    <row r="311" spans="1:20" x14ac:dyDescent="0.35">
      <c r="A311" s="7">
        <v>7.98</v>
      </c>
      <c r="B311" s="11">
        <v>70.3</v>
      </c>
      <c r="C311" s="11">
        <v>2.1800000000000002</v>
      </c>
      <c r="D311" s="7">
        <v>0.47199999999999998</v>
      </c>
      <c r="E311" s="7">
        <v>7</v>
      </c>
      <c r="F311" s="7">
        <v>222</v>
      </c>
      <c r="G311" s="7">
        <v>18.399999999999999</v>
      </c>
      <c r="H311" s="7">
        <v>6.8490000000000002</v>
      </c>
      <c r="I311" s="7">
        <v>7.53</v>
      </c>
      <c r="J311" s="7">
        <v>28.2</v>
      </c>
      <c r="K311" s="7">
        <f t="shared" si="8"/>
        <v>29.920970696995184</v>
      </c>
      <c r="L311" s="22">
        <f t="shared" si="9"/>
        <v>6.1027329680680302E-2</v>
      </c>
      <c r="M311" s="21"/>
      <c r="N311">
        <v>274</v>
      </c>
      <c r="O311">
        <v>30.786721171360536</v>
      </c>
      <c r="P311">
        <v>1.6132788286394621</v>
      </c>
      <c r="Q311">
        <v>0.31702523994171411</v>
      </c>
      <c r="S311">
        <v>54.249011857707515</v>
      </c>
      <c r="T311">
        <v>21.9</v>
      </c>
    </row>
    <row r="312" spans="1:20" x14ac:dyDescent="0.35">
      <c r="A312" s="7">
        <v>5.79</v>
      </c>
      <c r="B312" s="11">
        <v>82.5</v>
      </c>
      <c r="C312" s="11">
        <v>9.9</v>
      </c>
      <c r="D312" s="7">
        <v>0.54400000000000004</v>
      </c>
      <c r="E312" s="7">
        <v>4</v>
      </c>
      <c r="F312" s="7">
        <v>304</v>
      </c>
      <c r="G312" s="7">
        <v>18.399999999999999</v>
      </c>
      <c r="H312" s="7">
        <v>6.6349999999999998</v>
      </c>
      <c r="I312" s="7">
        <v>4.54</v>
      </c>
      <c r="J312" s="7">
        <v>22.8</v>
      </c>
      <c r="K312" s="7">
        <f t="shared" si="8"/>
        <v>29.436205687199259</v>
      </c>
      <c r="L312" s="22">
        <f t="shared" si="9"/>
        <v>0.29106165294733588</v>
      </c>
      <c r="M312" s="21"/>
      <c r="N312">
        <v>275</v>
      </c>
      <c r="O312">
        <v>32.251322590126158</v>
      </c>
      <c r="P312">
        <v>-0.25132259012615776</v>
      </c>
      <c r="Q312">
        <v>-4.938737372801924E-2</v>
      </c>
      <c r="S312">
        <v>54.446640316205539</v>
      </c>
      <c r="T312">
        <v>21.9</v>
      </c>
    </row>
    <row r="313" spans="1:20" x14ac:dyDescent="0.35">
      <c r="A313" s="7">
        <v>4.8600000000000003</v>
      </c>
      <c r="B313" s="11">
        <v>76.7</v>
      </c>
      <c r="C313" s="11">
        <v>9.9</v>
      </c>
      <c r="D313" s="7">
        <v>0.54400000000000004</v>
      </c>
      <c r="E313" s="7">
        <v>4</v>
      </c>
      <c r="F313" s="7">
        <v>304</v>
      </c>
      <c r="G313" s="7">
        <v>18.399999999999999</v>
      </c>
      <c r="H313" s="7">
        <v>5.9720000000000004</v>
      </c>
      <c r="I313" s="7">
        <v>9.9700000000000006</v>
      </c>
      <c r="J313" s="7">
        <v>20.3</v>
      </c>
      <c r="K313" s="7">
        <f t="shared" si="8"/>
        <v>23.188742863622565</v>
      </c>
      <c r="L313" s="22">
        <f t="shared" si="9"/>
        <v>0.14230260411933815</v>
      </c>
      <c r="M313" s="21"/>
      <c r="N313">
        <v>276</v>
      </c>
      <c r="O313">
        <v>32.332877091867601</v>
      </c>
      <c r="P313">
        <v>0.86712290813240145</v>
      </c>
      <c r="Q313">
        <v>0.17039822449133898</v>
      </c>
      <c r="S313">
        <v>54.644268774703562</v>
      </c>
      <c r="T313">
        <v>21.9</v>
      </c>
    </row>
    <row r="314" spans="1:20" x14ac:dyDescent="0.35">
      <c r="A314" s="7">
        <v>4.6100000000000003</v>
      </c>
      <c r="B314" s="11">
        <v>37.799999999999997</v>
      </c>
      <c r="C314" s="11">
        <v>9.9</v>
      </c>
      <c r="D314" s="7">
        <v>0.54400000000000004</v>
      </c>
      <c r="E314" s="7">
        <v>4</v>
      </c>
      <c r="F314" s="7">
        <v>304</v>
      </c>
      <c r="G314" s="7">
        <v>18.399999999999999</v>
      </c>
      <c r="H314" s="7">
        <v>4.9729999999999999</v>
      </c>
      <c r="I314" s="7">
        <v>12.64</v>
      </c>
      <c r="J314" s="7">
        <v>16.100000000000001</v>
      </c>
      <c r="K314" s="7">
        <f t="shared" si="8"/>
        <v>16.169188842667666</v>
      </c>
      <c r="L314" s="22">
        <f t="shared" si="9"/>
        <v>4.2974436439542924E-3</v>
      </c>
      <c r="M314" s="21"/>
      <c r="N314">
        <v>277</v>
      </c>
      <c r="O314">
        <v>30.921684475320099</v>
      </c>
      <c r="P314">
        <v>2.1783155246799026</v>
      </c>
      <c r="Q314">
        <v>0.42806053710058262</v>
      </c>
      <c r="S314">
        <v>54.841897233201585</v>
      </c>
      <c r="T314">
        <v>22</v>
      </c>
    </row>
    <row r="315" spans="1:20" x14ac:dyDescent="0.35">
      <c r="A315" s="7">
        <v>1.49</v>
      </c>
      <c r="B315" s="11">
        <v>52.8</v>
      </c>
      <c r="C315" s="11">
        <v>9.9</v>
      </c>
      <c r="D315" s="7">
        <v>0.54400000000000004</v>
      </c>
      <c r="E315" s="7">
        <v>4</v>
      </c>
      <c r="F315" s="7">
        <v>304</v>
      </c>
      <c r="G315" s="7">
        <v>18.399999999999999</v>
      </c>
      <c r="H315" s="7">
        <v>6.1219999999999999</v>
      </c>
      <c r="I315" s="7">
        <v>5.98</v>
      </c>
      <c r="J315" s="7">
        <v>22.1</v>
      </c>
      <c r="K315" s="7">
        <f t="shared" si="8"/>
        <v>25.268042534516091</v>
      </c>
      <c r="L315" s="22">
        <f t="shared" si="9"/>
        <v>0.14335034092832985</v>
      </c>
      <c r="M315" s="21"/>
      <c r="N315">
        <v>278</v>
      </c>
      <c r="O315">
        <v>27.402411247223846</v>
      </c>
      <c r="P315">
        <v>1.6975887527761557</v>
      </c>
      <c r="Q315">
        <v>0.33359297358726375</v>
      </c>
      <c r="S315">
        <v>55.039525691699609</v>
      </c>
      <c r="T315">
        <v>22</v>
      </c>
    </row>
    <row r="316" spans="1:20" x14ac:dyDescent="0.35">
      <c r="A316" s="7">
        <v>9.4</v>
      </c>
      <c r="B316" s="11">
        <v>90.4</v>
      </c>
      <c r="C316" s="11">
        <v>9.9</v>
      </c>
      <c r="D316" s="7">
        <v>0.54400000000000004</v>
      </c>
      <c r="E316" s="7">
        <v>4</v>
      </c>
      <c r="F316" s="7">
        <v>304</v>
      </c>
      <c r="G316" s="7">
        <v>18.399999999999999</v>
      </c>
      <c r="H316" s="7">
        <v>6.0229999999999997</v>
      </c>
      <c r="I316" s="7">
        <v>11.72</v>
      </c>
      <c r="J316" s="7">
        <v>19.399999999999999</v>
      </c>
      <c r="K316" s="7">
        <f t="shared" si="8"/>
        <v>23.013207779731342</v>
      </c>
      <c r="L316" s="22">
        <f t="shared" si="9"/>
        <v>0.18624782369749196</v>
      </c>
      <c r="M316" s="21"/>
      <c r="N316">
        <v>279</v>
      </c>
      <c r="O316">
        <v>33.723314311099607</v>
      </c>
      <c r="P316">
        <v>1.3766856889003947</v>
      </c>
      <c r="Q316">
        <v>0.27053234884142197</v>
      </c>
      <c r="S316">
        <v>55.237154150197632</v>
      </c>
      <c r="T316">
        <v>22</v>
      </c>
    </row>
    <row r="317" spans="1:20" x14ac:dyDescent="0.35">
      <c r="A317" s="7">
        <v>6.84</v>
      </c>
      <c r="B317" s="11">
        <v>82.8</v>
      </c>
      <c r="C317" s="11">
        <v>9.9</v>
      </c>
      <c r="D317" s="7">
        <v>0.54400000000000004</v>
      </c>
      <c r="E317" s="7">
        <v>4</v>
      </c>
      <c r="F317" s="7">
        <v>304</v>
      </c>
      <c r="G317" s="7">
        <v>18.399999999999999</v>
      </c>
      <c r="H317" s="7">
        <v>6.266</v>
      </c>
      <c r="I317" s="7">
        <v>7.9</v>
      </c>
      <c r="J317" s="7">
        <v>21.6</v>
      </c>
      <c r="K317" s="7">
        <f t="shared" si="8"/>
        <v>25.947207376024544</v>
      </c>
      <c r="L317" s="22">
        <f t="shared" si="9"/>
        <v>0.20125960074187693</v>
      </c>
      <c r="M317" s="21"/>
      <c r="N317">
        <v>280</v>
      </c>
      <c r="O317">
        <v>39.667210071890558</v>
      </c>
      <c r="P317">
        <v>5.7327899281094403</v>
      </c>
      <c r="Q317">
        <v>1.1265498996395129</v>
      </c>
      <c r="S317">
        <v>55.434782608695656</v>
      </c>
      <c r="T317">
        <v>22</v>
      </c>
    </row>
    <row r="318" spans="1:20" x14ac:dyDescent="0.35">
      <c r="A318" s="7">
        <v>1.57</v>
      </c>
      <c r="B318" s="11">
        <v>87.3</v>
      </c>
      <c r="C318" s="11">
        <v>9.9</v>
      </c>
      <c r="D318" s="7">
        <v>0.54400000000000004</v>
      </c>
      <c r="E318" s="7">
        <v>4</v>
      </c>
      <c r="F318" s="7">
        <v>304</v>
      </c>
      <c r="G318" s="7">
        <v>18.399999999999999</v>
      </c>
      <c r="H318" s="7">
        <v>6.5670000000000002</v>
      </c>
      <c r="I318" s="7">
        <v>9.2799999999999994</v>
      </c>
      <c r="J318" s="7">
        <v>23.8</v>
      </c>
      <c r="K318" s="7">
        <f t="shared" si="8"/>
        <v>26.246830643242582</v>
      </c>
      <c r="L318" s="22">
        <f t="shared" si="9"/>
        <v>0.10280801022027652</v>
      </c>
      <c r="M318" s="21"/>
      <c r="N318">
        <v>281</v>
      </c>
      <c r="O318">
        <v>34.866946616732356</v>
      </c>
      <c r="P318">
        <v>0.53305338326764229</v>
      </c>
      <c r="Q318">
        <v>0.10475025998740929</v>
      </c>
      <c r="S318">
        <v>55.632411067193679</v>
      </c>
      <c r="T318">
        <v>22</v>
      </c>
    </row>
    <row r="319" spans="1:20" x14ac:dyDescent="0.35">
      <c r="A319" s="7">
        <v>0.85</v>
      </c>
      <c r="B319" s="11">
        <v>77.7</v>
      </c>
      <c r="C319" s="11">
        <v>9.9</v>
      </c>
      <c r="D319" s="7">
        <v>0.54400000000000004</v>
      </c>
      <c r="E319" s="7">
        <v>4</v>
      </c>
      <c r="F319" s="7">
        <v>304</v>
      </c>
      <c r="G319" s="7">
        <v>18.399999999999999</v>
      </c>
      <c r="H319" s="7">
        <v>5.7050000000000001</v>
      </c>
      <c r="I319" s="7">
        <v>11.5</v>
      </c>
      <c r="J319" s="7">
        <v>16.2</v>
      </c>
      <c r="K319" s="7">
        <f t="shared" si="8"/>
        <v>21.001307011131303</v>
      </c>
      <c r="L319" s="22">
        <f t="shared" si="9"/>
        <v>0.29637697599575946</v>
      </c>
      <c r="M319" s="21"/>
      <c r="N319">
        <v>282</v>
      </c>
      <c r="O319">
        <v>38.851478537578721</v>
      </c>
      <c r="P319">
        <v>7.1485214624212787</v>
      </c>
      <c r="Q319">
        <v>1.4047551431415122</v>
      </c>
      <c r="S319">
        <v>55.830039525691703</v>
      </c>
      <c r="T319">
        <v>22</v>
      </c>
    </row>
    <row r="320" spans="1:20" x14ac:dyDescent="0.35">
      <c r="A320" s="7">
        <v>8.91</v>
      </c>
      <c r="B320" s="11">
        <v>83.2</v>
      </c>
      <c r="C320" s="11">
        <v>9.9</v>
      </c>
      <c r="D320" s="7">
        <v>0.54400000000000004</v>
      </c>
      <c r="E320" s="7">
        <v>4</v>
      </c>
      <c r="F320" s="7">
        <v>304</v>
      </c>
      <c r="G320" s="7">
        <v>18.399999999999999</v>
      </c>
      <c r="H320" s="7">
        <v>5.9139999999999997</v>
      </c>
      <c r="I320" s="7">
        <v>18.329999999999998</v>
      </c>
      <c r="J320" s="7">
        <v>17.8</v>
      </c>
      <c r="K320" s="7">
        <f t="shared" si="8"/>
        <v>18.314667548611595</v>
      </c>
      <c r="L320" s="22">
        <f t="shared" si="9"/>
        <v>2.8913907225370482E-2</v>
      </c>
      <c r="M320" s="21"/>
      <c r="N320">
        <v>283</v>
      </c>
      <c r="O320">
        <v>39.880400874224861</v>
      </c>
      <c r="P320">
        <v>10.119599125775139</v>
      </c>
      <c r="Q320">
        <v>1.9886012783471476</v>
      </c>
      <c r="S320">
        <v>56.027667984189726</v>
      </c>
      <c r="T320">
        <v>22</v>
      </c>
    </row>
    <row r="321" spans="1:20" x14ac:dyDescent="0.35">
      <c r="A321" s="7">
        <v>5.09</v>
      </c>
      <c r="B321" s="11">
        <v>71.7</v>
      </c>
      <c r="C321" s="11">
        <v>9.9</v>
      </c>
      <c r="D321" s="7">
        <v>0.54400000000000004</v>
      </c>
      <c r="E321" s="7">
        <v>4</v>
      </c>
      <c r="F321" s="7">
        <v>304</v>
      </c>
      <c r="G321" s="7">
        <v>18.399999999999999</v>
      </c>
      <c r="H321" s="7">
        <v>5.782</v>
      </c>
      <c r="I321" s="7">
        <v>15.94</v>
      </c>
      <c r="J321" s="7">
        <v>19.8</v>
      </c>
      <c r="K321" s="7">
        <f t="shared" si="8"/>
        <v>18.649453525699577</v>
      </c>
      <c r="L321" s="22">
        <f t="shared" si="9"/>
        <v>5.8108407792950664E-2</v>
      </c>
      <c r="M321" s="21"/>
      <c r="N321">
        <v>284</v>
      </c>
      <c r="O321">
        <v>30.734517651008453</v>
      </c>
      <c r="P321">
        <v>1.4654823489915501</v>
      </c>
      <c r="Q321">
        <v>0.28798177046134243</v>
      </c>
      <c r="S321">
        <v>56.22529644268775</v>
      </c>
      <c r="T321">
        <v>22.1</v>
      </c>
    </row>
    <row r="322" spans="1:20" x14ac:dyDescent="0.35">
      <c r="A322" s="7">
        <v>5.8</v>
      </c>
      <c r="B322" s="11">
        <v>67.2</v>
      </c>
      <c r="C322" s="11">
        <v>9.9</v>
      </c>
      <c r="D322" s="7">
        <v>0.54400000000000004</v>
      </c>
      <c r="E322" s="7">
        <v>4</v>
      </c>
      <c r="F322" s="7">
        <v>304</v>
      </c>
      <c r="G322" s="7">
        <v>18.399999999999999</v>
      </c>
      <c r="H322" s="7">
        <v>6.3819999999999997</v>
      </c>
      <c r="I322" s="7">
        <v>10.36</v>
      </c>
      <c r="J322" s="7">
        <v>23.1</v>
      </c>
      <c r="K322" s="7">
        <f t="shared" si="8"/>
        <v>24.379280933755329</v>
      </c>
      <c r="L322" s="22">
        <f t="shared" si="9"/>
        <v>5.5380127002395113E-2</v>
      </c>
      <c r="M322" s="21"/>
      <c r="N322">
        <v>285</v>
      </c>
      <c r="O322">
        <v>28.015799623645407</v>
      </c>
      <c r="P322">
        <v>-6.0157996236454068</v>
      </c>
      <c r="Q322">
        <v>-1.1821641028636305</v>
      </c>
      <c r="S322">
        <v>56.422924901185773</v>
      </c>
      <c r="T322">
        <v>22.2</v>
      </c>
    </row>
    <row r="323" spans="1:20" x14ac:dyDescent="0.35">
      <c r="A323" s="7">
        <v>4.82</v>
      </c>
      <c r="B323" s="11">
        <v>58.8</v>
      </c>
      <c r="C323" s="11">
        <v>9.9</v>
      </c>
      <c r="D323" s="7">
        <v>0.54400000000000004</v>
      </c>
      <c r="E323" s="7">
        <v>4</v>
      </c>
      <c r="F323" s="7">
        <v>304</v>
      </c>
      <c r="G323" s="7">
        <v>18.399999999999999</v>
      </c>
      <c r="H323" s="7">
        <v>6.1130000000000004</v>
      </c>
      <c r="I323" s="7">
        <v>12.73</v>
      </c>
      <c r="J323" s="7">
        <v>21</v>
      </c>
      <c r="K323" s="7">
        <f t="shared" si="8"/>
        <v>21.516258230134135</v>
      </c>
      <c r="L323" s="22">
        <f t="shared" si="9"/>
        <v>2.4583725244482595E-2</v>
      </c>
      <c r="M323" s="21"/>
      <c r="N323">
        <v>286</v>
      </c>
      <c r="O323">
        <v>22.143967446760772</v>
      </c>
      <c r="P323">
        <v>-2.0439674467607709</v>
      </c>
      <c r="Q323">
        <v>-0.40165981152114882</v>
      </c>
      <c r="S323">
        <v>56.620553359683797</v>
      </c>
      <c r="T323">
        <v>22.2</v>
      </c>
    </row>
    <row r="324" spans="1:20" x14ac:dyDescent="0.35">
      <c r="A324" s="7">
        <v>9.57</v>
      </c>
      <c r="B324" s="11">
        <v>52.3</v>
      </c>
      <c r="C324" s="11">
        <v>7.38</v>
      </c>
      <c r="D324" s="7">
        <v>0.49299999999999999</v>
      </c>
      <c r="E324" s="7">
        <v>5</v>
      </c>
      <c r="F324" s="7">
        <v>287</v>
      </c>
      <c r="G324" s="7">
        <v>19.600000000000001</v>
      </c>
      <c r="H324" s="7">
        <v>6.4260000000000002</v>
      </c>
      <c r="I324" s="7">
        <v>7.2</v>
      </c>
      <c r="J324" s="7">
        <v>23.8</v>
      </c>
      <c r="K324" s="7">
        <f t="shared" si="8"/>
        <v>25.577365266134258</v>
      </c>
      <c r="L324" s="22">
        <f t="shared" si="9"/>
        <v>7.4679212862783922E-2</v>
      </c>
      <c r="M324" s="21"/>
      <c r="N324">
        <v>287</v>
      </c>
      <c r="O324">
        <v>27.612014069837649</v>
      </c>
      <c r="P324">
        <v>-4.4120140698376495</v>
      </c>
      <c r="Q324">
        <v>-0.86700438528415547</v>
      </c>
      <c r="S324">
        <v>56.81818181818182</v>
      </c>
      <c r="T324">
        <v>22.2</v>
      </c>
    </row>
    <row r="325" spans="1:20" x14ac:dyDescent="0.35">
      <c r="A325" s="7">
        <v>8.92</v>
      </c>
      <c r="B325" s="11">
        <v>54.3</v>
      </c>
      <c r="C325" s="11">
        <v>7.38</v>
      </c>
      <c r="D325" s="7">
        <v>0.49299999999999999</v>
      </c>
      <c r="E325" s="7">
        <v>5</v>
      </c>
      <c r="F325" s="7">
        <v>287</v>
      </c>
      <c r="G325" s="7">
        <v>19.600000000000001</v>
      </c>
      <c r="H325" s="7">
        <v>6.3760000000000003</v>
      </c>
      <c r="I325" s="7">
        <v>6.87</v>
      </c>
      <c r="J325" s="7">
        <v>23.1</v>
      </c>
      <c r="K325" s="7">
        <f t="shared" ref="K325:K388" si="10">($O$22*A325+$O$23*B325+$O$24*C325+$O$25*D325+$O$26*E325+$O$27*F325+$O$28*G325+$O$29*H325+$O$30*I325)+$O$21</f>
        <v>25.604115419012896</v>
      </c>
      <c r="L325" s="22">
        <f t="shared" ref="L325:L388" si="11">ABS(J325-K325)/J325</f>
        <v>0.10840326489233308</v>
      </c>
      <c r="M325" s="21"/>
      <c r="N325">
        <v>288</v>
      </c>
      <c r="O325">
        <v>28.642794128282659</v>
      </c>
      <c r="P325">
        <v>-6.3427941282826588</v>
      </c>
      <c r="Q325">
        <v>-1.2464217559437689</v>
      </c>
      <c r="S325">
        <v>57.015810276679844</v>
      </c>
      <c r="T325">
        <v>22.2</v>
      </c>
    </row>
    <row r="326" spans="1:20" x14ac:dyDescent="0.35">
      <c r="A326" s="7">
        <v>6.4</v>
      </c>
      <c r="B326" s="11">
        <v>49.9</v>
      </c>
      <c r="C326" s="11">
        <v>7.38</v>
      </c>
      <c r="D326" s="7">
        <v>0.49299999999999999</v>
      </c>
      <c r="E326" s="7">
        <v>5</v>
      </c>
      <c r="F326" s="7">
        <v>287</v>
      </c>
      <c r="G326" s="7">
        <v>19.600000000000001</v>
      </c>
      <c r="H326" s="7">
        <v>6.0410000000000004</v>
      </c>
      <c r="I326" s="7">
        <v>7.7</v>
      </c>
      <c r="J326" s="7">
        <v>20.399999999999999</v>
      </c>
      <c r="K326" s="7">
        <f t="shared" si="10"/>
        <v>23.454231096781779</v>
      </c>
      <c r="L326" s="22">
        <f t="shared" si="11"/>
        <v>0.14971721062655788</v>
      </c>
      <c r="M326" s="21"/>
      <c r="N326">
        <v>289</v>
      </c>
      <c r="O326">
        <v>27.649445270029702</v>
      </c>
      <c r="P326">
        <v>-2.849445270029701</v>
      </c>
      <c r="Q326">
        <v>-0.55994416736614183</v>
      </c>
      <c r="S326">
        <v>57.213438735177867</v>
      </c>
      <c r="T326">
        <v>22.2</v>
      </c>
    </row>
    <row r="327" spans="1:20" x14ac:dyDescent="0.35">
      <c r="A327" s="7">
        <v>8.9</v>
      </c>
      <c r="B327" s="11">
        <v>74.3</v>
      </c>
      <c r="C327" s="11">
        <v>7.38</v>
      </c>
      <c r="D327" s="7">
        <v>0.49299999999999999</v>
      </c>
      <c r="E327" s="7">
        <v>5</v>
      </c>
      <c r="F327" s="7">
        <v>287</v>
      </c>
      <c r="G327" s="7">
        <v>19.600000000000001</v>
      </c>
      <c r="H327" s="7">
        <v>5.7080000000000002</v>
      </c>
      <c r="I327" s="7">
        <v>11.74</v>
      </c>
      <c r="J327" s="7">
        <v>18.5</v>
      </c>
      <c r="K327" s="7">
        <f t="shared" si="10"/>
        <v>20.56380169323738</v>
      </c>
      <c r="L327" s="22">
        <f t="shared" si="11"/>
        <v>0.11155684828310163</v>
      </c>
      <c r="M327" s="21"/>
      <c r="N327">
        <v>290</v>
      </c>
      <c r="O327">
        <v>29.769906909612722</v>
      </c>
      <c r="P327">
        <v>-1.2699069096127218</v>
      </c>
      <c r="Q327">
        <v>-0.24954926301433891</v>
      </c>
      <c r="S327">
        <v>57.411067193675891</v>
      </c>
      <c r="T327">
        <v>22.3</v>
      </c>
    </row>
    <row r="328" spans="1:20" x14ac:dyDescent="0.35">
      <c r="A328" s="7">
        <v>0.81</v>
      </c>
      <c r="B328" s="11">
        <v>40.1</v>
      </c>
      <c r="C328" s="11">
        <v>7.38</v>
      </c>
      <c r="D328" s="7">
        <v>0.49299999999999999</v>
      </c>
      <c r="E328" s="7">
        <v>5</v>
      </c>
      <c r="F328" s="7">
        <v>287</v>
      </c>
      <c r="G328" s="7">
        <v>19.600000000000001</v>
      </c>
      <c r="H328" s="7">
        <v>6.415</v>
      </c>
      <c r="I328" s="7">
        <v>6.12</v>
      </c>
      <c r="J328" s="7">
        <v>25</v>
      </c>
      <c r="K328" s="7">
        <f t="shared" si="10"/>
        <v>25.357116638466675</v>
      </c>
      <c r="L328" s="22">
        <f t="shared" si="11"/>
        <v>1.4284665538666984E-2</v>
      </c>
      <c r="M328" s="21"/>
      <c r="N328">
        <v>291</v>
      </c>
      <c r="O328">
        <v>31.070684543110247</v>
      </c>
      <c r="P328">
        <v>6.2293154568897506</v>
      </c>
      <c r="Q328">
        <v>1.224122075077726</v>
      </c>
      <c r="S328">
        <v>57.608695652173914</v>
      </c>
      <c r="T328">
        <v>22.3</v>
      </c>
    </row>
    <row r="329" spans="1:20" x14ac:dyDescent="0.35">
      <c r="A329" s="7">
        <v>0.52</v>
      </c>
      <c r="B329" s="11">
        <v>14.7</v>
      </c>
      <c r="C329" s="11">
        <v>7.38</v>
      </c>
      <c r="D329" s="7">
        <v>0.49299999999999999</v>
      </c>
      <c r="E329" s="7">
        <v>5</v>
      </c>
      <c r="F329" s="7">
        <v>287</v>
      </c>
      <c r="G329" s="7">
        <v>19.600000000000001</v>
      </c>
      <c r="H329" s="7">
        <v>6.431</v>
      </c>
      <c r="I329" s="7">
        <v>5.08</v>
      </c>
      <c r="J329" s="7">
        <v>24.6</v>
      </c>
      <c r="K329" s="7">
        <f t="shared" si="10"/>
        <v>25.204243447073523</v>
      </c>
      <c r="L329" s="22">
        <f t="shared" si="11"/>
        <v>2.4562741750956161E-2</v>
      </c>
      <c r="M329" s="21"/>
      <c r="N329">
        <v>292</v>
      </c>
      <c r="O329">
        <v>28.058545044300203</v>
      </c>
      <c r="P329">
        <v>-0.15854504430020455</v>
      </c>
      <c r="Q329">
        <v>-3.1155668703115941E-2</v>
      </c>
      <c r="S329">
        <v>57.806324110671937</v>
      </c>
      <c r="T329">
        <v>22.4</v>
      </c>
    </row>
    <row r="330" spans="1:20" x14ac:dyDescent="0.35">
      <c r="A330" s="7">
        <v>7.76</v>
      </c>
      <c r="B330" s="11">
        <v>28.9</v>
      </c>
      <c r="C330" s="11">
        <v>7.38</v>
      </c>
      <c r="D330" s="7">
        <v>0.49299999999999999</v>
      </c>
      <c r="E330" s="7">
        <v>5</v>
      </c>
      <c r="F330" s="7">
        <v>287</v>
      </c>
      <c r="G330" s="7">
        <v>19.600000000000001</v>
      </c>
      <c r="H330" s="7">
        <v>6.3120000000000003</v>
      </c>
      <c r="I330" s="7">
        <v>6.15</v>
      </c>
      <c r="J330" s="7">
        <v>23</v>
      </c>
      <c r="K330" s="7">
        <f t="shared" si="10"/>
        <v>24.885702914043037</v>
      </c>
      <c r="L330" s="22">
        <f t="shared" si="11"/>
        <v>8.1987083219262485E-2</v>
      </c>
      <c r="M330" s="21"/>
      <c r="N330">
        <v>293</v>
      </c>
      <c r="O330">
        <v>27.217548708711583</v>
      </c>
      <c r="P330">
        <v>-3.317548708711584</v>
      </c>
      <c r="Q330">
        <v>-0.65193112109739304</v>
      </c>
      <c r="S330">
        <v>58.003952569169961</v>
      </c>
      <c r="T330">
        <v>22.4</v>
      </c>
    </row>
    <row r="331" spans="1:20" x14ac:dyDescent="0.35">
      <c r="A331" s="7">
        <v>0.35</v>
      </c>
      <c r="B331" s="11">
        <v>43.7</v>
      </c>
      <c r="C331" s="11">
        <v>7.38</v>
      </c>
      <c r="D331" s="7">
        <v>0.49299999999999999</v>
      </c>
      <c r="E331" s="7">
        <v>5</v>
      </c>
      <c r="F331" s="7">
        <v>287</v>
      </c>
      <c r="G331" s="7">
        <v>19.600000000000001</v>
      </c>
      <c r="H331" s="7">
        <v>6.0830000000000002</v>
      </c>
      <c r="I331" s="7">
        <v>12.79</v>
      </c>
      <c r="J331" s="7">
        <v>22.2</v>
      </c>
      <c r="K331" s="7">
        <f t="shared" si="10"/>
        <v>20.057786166179909</v>
      </c>
      <c r="L331" s="22">
        <f t="shared" si="11"/>
        <v>9.6496118640544609E-2</v>
      </c>
      <c r="M331" s="21"/>
      <c r="N331">
        <v>294</v>
      </c>
      <c r="O331">
        <v>26.406853777307219</v>
      </c>
      <c r="P331">
        <v>-4.7068537773072201</v>
      </c>
      <c r="Q331">
        <v>-0.92494330281381376</v>
      </c>
      <c r="S331">
        <v>58.201581027667984</v>
      </c>
      <c r="T331">
        <v>22.5</v>
      </c>
    </row>
    <row r="332" spans="1:20" x14ac:dyDescent="0.35">
      <c r="A332" s="7">
        <v>2.16</v>
      </c>
      <c r="B332" s="11">
        <v>25.8</v>
      </c>
      <c r="C332" s="11">
        <v>3.24</v>
      </c>
      <c r="D332" s="7">
        <v>0.46</v>
      </c>
      <c r="E332" s="7">
        <v>4</v>
      </c>
      <c r="F332" s="7">
        <v>430</v>
      </c>
      <c r="G332" s="7">
        <v>16.899999999999999</v>
      </c>
      <c r="H332" s="7">
        <v>5.8680000000000003</v>
      </c>
      <c r="I332" s="7">
        <v>9.9700000000000006</v>
      </c>
      <c r="J332" s="7">
        <v>19.3</v>
      </c>
      <c r="K332" s="7">
        <f t="shared" si="10"/>
        <v>20.754529434009545</v>
      </c>
      <c r="L332" s="22">
        <f t="shared" si="11"/>
        <v>7.5364219378732833E-2</v>
      </c>
      <c r="M332" s="21"/>
      <c r="N332">
        <v>295</v>
      </c>
      <c r="O332">
        <v>31.202953387683809</v>
      </c>
      <c r="P332">
        <v>-2.602953387683808</v>
      </c>
      <c r="Q332">
        <v>-0.51150607547703342</v>
      </c>
      <c r="S332">
        <v>58.399209486166008</v>
      </c>
      <c r="T332">
        <v>22.5</v>
      </c>
    </row>
    <row r="333" spans="1:20" x14ac:dyDescent="0.35">
      <c r="A333" s="7">
        <v>0.9</v>
      </c>
      <c r="B333" s="11">
        <v>17.2</v>
      </c>
      <c r="C333" s="11">
        <v>3.24</v>
      </c>
      <c r="D333" s="7">
        <v>0.46</v>
      </c>
      <c r="E333" s="7">
        <v>4</v>
      </c>
      <c r="F333" s="7">
        <v>430</v>
      </c>
      <c r="G333" s="7">
        <v>16.899999999999999</v>
      </c>
      <c r="H333" s="7">
        <v>6.3330000000000002</v>
      </c>
      <c r="I333" s="7">
        <v>7.34</v>
      </c>
      <c r="J333" s="7">
        <v>22.6</v>
      </c>
      <c r="K333" s="7">
        <f t="shared" si="10"/>
        <v>23.91679281568209</v>
      </c>
      <c r="L333" s="22">
        <f t="shared" si="11"/>
        <v>5.8265168835490641E-2</v>
      </c>
      <c r="M333" s="21"/>
      <c r="N333">
        <v>296</v>
      </c>
      <c r="O333">
        <v>30.791233755890332</v>
      </c>
      <c r="P333">
        <v>-3.6912337558903303</v>
      </c>
      <c r="Q333">
        <v>-0.72536392740551336</v>
      </c>
      <c r="S333">
        <v>58.596837944664031</v>
      </c>
      <c r="T333">
        <v>22.5</v>
      </c>
    </row>
    <row r="334" spans="1:20" x14ac:dyDescent="0.35">
      <c r="A334" s="7">
        <v>8.65</v>
      </c>
      <c r="B334" s="11">
        <v>32.200000000000003</v>
      </c>
      <c r="C334" s="11">
        <v>3.24</v>
      </c>
      <c r="D334" s="7">
        <v>0.46</v>
      </c>
      <c r="E334" s="7">
        <v>4</v>
      </c>
      <c r="F334" s="7">
        <v>430</v>
      </c>
      <c r="G334" s="7">
        <v>16.899999999999999</v>
      </c>
      <c r="H334" s="7">
        <v>6.1440000000000001</v>
      </c>
      <c r="I334" s="7">
        <v>9.09</v>
      </c>
      <c r="J334" s="7">
        <v>19.8</v>
      </c>
      <c r="K334" s="7">
        <f t="shared" si="10"/>
        <v>22.950169134702865</v>
      </c>
      <c r="L334" s="22">
        <f t="shared" si="11"/>
        <v>0.1590994512476194</v>
      </c>
      <c r="M334" s="21"/>
      <c r="N334">
        <v>297</v>
      </c>
      <c r="O334">
        <v>22.502015769593747</v>
      </c>
      <c r="P334">
        <v>-2.2020157695937463</v>
      </c>
      <c r="Q334">
        <v>-0.43271786954498415</v>
      </c>
      <c r="S334">
        <v>58.794466403162055</v>
      </c>
      <c r="T334">
        <v>22.6</v>
      </c>
    </row>
    <row r="335" spans="1:20" x14ac:dyDescent="0.35">
      <c r="A335" s="7">
        <v>4.5</v>
      </c>
      <c r="B335" s="11">
        <v>28.4</v>
      </c>
      <c r="C335" s="11">
        <v>6.06</v>
      </c>
      <c r="D335" s="7">
        <v>0.43790000000000001</v>
      </c>
      <c r="E335" s="7">
        <v>1</v>
      </c>
      <c r="F335" s="7">
        <v>304</v>
      </c>
      <c r="G335" s="7">
        <v>16.899999999999999</v>
      </c>
      <c r="H335" s="7">
        <v>5.7060000000000004</v>
      </c>
      <c r="I335" s="7">
        <v>12.43</v>
      </c>
      <c r="J335" s="7">
        <v>17.100000000000001</v>
      </c>
      <c r="K335" s="7">
        <f t="shared" si="10"/>
        <v>20.428379113473412</v>
      </c>
      <c r="L335" s="22">
        <f t="shared" si="11"/>
        <v>0.19464205341949767</v>
      </c>
      <c r="M335" s="21"/>
      <c r="N335">
        <v>298</v>
      </c>
      <c r="O335">
        <v>29.591344438594696</v>
      </c>
      <c r="P335">
        <v>-7.091344438594696</v>
      </c>
      <c r="Q335">
        <v>-1.3935192926635993</v>
      </c>
      <c r="S335">
        <v>58.992094861660078</v>
      </c>
      <c r="T335">
        <v>22.6</v>
      </c>
    </row>
    <row r="336" spans="1:20" x14ac:dyDescent="0.35">
      <c r="A336" s="7">
        <v>3.54</v>
      </c>
      <c r="B336" s="11">
        <v>23.3</v>
      </c>
      <c r="C336" s="11">
        <v>6.06</v>
      </c>
      <c r="D336" s="7">
        <v>0.43790000000000001</v>
      </c>
      <c r="E336" s="7">
        <v>1</v>
      </c>
      <c r="F336" s="7">
        <v>304</v>
      </c>
      <c r="G336" s="7">
        <v>16.899999999999999</v>
      </c>
      <c r="H336" s="7">
        <v>6.0309999999999997</v>
      </c>
      <c r="I336" s="7">
        <v>7.83</v>
      </c>
      <c r="J336" s="7">
        <v>19.399999999999999</v>
      </c>
      <c r="K336" s="7">
        <f t="shared" si="10"/>
        <v>24.331268748180005</v>
      </c>
      <c r="L336" s="22">
        <f t="shared" si="11"/>
        <v>0.25418911073092815</v>
      </c>
      <c r="M336" s="21"/>
      <c r="N336">
        <v>299</v>
      </c>
      <c r="O336">
        <v>32.210515241260616</v>
      </c>
      <c r="P336">
        <v>-3.2105152412606159</v>
      </c>
      <c r="Q336">
        <v>-0.63089798652817963</v>
      </c>
      <c r="S336">
        <v>59.189723320158109</v>
      </c>
      <c r="T336">
        <v>22.6</v>
      </c>
    </row>
    <row r="337" spans="1:20" x14ac:dyDescent="0.35">
      <c r="A337" s="7">
        <v>5.53</v>
      </c>
      <c r="B337" s="11">
        <v>38.1</v>
      </c>
      <c r="C337" s="11">
        <v>5.19</v>
      </c>
      <c r="D337" s="7">
        <v>0.51500000000000001</v>
      </c>
      <c r="E337" s="7">
        <v>5</v>
      </c>
      <c r="F337" s="7">
        <v>224</v>
      </c>
      <c r="G337" s="7">
        <v>20.2</v>
      </c>
      <c r="H337" s="7">
        <v>6.3159999999999998</v>
      </c>
      <c r="I337" s="7">
        <v>5.68</v>
      </c>
      <c r="J337" s="7">
        <v>22.2</v>
      </c>
      <c r="K337" s="7">
        <f t="shared" si="10"/>
        <v>25.128394721116855</v>
      </c>
      <c r="L337" s="22">
        <f t="shared" si="11"/>
        <v>0.13190967212238092</v>
      </c>
      <c r="M337" s="21"/>
      <c r="N337">
        <v>300</v>
      </c>
      <c r="O337">
        <v>32.094437009567422</v>
      </c>
      <c r="P337">
        <v>-7.2944370095674209</v>
      </c>
      <c r="Q337">
        <v>-1.4334289907889421</v>
      </c>
      <c r="S337">
        <v>59.387351778656132</v>
      </c>
      <c r="T337">
        <v>22.6</v>
      </c>
    </row>
    <row r="338" spans="1:20" x14ac:dyDescent="0.35">
      <c r="A338" s="7">
        <v>3.59</v>
      </c>
      <c r="B338" s="11">
        <v>38.5</v>
      </c>
      <c r="C338" s="11">
        <v>5.19</v>
      </c>
      <c r="D338" s="7">
        <v>0.51500000000000001</v>
      </c>
      <c r="E338" s="7">
        <v>5</v>
      </c>
      <c r="F338" s="7">
        <v>224</v>
      </c>
      <c r="G338" s="7">
        <v>20.2</v>
      </c>
      <c r="H338" s="7">
        <v>6.31</v>
      </c>
      <c r="I338" s="7">
        <v>6.75</v>
      </c>
      <c r="J338" s="7">
        <v>20.7</v>
      </c>
      <c r="K338" s="7">
        <f t="shared" si="10"/>
        <v>24.376493117307614</v>
      </c>
      <c r="L338" s="22">
        <f t="shared" si="11"/>
        <v>0.17760836315495726</v>
      </c>
      <c r="M338" s="21"/>
      <c r="N338">
        <v>301</v>
      </c>
      <c r="O338">
        <v>28.143754964194642</v>
      </c>
      <c r="P338">
        <v>-6.1437549641946418</v>
      </c>
      <c r="Q338">
        <v>-1.207308592346366</v>
      </c>
      <c r="S338">
        <v>59.584980237154156</v>
      </c>
      <c r="T338">
        <v>22.6</v>
      </c>
    </row>
    <row r="339" spans="1:20" x14ac:dyDescent="0.35">
      <c r="A339" s="7">
        <v>1.19</v>
      </c>
      <c r="B339" s="11">
        <v>34.5</v>
      </c>
      <c r="C339" s="11">
        <v>5.19</v>
      </c>
      <c r="D339" s="7">
        <v>0.51500000000000001</v>
      </c>
      <c r="E339" s="7">
        <v>5</v>
      </c>
      <c r="F339" s="7">
        <v>224</v>
      </c>
      <c r="G339" s="7">
        <v>20.2</v>
      </c>
      <c r="H339" s="7">
        <v>6.0369999999999999</v>
      </c>
      <c r="I339" s="7">
        <v>8.01</v>
      </c>
      <c r="J339" s="7">
        <v>21.1</v>
      </c>
      <c r="K339" s="7">
        <f t="shared" si="10"/>
        <v>22.241840221703182</v>
      </c>
      <c r="L339" s="22">
        <f t="shared" si="11"/>
        <v>5.4115650317686274E-2</v>
      </c>
      <c r="M339" s="21"/>
      <c r="N339">
        <v>302</v>
      </c>
      <c r="O339">
        <v>27.626306580866196</v>
      </c>
      <c r="P339">
        <v>-1.226306580866197</v>
      </c>
      <c r="Q339">
        <v>-0.24098136734929659</v>
      </c>
      <c r="S339">
        <v>59.782608695652179</v>
      </c>
      <c r="T339">
        <v>22.7</v>
      </c>
    </row>
    <row r="340" spans="1:20" x14ac:dyDescent="0.35">
      <c r="A340" s="7">
        <v>4.78</v>
      </c>
      <c r="B340" s="11">
        <v>46.3</v>
      </c>
      <c r="C340" s="11">
        <v>5.19</v>
      </c>
      <c r="D340" s="7">
        <v>0.51500000000000001</v>
      </c>
      <c r="E340" s="7">
        <v>5</v>
      </c>
      <c r="F340" s="7">
        <v>224</v>
      </c>
      <c r="G340" s="7">
        <v>20.2</v>
      </c>
      <c r="H340" s="7">
        <v>5.8689999999999998</v>
      </c>
      <c r="I340" s="7">
        <v>9.8000000000000007</v>
      </c>
      <c r="J340" s="7">
        <v>19.5</v>
      </c>
      <c r="K340" s="7">
        <f t="shared" si="10"/>
        <v>21.030147876797091</v>
      </c>
      <c r="L340" s="22">
        <f t="shared" si="11"/>
        <v>7.8469121887030327E-2</v>
      </c>
      <c r="M340" s="21"/>
      <c r="N340">
        <v>303</v>
      </c>
      <c r="O340">
        <v>32.029640101802592</v>
      </c>
      <c r="P340">
        <v>1.0703598981974096</v>
      </c>
      <c r="Q340">
        <v>0.21033630239615364</v>
      </c>
      <c r="S340">
        <v>59.980237154150203</v>
      </c>
      <c r="T340">
        <v>22.7</v>
      </c>
    </row>
    <row r="341" spans="1:20" x14ac:dyDescent="0.35">
      <c r="A341" s="7">
        <v>5.18</v>
      </c>
      <c r="B341" s="11">
        <v>59.6</v>
      </c>
      <c r="C341" s="11">
        <v>5.19</v>
      </c>
      <c r="D341" s="7">
        <v>0.51500000000000001</v>
      </c>
      <c r="E341" s="7">
        <v>5</v>
      </c>
      <c r="F341" s="7">
        <v>224</v>
      </c>
      <c r="G341" s="7">
        <v>20.2</v>
      </c>
      <c r="H341" s="7">
        <v>5.8949999999999996</v>
      </c>
      <c r="I341" s="7">
        <v>10.56</v>
      </c>
      <c r="J341" s="7">
        <v>18.5</v>
      </c>
      <c r="K341" s="7">
        <f t="shared" si="10"/>
        <v>21.134098926673946</v>
      </c>
      <c r="L341" s="22">
        <f t="shared" si="11"/>
        <v>0.14238372576615926</v>
      </c>
      <c r="M341" s="21"/>
      <c r="N341">
        <v>304</v>
      </c>
      <c r="O341">
        <v>30.848142408346909</v>
      </c>
      <c r="P341">
        <v>5.2518575916530921</v>
      </c>
      <c r="Q341">
        <v>1.0320419406592389</v>
      </c>
      <c r="S341">
        <v>60.177865612648226</v>
      </c>
      <c r="T341">
        <v>22.8</v>
      </c>
    </row>
    <row r="342" spans="1:20" x14ac:dyDescent="0.35">
      <c r="A342" s="7">
        <v>0.73</v>
      </c>
      <c r="B342" s="11">
        <v>37.299999999999997</v>
      </c>
      <c r="C342" s="11">
        <v>5.19</v>
      </c>
      <c r="D342" s="7">
        <v>0.51500000000000001</v>
      </c>
      <c r="E342" s="7">
        <v>5</v>
      </c>
      <c r="F342" s="7">
        <v>224</v>
      </c>
      <c r="G342" s="7">
        <v>20.2</v>
      </c>
      <c r="H342" s="7">
        <v>6.0590000000000002</v>
      </c>
      <c r="I342" s="7">
        <v>8.51</v>
      </c>
      <c r="J342" s="7">
        <v>20.6</v>
      </c>
      <c r="K342" s="7">
        <f t="shared" si="10"/>
        <v>22.100200292563095</v>
      </c>
      <c r="L342" s="22">
        <f t="shared" si="11"/>
        <v>7.2825256920538498E-2</v>
      </c>
      <c r="M342" s="21"/>
      <c r="N342">
        <v>305</v>
      </c>
      <c r="O342">
        <v>27.572789322052678</v>
      </c>
      <c r="P342">
        <v>0.82721067794732051</v>
      </c>
      <c r="Q342">
        <v>0.16255507665699648</v>
      </c>
      <c r="S342">
        <v>60.37549407114625</v>
      </c>
      <c r="T342">
        <v>22.8</v>
      </c>
    </row>
    <row r="343" spans="1:20" x14ac:dyDescent="0.35">
      <c r="A343" s="7">
        <v>2.17</v>
      </c>
      <c r="B343" s="11">
        <v>45.4</v>
      </c>
      <c r="C343" s="11">
        <v>5.19</v>
      </c>
      <c r="D343" s="7">
        <v>0.51500000000000001</v>
      </c>
      <c r="E343" s="7">
        <v>5</v>
      </c>
      <c r="F343" s="7">
        <v>224</v>
      </c>
      <c r="G343" s="7">
        <v>20.2</v>
      </c>
      <c r="H343" s="7">
        <v>5.9850000000000003</v>
      </c>
      <c r="I343" s="7">
        <v>9.74</v>
      </c>
      <c r="J343" s="7">
        <v>19</v>
      </c>
      <c r="K343" s="7">
        <f t="shared" si="10"/>
        <v>21.388238294816091</v>
      </c>
      <c r="L343" s="22">
        <f t="shared" si="11"/>
        <v>0.12569675235874164</v>
      </c>
      <c r="M343" s="21"/>
      <c r="N343">
        <v>306</v>
      </c>
      <c r="O343">
        <v>32.754317587472265</v>
      </c>
      <c r="P343">
        <v>0.64568241252773362</v>
      </c>
      <c r="Q343">
        <v>0.12688297777413882</v>
      </c>
      <c r="S343">
        <v>60.573122529644273</v>
      </c>
      <c r="T343">
        <v>22.8</v>
      </c>
    </row>
    <row r="344" spans="1:20" x14ac:dyDescent="0.35">
      <c r="A344" s="7">
        <v>2.2999999999999998</v>
      </c>
      <c r="B344" s="11">
        <v>58.5</v>
      </c>
      <c r="C344" s="11">
        <v>5.19</v>
      </c>
      <c r="D344" s="7">
        <v>0.51500000000000001</v>
      </c>
      <c r="E344" s="7">
        <v>5</v>
      </c>
      <c r="F344" s="7">
        <v>224</v>
      </c>
      <c r="G344" s="7">
        <v>20.2</v>
      </c>
      <c r="H344" s="7">
        <v>5.968</v>
      </c>
      <c r="I344" s="7">
        <v>9.2899999999999991</v>
      </c>
      <c r="J344" s="7">
        <v>18.7</v>
      </c>
      <c r="K344" s="7">
        <f t="shared" si="10"/>
        <v>22.025305598027412</v>
      </c>
      <c r="L344" s="22">
        <f t="shared" si="11"/>
        <v>0.17782382877151939</v>
      </c>
      <c r="M344" s="21"/>
      <c r="N344">
        <v>307</v>
      </c>
      <c r="O344">
        <v>29.92097069699518</v>
      </c>
      <c r="P344">
        <v>-1.720970696995181</v>
      </c>
      <c r="Q344">
        <v>-0.33818775679816826</v>
      </c>
      <c r="S344">
        <v>60.770750988142296</v>
      </c>
      <c r="T344">
        <v>22.8</v>
      </c>
    </row>
    <row r="345" spans="1:20" x14ac:dyDescent="0.35">
      <c r="A345" s="7">
        <v>7.62</v>
      </c>
      <c r="B345" s="11">
        <v>49.3</v>
      </c>
      <c r="C345" s="11">
        <v>1.52</v>
      </c>
      <c r="D345" s="7">
        <v>0.442</v>
      </c>
      <c r="E345" s="7">
        <v>1</v>
      </c>
      <c r="F345" s="7">
        <v>284</v>
      </c>
      <c r="G345" s="7">
        <v>15.5</v>
      </c>
      <c r="H345" s="7">
        <v>7.2409999999999997</v>
      </c>
      <c r="I345" s="7">
        <v>5.49</v>
      </c>
      <c r="J345" s="7">
        <v>32.700000000000003</v>
      </c>
      <c r="K345" s="7">
        <f t="shared" si="10"/>
        <v>32.943040024388495</v>
      </c>
      <c r="L345" s="22">
        <f t="shared" si="11"/>
        <v>7.4324166479661103E-3</v>
      </c>
      <c r="M345" s="21"/>
      <c r="N345">
        <v>308</v>
      </c>
      <c r="O345">
        <v>29.436205687199266</v>
      </c>
      <c r="P345">
        <v>-6.636205687199265</v>
      </c>
      <c r="Q345">
        <v>-1.3040800281629958</v>
      </c>
      <c r="S345">
        <v>60.96837944664032</v>
      </c>
      <c r="T345">
        <v>22.9</v>
      </c>
    </row>
    <row r="346" spans="1:20" x14ac:dyDescent="0.35">
      <c r="A346" s="7">
        <v>4.04</v>
      </c>
      <c r="B346" s="11">
        <v>59.7</v>
      </c>
      <c r="C346" s="11">
        <v>1.89</v>
      </c>
      <c r="D346" s="7">
        <v>0.51800000000000002</v>
      </c>
      <c r="E346" s="7">
        <v>1</v>
      </c>
      <c r="F346" s="7">
        <v>422</v>
      </c>
      <c r="G346" s="7">
        <v>15.9</v>
      </c>
      <c r="H346" s="7">
        <v>6.54</v>
      </c>
      <c r="I346" s="7">
        <v>8.65</v>
      </c>
      <c r="J346" s="7">
        <v>16.5</v>
      </c>
      <c r="K346" s="7">
        <f t="shared" si="10"/>
        <v>25.157297458614551</v>
      </c>
      <c r="L346" s="22">
        <f t="shared" si="11"/>
        <v>0.52468469446148791</v>
      </c>
      <c r="M346" s="21"/>
      <c r="N346">
        <v>309</v>
      </c>
      <c r="O346">
        <v>23.188742863622569</v>
      </c>
      <c r="P346">
        <v>-2.8887428636225678</v>
      </c>
      <c r="Q346">
        <v>-0.56766653303334469</v>
      </c>
      <c r="S346">
        <v>61.166007905138343</v>
      </c>
      <c r="T346">
        <v>22.9</v>
      </c>
    </row>
    <row r="347" spans="1:20" x14ac:dyDescent="0.35">
      <c r="A347" s="7">
        <v>8.49</v>
      </c>
      <c r="B347" s="11">
        <v>56.4</v>
      </c>
      <c r="C347" s="11">
        <v>3.78</v>
      </c>
      <c r="D347" s="7">
        <v>0.48399999999999999</v>
      </c>
      <c r="E347" s="7">
        <v>5</v>
      </c>
      <c r="F347" s="7">
        <v>370</v>
      </c>
      <c r="G347" s="7">
        <v>17.600000000000001</v>
      </c>
      <c r="H347" s="7">
        <v>6.6959999999999997</v>
      </c>
      <c r="I347" s="7">
        <v>7.18</v>
      </c>
      <c r="J347" s="7">
        <v>23.9</v>
      </c>
      <c r="K347" s="7">
        <f t="shared" si="10"/>
        <v>27.361249644371565</v>
      </c>
      <c r="L347" s="22">
        <f t="shared" si="11"/>
        <v>0.14482216085236679</v>
      </c>
      <c r="M347" s="21"/>
      <c r="N347">
        <v>310</v>
      </c>
      <c r="O347">
        <v>16.169188842667666</v>
      </c>
      <c r="P347">
        <v>-6.9188842667664119E-2</v>
      </c>
      <c r="Q347">
        <v>-1.3596291638255733E-2</v>
      </c>
      <c r="S347">
        <v>61.363636363636367</v>
      </c>
      <c r="T347">
        <v>22.9</v>
      </c>
    </row>
    <row r="348" spans="1:20" x14ac:dyDescent="0.35">
      <c r="A348" s="7">
        <v>8.07</v>
      </c>
      <c r="B348" s="11">
        <v>28.1</v>
      </c>
      <c r="C348" s="11">
        <v>3.78</v>
      </c>
      <c r="D348" s="7">
        <v>0.48399999999999999</v>
      </c>
      <c r="E348" s="7">
        <v>5</v>
      </c>
      <c r="F348" s="7">
        <v>370</v>
      </c>
      <c r="G348" s="7">
        <v>17.600000000000001</v>
      </c>
      <c r="H348" s="7">
        <v>6.8739999999999997</v>
      </c>
      <c r="I348" s="7">
        <v>4.6100000000000003</v>
      </c>
      <c r="J348" s="7">
        <v>31.2</v>
      </c>
      <c r="K348" s="7">
        <f t="shared" si="10"/>
        <v>28.69865795048478</v>
      </c>
      <c r="L348" s="22">
        <f t="shared" si="11"/>
        <v>8.0171219535744215E-2</v>
      </c>
      <c r="M348" s="21"/>
      <c r="N348">
        <v>311</v>
      </c>
      <c r="O348">
        <v>25.268042534516088</v>
      </c>
      <c r="P348">
        <v>-3.1680425345160863</v>
      </c>
      <c r="Q348">
        <v>-0.62255167973506687</v>
      </c>
      <c r="S348">
        <v>61.56126482213439</v>
      </c>
      <c r="T348">
        <v>22.9</v>
      </c>
    </row>
    <row r="349" spans="1:20" x14ac:dyDescent="0.35">
      <c r="A349" s="7">
        <v>2.39</v>
      </c>
      <c r="B349" s="11">
        <v>48.5</v>
      </c>
      <c r="C349" s="11">
        <v>4.3899999999999997</v>
      </c>
      <c r="D349" s="7">
        <v>0.442</v>
      </c>
      <c r="E349" s="7">
        <v>3</v>
      </c>
      <c r="F349" s="7">
        <v>352</v>
      </c>
      <c r="G349" s="7">
        <v>18.8</v>
      </c>
      <c r="H349" s="7">
        <v>6.0140000000000002</v>
      </c>
      <c r="I349" s="7">
        <v>10.53</v>
      </c>
      <c r="J349" s="7">
        <v>17.5</v>
      </c>
      <c r="K349" s="7">
        <f t="shared" si="10"/>
        <v>20.930922614718256</v>
      </c>
      <c r="L349" s="22">
        <f t="shared" si="11"/>
        <v>0.19605272084104319</v>
      </c>
      <c r="M349" s="21"/>
      <c r="N349">
        <v>312</v>
      </c>
      <c r="O349">
        <v>23.013207779731346</v>
      </c>
      <c r="P349">
        <v>-3.6132077797313471</v>
      </c>
      <c r="Q349">
        <v>-0.71003105166552172</v>
      </c>
      <c r="S349">
        <v>61.758893280632414</v>
      </c>
      <c r="T349">
        <v>23</v>
      </c>
    </row>
    <row r="350" spans="1:20" x14ac:dyDescent="0.35">
      <c r="A350" s="7">
        <v>0.72</v>
      </c>
      <c r="B350" s="11">
        <v>52.3</v>
      </c>
      <c r="C350" s="11">
        <v>4.3899999999999997</v>
      </c>
      <c r="D350" s="7">
        <v>0.442</v>
      </c>
      <c r="E350" s="7">
        <v>3</v>
      </c>
      <c r="F350" s="7">
        <v>352</v>
      </c>
      <c r="G350" s="7">
        <v>18.8</v>
      </c>
      <c r="H350" s="7">
        <v>5.8979999999999997</v>
      </c>
      <c r="I350" s="7">
        <v>12.67</v>
      </c>
      <c r="J350" s="7">
        <v>17.2</v>
      </c>
      <c r="K350" s="7">
        <f t="shared" si="10"/>
        <v>19.204071484524782</v>
      </c>
      <c r="L350" s="22">
        <f t="shared" si="11"/>
        <v>0.11651578398399899</v>
      </c>
      <c r="M350" s="21"/>
      <c r="N350">
        <v>313</v>
      </c>
      <c r="O350">
        <v>25.947207376024547</v>
      </c>
      <c r="P350">
        <v>-4.3472073760245458</v>
      </c>
      <c r="Q350">
        <v>-0.85426922922111148</v>
      </c>
      <c r="S350">
        <v>61.956521739130437</v>
      </c>
      <c r="T350">
        <v>23</v>
      </c>
    </row>
    <row r="351" spans="1:20" x14ac:dyDescent="0.35">
      <c r="A351" s="7">
        <v>1.27</v>
      </c>
      <c r="B351" s="11">
        <v>27.7</v>
      </c>
      <c r="C351" s="11">
        <v>4.1500000000000004</v>
      </c>
      <c r="D351" s="7">
        <v>0.42899999999999999</v>
      </c>
      <c r="E351" s="7">
        <v>4</v>
      </c>
      <c r="F351" s="7">
        <v>351</v>
      </c>
      <c r="G351" s="7">
        <v>17.899999999999999</v>
      </c>
      <c r="H351" s="7">
        <v>6.516</v>
      </c>
      <c r="I351" s="7">
        <v>6.36</v>
      </c>
      <c r="J351" s="7">
        <v>23.1</v>
      </c>
      <c r="K351" s="7">
        <f t="shared" si="10"/>
        <v>26.127427216233613</v>
      </c>
      <c r="L351" s="22">
        <f t="shared" si="11"/>
        <v>0.1310574552482083</v>
      </c>
      <c r="M351" s="21"/>
      <c r="N351">
        <v>314</v>
      </c>
      <c r="O351">
        <v>26.246830643242589</v>
      </c>
      <c r="P351">
        <v>-2.4468306432425884</v>
      </c>
      <c r="Q351">
        <v>-0.48082641264492559</v>
      </c>
      <c r="S351">
        <v>62.154150197628461</v>
      </c>
      <c r="T351">
        <v>23</v>
      </c>
    </row>
    <row r="352" spans="1:20" x14ac:dyDescent="0.35">
      <c r="A352" s="7">
        <v>2.69</v>
      </c>
      <c r="B352" s="11">
        <v>29.7</v>
      </c>
      <c r="C352" s="11">
        <v>2.0099999999999998</v>
      </c>
      <c r="D352" s="7">
        <v>0.435</v>
      </c>
      <c r="E352" s="7">
        <v>4</v>
      </c>
      <c r="F352" s="7">
        <v>280</v>
      </c>
      <c r="G352" s="7">
        <v>17</v>
      </c>
      <c r="H352" s="7">
        <v>6.6349999999999998</v>
      </c>
      <c r="I352" s="7">
        <v>5.99</v>
      </c>
      <c r="J352" s="7">
        <v>24.5</v>
      </c>
      <c r="K352" s="7">
        <f t="shared" si="10"/>
        <v>28.62442426259841</v>
      </c>
      <c r="L352" s="22">
        <f t="shared" si="11"/>
        <v>0.16834384745299633</v>
      </c>
      <c r="M352" s="21"/>
      <c r="N352">
        <v>315</v>
      </c>
      <c r="O352">
        <v>21.001307011131303</v>
      </c>
      <c r="P352">
        <v>-4.8013070111313034</v>
      </c>
      <c r="Q352">
        <v>-0.94350429709748862</v>
      </c>
      <c r="S352">
        <v>62.351778656126484</v>
      </c>
      <c r="T352">
        <v>23</v>
      </c>
    </row>
    <row r="353" spans="1:20" x14ac:dyDescent="0.35">
      <c r="A353" s="7">
        <v>7.44</v>
      </c>
      <c r="B353" s="11">
        <v>34.5</v>
      </c>
      <c r="C353" s="11">
        <v>1.25</v>
      </c>
      <c r="D353" s="7">
        <v>0.42899999999999999</v>
      </c>
      <c r="E353" s="7">
        <v>1</v>
      </c>
      <c r="F353" s="7">
        <v>335</v>
      </c>
      <c r="G353" s="7">
        <v>19.7</v>
      </c>
      <c r="H353" s="7">
        <v>6.9390000000000001</v>
      </c>
      <c r="I353" s="7">
        <v>5.89</v>
      </c>
      <c r="J353" s="7">
        <v>26.6</v>
      </c>
      <c r="K353" s="7">
        <f t="shared" si="10"/>
        <v>25.814378428444961</v>
      </c>
      <c r="L353" s="22">
        <f t="shared" si="11"/>
        <v>2.9534645547181972E-2</v>
      </c>
      <c r="M353" s="21"/>
      <c r="N353">
        <v>316</v>
      </c>
      <c r="O353">
        <v>18.314667548611602</v>
      </c>
      <c r="P353">
        <v>-0.51466754861160169</v>
      </c>
      <c r="Q353">
        <v>-0.10113726170100917</v>
      </c>
      <c r="S353">
        <v>62.549407114624508</v>
      </c>
      <c r="T353">
        <v>23.1</v>
      </c>
    </row>
    <row r="354" spans="1:20" x14ac:dyDescent="0.35">
      <c r="A354" s="7">
        <v>6.84</v>
      </c>
      <c r="B354" s="11">
        <v>44.4</v>
      </c>
      <c r="C354" s="11">
        <v>1.25</v>
      </c>
      <c r="D354" s="7">
        <v>0.42899999999999999</v>
      </c>
      <c r="E354" s="7">
        <v>1</v>
      </c>
      <c r="F354" s="7">
        <v>335</v>
      </c>
      <c r="G354" s="7">
        <v>19.7</v>
      </c>
      <c r="H354" s="7">
        <v>6.49</v>
      </c>
      <c r="I354" s="7">
        <v>5.98</v>
      </c>
      <c r="J354" s="7">
        <v>22.9</v>
      </c>
      <c r="K354" s="7">
        <f t="shared" si="10"/>
        <v>24.20295066227148</v>
      </c>
      <c r="L354" s="22">
        <f t="shared" si="11"/>
        <v>5.6897408832815778E-2</v>
      </c>
      <c r="M354" s="21"/>
      <c r="N354">
        <v>317</v>
      </c>
      <c r="O354">
        <v>18.649453525699585</v>
      </c>
      <c r="P354">
        <v>1.1505464743004161</v>
      </c>
      <c r="Q354">
        <v>0.22609375738649698</v>
      </c>
      <c r="S354">
        <v>62.747035573122531</v>
      </c>
      <c r="T354">
        <v>23.1</v>
      </c>
    </row>
    <row r="355" spans="1:20" x14ac:dyDescent="0.35">
      <c r="A355" s="7">
        <v>6.61</v>
      </c>
      <c r="B355" s="11">
        <v>35.9</v>
      </c>
      <c r="C355" s="11">
        <v>1.69</v>
      </c>
      <c r="D355" s="7">
        <v>0.41099999999999998</v>
      </c>
      <c r="E355" s="7">
        <v>4</v>
      </c>
      <c r="F355" s="7">
        <v>411</v>
      </c>
      <c r="G355" s="7">
        <v>18.3</v>
      </c>
      <c r="H355" s="7">
        <v>6.5789999999999997</v>
      </c>
      <c r="I355" s="7">
        <v>5.49</v>
      </c>
      <c r="J355" s="7">
        <v>24.1</v>
      </c>
      <c r="K355" s="7">
        <f t="shared" si="10"/>
        <v>26.012104515577271</v>
      </c>
      <c r="L355" s="22">
        <f t="shared" si="11"/>
        <v>7.9340436331007014E-2</v>
      </c>
      <c r="M355" s="21"/>
      <c r="N355">
        <v>318</v>
      </c>
      <c r="O355">
        <v>24.379280933755325</v>
      </c>
      <c r="P355">
        <v>-1.2792809337553237</v>
      </c>
      <c r="Q355">
        <v>-0.2513913514371654</v>
      </c>
      <c r="S355">
        <v>62.944664031620555</v>
      </c>
      <c r="T355">
        <v>23.1</v>
      </c>
    </row>
    <row r="356" spans="1:20" x14ac:dyDescent="0.35">
      <c r="A356" s="7">
        <v>1.27</v>
      </c>
      <c r="B356" s="11">
        <v>18.5</v>
      </c>
      <c r="C356" s="11">
        <v>1.69</v>
      </c>
      <c r="D356" s="7">
        <v>0.41099999999999998</v>
      </c>
      <c r="E356" s="7">
        <v>4</v>
      </c>
      <c r="F356" s="7">
        <v>411</v>
      </c>
      <c r="G356" s="7">
        <v>18.3</v>
      </c>
      <c r="H356" s="7">
        <v>5.8840000000000003</v>
      </c>
      <c r="I356" s="7">
        <v>7.79</v>
      </c>
      <c r="J356" s="7">
        <v>18.600000000000001</v>
      </c>
      <c r="K356" s="7">
        <f t="shared" si="10"/>
        <v>20.926523757891907</v>
      </c>
      <c r="L356" s="22">
        <f t="shared" si="11"/>
        <v>0.12508192246730673</v>
      </c>
      <c r="M356" s="21"/>
      <c r="N356">
        <v>319</v>
      </c>
      <c r="O356">
        <v>21.516258230134135</v>
      </c>
      <c r="P356">
        <v>-0.51625823013413452</v>
      </c>
      <c r="Q356">
        <v>-0.10144984634688661</v>
      </c>
      <c r="S356">
        <v>63.142292490118578</v>
      </c>
      <c r="T356">
        <v>23.1</v>
      </c>
    </row>
    <row r="357" spans="1:20" x14ac:dyDescent="0.35">
      <c r="A357" s="7">
        <v>9.1</v>
      </c>
      <c r="B357" s="11">
        <v>36.1</v>
      </c>
      <c r="C357" s="11">
        <v>2.02</v>
      </c>
      <c r="D357" s="7">
        <v>0.41</v>
      </c>
      <c r="E357" s="7">
        <v>5</v>
      </c>
      <c r="F357" s="7">
        <v>187</v>
      </c>
      <c r="G357" s="7">
        <v>17</v>
      </c>
      <c r="H357" s="7">
        <v>6.7279999999999998</v>
      </c>
      <c r="I357" s="7">
        <v>4.5</v>
      </c>
      <c r="J357" s="7">
        <v>30.1</v>
      </c>
      <c r="K357" s="7">
        <f t="shared" si="10"/>
        <v>32.289082261777082</v>
      </c>
      <c r="L357" s="22">
        <f t="shared" si="11"/>
        <v>7.2726985441099026E-2</v>
      </c>
      <c r="M357" s="21"/>
      <c r="N357">
        <v>320</v>
      </c>
      <c r="O357">
        <v>25.577365266134255</v>
      </c>
      <c r="P357">
        <v>-1.7773652661342538</v>
      </c>
      <c r="Q357">
        <v>-0.34926984719403725</v>
      </c>
      <c r="S357">
        <v>63.339920948616601</v>
      </c>
      <c r="T357">
        <v>23.1</v>
      </c>
    </row>
    <row r="358" spans="1:20" x14ac:dyDescent="0.35">
      <c r="A358" s="7">
        <v>1.05</v>
      </c>
      <c r="B358" s="11">
        <v>21.9</v>
      </c>
      <c r="C358" s="11">
        <v>1.91</v>
      </c>
      <c r="D358" s="7">
        <v>0.41299999999999998</v>
      </c>
      <c r="E358" s="7">
        <v>4</v>
      </c>
      <c r="F358" s="7">
        <v>334</v>
      </c>
      <c r="G358" s="7">
        <v>22</v>
      </c>
      <c r="H358" s="7">
        <v>5.6630000000000003</v>
      </c>
      <c r="I358" s="7">
        <v>8.0500000000000007</v>
      </c>
      <c r="J358" s="7">
        <v>18.2</v>
      </c>
      <c r="K358" s="7">
        <f t="shared" si="10"/>
        <v>17.100643446721861</v>
      </c>
      <c r="L358" s="22">
        <f t="shared" si="11"/>
        <v>6.0404206224073533E-2</v>
      </c>
      <c r="M358" s="21"/>
      <c r="N358">
        <v>321</v>
      </c>
      <c r="O358">
        <v>25.604115419012892</v>
      </c>
      <c r="P358">
        <v>-2.5041154190128907</v>
      </c>
      <c r="Q358">
        <v>-0.49208343744509792</v>
      </c>
      <c r="S358">
        <v>63.537549407114625</v>
      </c>
      <c r="T358">
        <v>23.1</v>
      </c>
    </row>
    <row r="359" spans="1:20" x14ac:dyDescent="0.35">
      <c r="A359" s="7">
        <v>8.43</v>
      </c>
      <c r="B359" s="11">
        <v>19.5</v>
      </c>
      <c r="C359" s="11">
        <v>1.91</v>
      </c>
      <c r="D359" s="7">
        <v>0.41299999999999998</v>
      </c>
      <c r="E359" s="7">
        <v>4</v>
      </c>
      <c r="F359" s="7">
        <v>334</v>
      </c>
      <c r="G359" s="7">
        <v>22</v>
      </c>
      <c r="H359" s="7">
        <v>5.9359999999999999</v>
      </c>
      <c r="I359" s="7">
        <v>5.57</v>
      </c>
      <c r="J359" s="7">
        <v>20.6</v>
      </c>
      <c r="K359" s="7">
        <f t="shared" si="10"/>
        <v>20.004468775461191</v>
      </c>
      <c r="L359" s="22">
        <f t="shared" si="11"/>
        <v>2.8909282744602426E-2</v>
      </c>
      <c r="M359" s="21"/>
      <c r="N359">
        <v>322</v>
      </c>
      <c r="O359">
        <v>23.454231096781776</v>
      </c>
      <c r="P359">
        <v>-3.054231096781777</v>
      </c>
      <c r="Q359">
        <v>-0.6001866069929549</v>
      </c>
      <c r="S359">
        <v>63.735177865612648</v>
      </c>
      <c r="T359">
        <v>23.1</v>
      </c>
    </row>
    <row r="360" spans="1:20" x14ac:dyDescent="0.35">
      <c r="A360" s="7">
        <v>0.96</v>
      </c>
      <c r="B360" s="11">
        <v>97.4</v>
      </c>
      <c r="C360" s="11">
        <v>18.100000000000001</v>
      </c>
      <c r="D360" s="7">
        <v>0.77</v>
      </c>
      <c r="E360" s="7">
        <v>24</v>
      </c>
      <c r="F360" s="7">
        <v>666</v>
      </c>
      <c r="G360" s="7">
        <v>20.2</v>
      </c>
      <c r="H360" s="7">
        <v>6.2119999999999997</v>
      </c>
      <c r="I360" s="7">
        <v>17.600000000000001</v>
      </c>
      <c r="J360" s="7">
        <v>17.8</v>
      </c>
      <c r="K360" s="7">
        <f t="shared" si="10"/>
        <v>16.875388704652586</v>
      </c>
      <c r="L360" s="22">
        <f t="shared" si="11"/>
        <v>5.1944454794798568E-2</v>
      </c>
      <c r="M360" s="21"/>
      <c r="N360">
        <v>323</v>
      </c>
      <c r="O360">
        <v>20.56380169323738</v>
      </c>
      <c r="P360">
        <v>-2.0638016932373802</v>
      </c>
      <c r="Q360">
        <v>-0.40555743705040281</v>
      </c>
      <c r="S360">
        <v>63.932806324110672</v>
      </c>
      <c r="T360">
        <v>23.2</v>
      </c>
    </row>
    <row r="361" spans="1:20" x14ac:dyDescent="0.35">
      <c r="A361" s="7">
        <v>4.29</v>
      </c>
      <c r="B361" s="11">
        <v>91</v>
      </c>
      <c r="C361" s="11">
        <v>18.100000000000001</v>
      </c>
      <c r="D361" s="7">
        <v>0.77</v>
      </c>
      <c r="E361" s="7">
        <v>24</v>
      </c>
      <c r="F361" s="7">
        <v>666</v>
      </c>
      <c r="G361" s="7">
        <v>20.2</v>
      </c>
      <c r="H361" s="7">
        <v>6.3949999999999996</v>
      </c>
      <c r="I361" s="7">
        <v>13.27</v>
      </c>
      <c r="J361" s="7">
        <v>21.7</v>
      </c>
      <c r="K361" s="7">
        <f t="shared" si="10"/>
        <v>20.195957821403898</v>
      </c>
      <c r="L361" s="22">
        <f t="shared" si="11"/>
        <v>6.9310699474474727E-2</v>
      </c>
      <c r="M361" s="21"/>
      <c r="N361">
        <v>324</v>
      </c>
      <c r="O361">
        <v>25.357116638466678</v>
      </c>
      <c r="P361">
        <v>-0.35711663846667818</v>
      </c>
      <c r="Q361">
        <v>-7.0176950188180057E-2</v>
      </c>
      <c r="S361">
        <v>64.130434782608702</v>
      </c>
      <c r="T361">
        <v>23.2</v>
      </c>
    </row>
    <row r="362" spans="1:20" x14ac:dyDescent="0.35">
      <c r="A362" s="7">
        <v>0.38</v>
      </c>
      <c r="B362" s="11">
        <v>83.4</v>
      </c>
      <c r="C362" s="11">
        <v>18.100000000000001</v>
      </c>
      <c r="D362" s="7">
        <v>0.77</v>
      </c>
      <c r="E362" s="7">
        <v>24</v>
      </c>
      <c r="F362" s="7">
        <v>666</v>
      </c>
      <c r="G362" s="7">
        <v>20.2</v>
      </c>
      <c r="H362" s="7">
        <v>6.1269999999999998</v>
      </c>
      <c r="I362" s="7">
        <v>11.48</v>
      </c>
      <c r="J362" s="7">
        <v>22.7</v>
      </c>
      <c r="K362" s="7">
        <f t="shared" si="10"/>
        <v>19.731016624643168</v>
      </c>
      <c r="L362" s="22">
        <f t="shared" si="11"/>
        <v>0.13079221917871506</v>
      </c>
      <c r="M362" s="21"/>
      <c r="N362">
        <v>325</v>
      </c>
      <c r="O362">
        <v>25.204243447073519</v>
      </c>
      <c r="P362">
        <v>-0.60424344707351807</v>
      </c>
      <c r="Q362">
        <v>-0.11873981136493342</v>
      </c>
      <c r="S362">
        <v>64.328063241106719</v>
      </c>
      <c r="T362">
        <v>23.2</v>
      </c>
    </row>
    <row r="363" spans="1:20" x14ac:dyDescent="0.35">
      <c r="A363" s="7">
        <v>7.28</v>
      </c>
      <c r="B363" s="11">
        <v>81.3</v>
      </c>
      <c r="C363" s="11">
        <v>18.100000000000001</v>
      </c>
      <c r="D363" s="7">
        <v>0.77</v>
      </c>
      <c r="E363" s="7">
        <v>24</v>
      </c>
      <c r="F363" s="7">
        <v>666</v>
      </c>
      <c r="G363" s="7">
        <v>20.2</v>
      </c>
      <c r="H363" s="7">
        <v>6.1120000000000001</v>
      </c>
      <c r="I363" s="7">
        <v>12.67</v>
      </c>
      <c r="J363" s="7">
        <v>22.6</v>
      </c>
      <c r="K363" s="7">
        <f t="shared" si="10"/>
        <v>19.2183714746457</v>
      </c>
      <c r="L363" s="22">
        <f t="shared" si="11"/>
        <v>0.14962958076788943</v>
      </c>
      <c r="M363" s="21"/>
      <c r="N363">
        <v>326</v>
      </c>
      <c r="O363">
        <v>24.885702914043041</v>
      </c>
      <c r="P363">
        <v>-1.8857029140430406</v>
      </c>
      <c r="Q363">
        <v>-0.37055926611734208</v>
      </c>
      <c r="S363">
        <v>64.525691699604749</v>
      </c>
      <c r="T363">
        <v>23.2</v>
      </c>
    </row>
    <row r="364" spans="1:20" x14ac:dyDescent="0.35">
      <c r="A364" s="7">
        <v>4.51</v>
      </c>
      <c r="B364" s="11">
        <v>88</v>
      </c>
      <c r="C364" s="11">
        <v>18.100000000000001</v>
      </c>
      <c r="D364" s="7">
        <v>0.77</v>
      </c>
      <c r="E364" s="7">
        <v>24</v>
      </c>
      <c r="F364" s="7">
        <v>666</v>
      </c>
      <c r="G364" s="7">
        <v>20.2</v>
      </c>
      <c r="H364" s="7">
        <v>6.3979999999999997</v>
      </c>
      <c r="I364" s="7">
        <v>7.79</v>
      </c>
      <c r="J364" s="7">
        <v>25</v>
      </c>
      <c r="K364" s="7">
        <f t="shared" si="10"/>
        <v>23.427848021284134</v>
      </c>
      <c r="L364" s="22">
        <f t="shared" si="11"/>
        <v>6.2886079148634616E-2</v>
      </c>
      <c r="M364" s="21"/>
      <c r="N364">
        <v>327</v>
      </c>
      <c r="O364">
        <v>20.057786166179909</v>
      </c>
      <c r="P364">
        <v>2.1422138338200902</v>
      </c>
      <c r="Q364">
        <v>0.42096619791757495</v>
      </c>
      <c r="S364">
        <v>64.723320158102766</v>
      </c>
      <c r="T364">
        <v>23.3</v>
      </c>
    </row>
    <row r="365" spans="1:20" x14ac:dyDescent="0.35">
      <c r="A365" s="7">
        <v>9.43</v>
      </c>
      <c r="B365" s="11">
        <v>91.1</v>
      </c>
      <c r="C365" s="11">
        <v>18.100000000000001</v>
      </c>
      <c r="D365" s="7">
        <v>0.77</v>
      </c>
      <c r="E365" s="7">
        <v>24</v>
      </c>
      <c r="F365" s="7">
        <v>666</v>
      </c>
      <c r="G365" s="7">
        <v>20.2</v>
      </c>
      <c r="H365" s="7">
        <v>6.2510000000000003</v>
      </c>
      <c r="I365" s="7">
        <v>14.19</v>
      </c>
      <c r="J365" s="7">
        <v>19.899999999999999</v>
      </c>
      <c r="K365" s="7">
        <f t="shared" si="10"/>
        <v>19.300415536897621</v>
      </c>
      <c r="L365" s="22">
        <f t="shared" si="11"/>
        <v>3.0129872517707434E-2</v>
      </c>
      <c r="M365" s="21"/>
      <c r="N365">
        <v>328</v>
      </c>
      <c r="O365">
        <v>20.754529434009545</v>
      </c>
      <c r="P365">
        <v>-1.4545294340095438</v>
      </c>
      <c r="Q365">
        <v>-0.285829414378445</v>
      </c>
      <c r="S365">
        <v>64.920948616600796</v>
      </c>
      <c r="T365">
        <v>23.3</v>
      </c>
    </row>
    <row r="366" spans="1:20" x14ac:dyDescent="0.35">
      <c r="A366" s="7">
        <v>6.12</v>
      </c>
      <c r="B366" s="11">
        <v>96.2</v>
      </c>
      <c r="C366" s="11">
        <v>18.100000000000001</v>
      </c>
      <c r="D366" s="7">
        <v>0.77</v>
      </c>
      <c r="E366" s="7">
        <v>24</v>
      </c>
      <c r="F366" s="7">
        <v>666</v>
      </c>
      <c r="G366" s="7">
        <v>20.2</v>
      </c>
      <c r="H366" s="7">
        <v>5.3620000000000001</v>
      </c>
      <c r="I366" s="7">
        <v>10.19</v>
      </c>
      <c r="J366" s="7">
        <v>20.8</v>
      </c>
      <c r="K366" s="7">
        <f t="shared" si="10"/>
        <v>18.052723453465532</v>
      </c>
      <c r="L366" s="22">
        <f t="shared" si="11"/>
        <v>0.13208060319877252</v>
      </c>
      <c r="M366" s="21"/>
      <c r="N366">
        <v>329</v>
      </c>
      <c r="O366">
        <v>23.916792815682093</v>
      </c>
      <c r="P366">
        <v>-1.3167928156820921</v>
      </c>
      <c r="Q366">
        <v>-0.25876280710706229</v>
      </c>
      <c r="S366">
        <v>65.118577075098813</v>
      </c>
      <c r="T366">
        <v>23.3</v>
      </c>
    </row>
    <row r="367" spans="1:20" x14ac:dyDescent="0.35">
      <c r="A367" s="7">
        <v>6.76</v>
      </c>
      <c r="B367" s="11">
        <v>89</v>
      </c>
      <c r="C367" s="11">
        <v>18.100000000000001</v>
      </c>
      <c r="D367" s="7">
        <v>0.77</v>
      </c>
      <c r="E367" s="7">
        <v>24</v>
      </c>
      <c r="F367" s="7">
        <v>666</v>
      </c>
      <c r="G367" s="7">
        <v>20.2</v>
      </c>
      <c r="H367" s="7">
        <v>5.8029999999999999</v>
      </c>
      <c r="I367" s="7">
        <v>14.64</v>
      </c>
      <c r="J367" s="7">
        <v>16.8</v>
      </c>
      <c r="K367" s="7">
        <f t="shared" si="10"/>
        <v>16.981748697800221</v>
      </c>
      <c r="L367" s="22">
        <f t="shared" si="11"/>
        <v>1.0818374869060718E-2</v>
      </c>
      <c r="M367" s="21"/>
      <c r="N367">
        <v>330</v>
      </c>
      <c r="O367">
        <v>22.950169134702868</v>
      </c>
      <c r="P367">
        <v>-3.1501691347028675</v>
      </c>
      <c r="Q367">
        <v>-0.61903937996160585</v>
      </c>
      <c r="S367">
        <v>65.316205533596843</v>
      </c>
      <c r="T367">
        <v>23.3</v>
      </c>
    </row>
    <row r="368" spans="1:20" x14ac:dyDescent="0.35">
      <c r="A368" s="7">
        <v>9.99</v>
      </c>
      <c r="B368" s="11">
        <v>82.9</v>
      </c>
      <c r="C368" s="11">
        <v>18.100000000000001</v>
      </c>
      <c r="D368" s="7">
        <v>0.71799999999999997</v>
      </c>
      <c r="E368" s="7">
        <v>24</v>
      </c>
      <c r="F368" s="7">
        <v>666</v>
      </c>
      <c r="G368" s="7">
        <v>20.2</v>
      </c>
      <c r="H368" s="7">
        <v>8.7799999999999994</v>
      </c>
      <c r="I368" s="7">
        <v>5.29</v>
      </c>
      <c r="J368" s="7">
        <v>21.9</v>
      </c>
      <c r="K368" s="7">
        <f t="shared" si="10"/>
        <v>35.399873859152549</v>
      </c>
      <c r="L368" s="22">
        <f t="shared" si="11"/>
        <v>0.61643259630833569</v>
      </c>
      <c r="M368" s="21"/>
      <c r="N368">
        <v>331</v>
      </c>
      <c r="O368">
        <v>20.428379113473405</v>
      </c>
      <c r="P368">
        <v>-3.3283791134734031</v>
      </c>
      <c r="Q368">
        <v>-0.65405940271079355</v>
      </c>
      <c r="S368">
        <v>65.51383399209486</v>
      </c>
      <c r="T368">
        <v>23.4</v>
      </c>
    </row>
    <row r="369" spans="1:20" x14ac:dyDescent="0.35">
      <c r="A369" s="7">
        <v>9.59</v>
      </c>
      <c r="B369" s="11">
        <v>87.9</v>
      </c>
      <c r="C369" s="11">
        <v>18.100000000000001</v>
      </c>
      <c r="D369" s="7">
        <v>0.71799999999999997</v>
      </c>
      <c r="E369" s="7">
        <v>24</v>
      </c>
      <c r="F369" s="7">
        <v>666</v>
      </c>
      <c r="G369" s="7">
        <v>20.2</v>
      </c>
      <c r="H369" s="7">
        <v>3.5609999999999999</v>
      </c>
      <c r="I369" s="7">
        <v>7.12</v>
      </c>
      <c r="J369" s="7">
        <v>27.5</v>
      </c>
      <c r="K369" s="7">
        <f t="shared" si="10"/>
        <v>12.909346427614313</v>
      </c>
      <c r="L369" s="22">
        <f t="shared" si="11"/>
        <v>0.53056922081402502</v>
      </c>
      <c r="M369" s="21"/>
      <c r="N369">
        <v>332</v>
      </c>
      <c r="O369">
        <v>24.331268748179998</v>
      </c>
      <c r="P369">
        <v>-4.9312687481799991</v>
      </c>
      <c r="Q369">
        <v>-0.96904306332914569</v>
      </c>
      <c r="S369">
        <v>65.71146245059289</v>
      </c>
      <c r="T369">
        <v>23.4</v>
      </c>
    </row>
    <row r="370" spans="1:20" x14ac:dyDescent="0.35">
      <c r="A370" s="7">
        <v>5.5</v>
      </c>
      <c r="B370" s="11">
        <v>91.4</v>
      </c>
      <c r="C370" s="11">
        <v>18.100000000000001</v>
      </c>
      <c r="D370" s="7">
        <v>0.71799999999999997</v>
      </c>
      <c r="E370" s="7">
        <v>24</v>
      </c>
      <c r="F370" s="7">
        <v>666</v>
      </c>
      <c r="G370" s="7">
        <v>20.2</v>
      </c>
      <c r="H370" s="7">
        <v>4.9630000000000001</v>
      </c>
      <c r="I370" s="7">
        <v>14</v>
      </c>
      <c r="J370" s="7">
        <v>21.9</v>
      </c>
      <c r="K370" s="7">
        <f t="shared" si="10"/>
        <v>14.456593908464926</v>
      </c>
      <c r="L370" s="22">
        <f t="shared" si="11"/>
        <v>0.33988155669109921</v>
      </c>
      <c r="M370" s="21"/>
      <c r="N370">
        <v>333</v>
      </c>
      <c r="O370">
        <v>25.128394721116859</v>
      </c>
      <c r="P370">
        <v>-2.9283947211168595</v>
      </c>
      <c r="Q370">
        <v>-0.57545851505970258</v>
      </c>
      <c r="S370">
        <v>65.909090909090907</v>
      </c>
      <c r="T370">
        <v>23.5</v>
      </c>
    </row>
    <row r="371" spans="1:20" x14ac:dyDescent="0.35">
      <c r="A371" s="7">
        <v>4.24</v>
      </c>
      <c r="B371" s="11">
        <v>100</v>
      </c>
      <c r="C371" s="11">
        <v>18.100000000000001</v>
      </c>
      <c r="D371" s="7">
        <v>0.63100000000000001</v>
      </c>
      <c r="E371" s="7">
        <v>24</v>
      </c>
      <c r="F371" s="7">
        <v>666</v>
      </c>
      <c r="G371" s="7">
        <v>20.2</v>
      </c>
      <c r="H371" s="7">
        <v>3.863</v>
      </c>
      <c r="I371" s="7">
        <v>13.33</v>
      </c>
      <c r="J371" s="7">
        <v>23.1</v>
      </c>
      <c r="K371" s="7">
        <f t="shared" si="10"/>
        <v>11.441357006861065</v>
      </c>
      <c r="L371" s="22">
        <f t="shared" si="11"/>
        <v>0.50470315987614445</v>
      </c>
      <c r="M371" s="21"/>
      <c r="N371">
        <v>334</v>
      </c>
      <c r="O371">
        <v>24.376493117307614</v>
      </c>
      <c r="P371">
        <v>-3.676493117307615</v>
      </c>
      <c r="Q371">
        <v>-0.72246724618673086</v>
      </c>
      <c r="S371">
        <v>66.106719367588937</v>
      </c>
      <c r="T371">
        <v>23.6</v>
      </c>
    </row>
    <row r="372" spans="1:20" x14ac:dyDescent="0.35">
      <c r="A372" s="7">
        <v>7.25</v>
      </c>
      <c r="B372" s="11">
        <v>100</v>
      </c>
      <c r="C372" s="11">
        <v>18.100000000000001</v>
      </c>
      <c r="D372" s="7">
        <v>0.63100000000000001</v>
      </c>
      <c r="E372" s="7">
        <v>24</v>
      </c>
      <c r="F372" s="7">
        <v>666</v>
      </c>
      <c r="G372" s="7">
        <v>20.2</v>
      </c>
      <c r="H372" s="7">
        <v>4.97</v>
      </c>
      <c r="I372" s="7">
        <v>3.26</v>
      </c>
      <c r="J372" s="7">
        <v>50</v>
      </c>
      <c r="K372" s="7">
        <f t="shared" si="10"/>
        <v>22.231957565077479</v>
      </c>
      <c r="L372" s="22">
        <f t="shared" si="11"/>
        <v>0.55536084869845037</v>
      </c>
      <c r="M372" s="21"/>
      <c r="N372">
        <v>335</v>
      </c>
      <c r="O372">
        <v>22.241840221703182</v>
      </c>
      <c r="P372">
        <v>-1.1418402217031804</v>
      </c>
      <c r="Q372">
        <v>-0.22438289267443756</v>
      </c>
      <c r="S372">
        <v>66.304347826086953</v>
      </c>
      <c r="T372">
        <v>23.6</v>
      </c>
    </row>
    <row r="373" spans="1:20" x14ac:dyDescent="0.35">
      <c r="A373" s="7">
        <v>5.32</v>
      </c>
      <c r="B373" s="11">
        <v>96.8</v>
      </c>
      <c r="C373" s="11">
        <v>18.100000000000001</v>
      </c>
      <c r="D373" s="7">
        <v>0.63100000000000001</v>
      </c>
      <c r="E373" s="7">
        <v>24</v>
      </c>
      <c r="F373" s="7">
        <v>666</v>
      </c>
      <c r="G373" s="7">
        <v>20.2</v>
      </c>
      <c r="H373" s="7">
        <v>6.6829999999999998</v>
      </c>
      <c r="I373" s="7">
        <v>3.73</v>
      </c>
      <c r="J373" s="7">
        <v>50</v>
      </c>
      <c r="K373" s="7">
        <f t="shared" si="10"/>
        <v>28.816239017347545</v>
      </c>
      <c r="L373" s="22">
        <f t="shared" si="11"/>
        <v>0.42367521965304911</v>
      </c>
      <c r="M373" s="21"/>
      <c r="N373">
        <v>336</v>
      </c>
      <c r="O373">
        <v>21.030147876797095</v>
      </c>
      <c r="P373">
        <v>-1.5301478767970949</v>
      </c>
      <c r="Q373">
        <v>-0.30068918600822547</v>
      </c>
      <c r="S373">
        <v>66.501976284584984</v>
      </c>
      <c r="T373">
        <v>23.7</v>
      </c>
    </row>
    <row r="374" spans="1:20" x14ac:dyDescent="0.35">
      <c r="A374" s="7">
        <v>7.39</v>
      </c>
      <c r="B374" s="11">
        <v>97.5</v>
      </c>
      <c r="C374" s="11">
        <v>18.100000000000001</v>
      </c>
      <c r="D374" s="7">
        <v>0.63100000000000001</v>
      </c>
      <c r="E374" s="7">
        <v>24</v>
      </c>
      <c r="F374" s="7">
        <v>666</v>
      </c>
      <c r="G374" s="7">
        <v>20.2</v>
      </c>
      <c r="H374" s="7">
        <v>7.016</v>
      </c>
      <c r="I374" s="7">
        <v>2.96</v>
      </c>
      <c r="J374" s="7">
        <v>50</v>
      </c>
      <c r="K374" s="7">
        <f t="shared" si="10"/>
        <v>30.778485463199104</v>
      </c>
      <c r="L374" s="22">
        <f t="shared" si="11"/>
        <v>0.38443029073601792</v>
      </c>
      <c r="M374" s="21"/>
      <c r="N374">
        <v>337</v>
      </c>
      <c r="O374">
        <v>21.134098926673943</v>
      </c>
      <c r="P374">
        <v>-2.6340989266739427</v>
      </c>
      <c r="Q374">
        <v>-0.51762648181732396</v>
      </c>
      <c r="S374">
        <v>66.699604743083</v>
      </c>
      <c r="T374">
        <v>23.7</v>
      </c>
    </row>
    <row r="375" spans="1:20" x14ac:dyDescent="0.35">
      <c r="A375" s="7">
        <v>3.84</v>
      </c>
      <c r="B375" s="11">
        <v>100</v>
      </c>
      <c r="C375" s="11">
        <v>18.100000000000001</v>
      </c>
      <c r="D375" s="7">
        <v>0.63100000000000001</v>
      </c>
      <c r="E375" s="7">
        <v>24</v>
      </c>
      <c r="F375" s="7">
        <v>666</v>
      </c>
      <c r="G375" s="7">
        <v>20.2</v>
      </c>
      <c r="H375" s="7">
        <v>6.2160000000000002</v>
      </c>
      <c r="I375" s="7">
        <v>9.5299999999999994</v>
      </c>
      <c r="J375" s="7">
        <v>50</v>
      </c>
      <c r="K375" s="7">
        <f t="shared" si="10"/>
        <v>23.422203722385586</v>
      </c>
      <c r="L375" s="22">
        <f t="shared" si="11"/>
        <v>0.53155592555228826</v>
      </c>
      <c r="M375" s="21"/>
      <c r="N375">
        <v>338</v>
      </c>
      <c r="O375">
        <v>22.100200292563095</v>
      </c>
      <c r="P375">
        <v>-1.5002002925630933</v>
      </c>
      <c r="Q375">
        <v>-0.29480418962141625</v>
      </c>
      <c r="S375">
        <v>66.897233201581031</v>
      </c>
      <c r="T375">
        <v>23.7</v>
      </c>
    </row>
    <row r="376" spans="1:20" x14ac:dyDescent="0.35">
      <c r="A376" s="7">
        <v>1.55</v>
      </c>
      <c r="B376" s="11">
        <v>89.6</v>
      </c>
      <c r="C376" s="11">
        <v>18.100000000000001</v>
      </c>
      <c r="D376" s="7">
        <v>0.66800000000000004</v>
      </c>
      <c r="E376" s="7">
        <v>24</v>
      </c>
      <c r="F376" s="7">
        <v>666</v>
      </c>
      <c r="G376" s="7">
        <v>20.2</v>
      </c>
      <c r="H376" s="7">
        <v>5.875</v>
      </c>
      <c r="I376" s="7">
        <v>8.8800000000000008</v>
      </c>
      <c r="J376" s="7">
        <v>50</v>
      </c>
      <c r="K376" s="7">
        <f t="shared" si="10"/>
        <v>21.573425982342101</v>
      </c>
      <c r="L376" s="22">
        <f t="shared" si="11"/>
        <v>0.56853148035315793</v>
      </c>
      <c r="M376" s="21"/>
      <c r="N376">
        <v>339</v>
      </c>
      <c r="O376">
        <v>21.388238294816091</v>
      </c>
      <c r="P376">
        <v>-2.388238294816091</v>
      </c>
      <c r="Q376">
        <v>-0.46931243689014296</v>
      </c>
      <c r="S376">
        <v>67.094861660079047</v>
      </c>
      <c r="T376">
        <v>23.7</v>
      </c>
    </row>
    <row r="377" spans="1:20" x14ac:dyDescent="0.35">
      <c r="A377" s="7">
        <v>5.96</v>
      </c>
      <c r="B377" s="11">
        <v>100</v>
      </c>
      <c r="C377" s="11">
        <v>18.100000000000001</v>
      </c>
      <c r="D377" s="7">
        <v>0.66800000000000004</v>
      </c>
      <c r="E377" s="7">
        <v>24</v>
      </c>
      <c r="F377" s="7">
        <v>666</v>
      </c>
      <c r="G377" s="7">
        <v>20.2</v>
      </c>
      <c r="H377" s="7">
        <v>4.9059999999999997</v>
      </c>
      <c r="I377" s="7">
        <v>34.770000000000003</v>
      </c>
      <c r="J377" s="7">
        <v>13.8</v>
      </c>
      <c r="K377" s="7">
        <f t="shared" si="10"/>
        <v>2.5073297613855097</v>
      </c>
      <c r="L377" s="22">
        <f t="shared" si="11"/>
        <v>0.81830943758076014</v>
      </c>
      <c r="M377" s="21"/>
      <c r="N377">
        <v>340</v>
      </c>
      <c r="O377">
        <v>22.025305598027408</v>
      </c>
      <c r="P377">
        <v>-3.3253055980274091</v>
      </c>
      <c r="Q377">
        <v>-0.65345542653852051</v>
      </c>
      <c r="S377">
        <v>67.292490118577078</v>
      </c>
      <c r="T377">
        <v>23.8</v>
      </c>
    </row>
    <row r="378" spans="1:20" x14ac:dyDescent="0.35">
      <c r="A378" s="7">
        <v>0.71</v>
      </c>
      <c r="B378" s="11">
        <v>100</v>
      </c>
      <c r="C378" s="11">
        <v>18.100000000000001</v>
      </c>
      <c r="D378" s="7">
        <v>0.66800000000000004</v>
      </c>
      <c r="E378" s="7">
        <v>24</v>
      </c>
      <c r="F378" s="7">
        <v>666</v>
      </c>
      <c r="G378" s="7">
        <v>20.2</v>
      </c>
      <c r="H378" s="7">
        <v>4.1379999999999999</v>
      </c>
      <c r="I378" s="7">
        <v>37.97</v>
      </c>
      <c r="J378" s="7">
        <v>13.8</v>
      </c>
      <c r="K378" s="7">
        <f t="shared" si="10"/>
        <v>-2.8479485439838577</v>
      </c>
      <c r="L378" s="22">
        <f t="shared" si="11"/>
        <v>1.2063730828973809</v>
      </c>
      <c r="M378" s="21"/>
      <c r="N378">
        <v>341</v>
      </c>
      <c r="O378">
        <v>32.943040024388495</v>
      </c>
      <c r="P378">
        <v>-0.24304002438849182</v>
      </c>
      <c r="Q378">
        <v>-4.7759767672759107E-2</v>
      </c>
      <c r="S378">
        <v>67.490118577075094</v>
      </c>
      <c r="T378">
        <v>23.8</v>
      </c>
    </row>
    <row r="379" spans="1:20" x14ac:dyDescent="0.35">
      <c r="A379" s="7">
        <v>3.12</v>
      </c>
      <c r="B379" s="11">
        <v>97.9</v>
      </c>
      <c r="C379" s="11">
        <v>18.100000000000001</v>
      </c>
      <c r="D379" s="7">
        <v>0.67100000000000004</v>
      </c>
      <c r="E379" s="7">
        <v>24</v>
      </c>
      <c r="F379" s="7">
        <v>666</v>
      </c>
      <c r="G379" s="7">
        <v>20.2</v>
      </c>
      <c r="H379" s="7">
        <v>7.3129999999999997</v>
      </c>
      <c r="I379" s="7">
        <v>13.44</v>
      </c>
      <c r="J379" s="7">
        <v>15</v>
      </c>
      <c r="K379" s="7">
        <f t="shared" si="10"/>
        <v>25.071397137791653</v>
      </c>
      <c r="L379" s="22">
        <f t="shared" si="11"/>
        <v>0.67142647585277682</v>
      </c>
      <c r="M379" s="21"/>
      <c r="N379">
        <v>342</v>
      </c>
      <c r="O379">
        <v>25.157297458614551</v>
      </c>
      <c r="P379">
        <v>-8.6572974586145506</v>
      </c>
      <c r="Q379">
        <v>-1.7012445433122538</v>
      </c>
      <c r="S379">
        <v>67.687747035573125</v>
      </c>
      <c r="T379">
        <v>23.8</v>
      </c>
    </row>
    <row r="380" spans="1:20" x14ac:dyDescent="0.35">
      <c r="A380" s="7">
        <v>5.89</v>
      </c>
      <c r="B380" s="11">
        <v>93.3</v>
      </c>
      <c r="C380" s="11">
        <v>18.100000000000001</v>
      </c>
      <c r="D380" s="7">
        <v>0.67100000000000004</v>
      </c>
      <c r="E380" s="7">
        <v>24</v>
      </c>
      <c r="F380" s="7">
        <v>666</v>
      </c>
      <c r="G380" s="7">
        <v>20.2</v>
      </c>
      <c r="H380" s="7">
        <v>6.649</v>
      </c>
      <c r="I380" s="7">
        <v>23.24</v>
      </c>
      <c r="J380" s="7">
        <v>13.9</v>
      </c>
      <c r="K380" s="7">
        <f t="shared" si="10"/>
        <v>16.402180360373627</v>
      </c>
      <c r="L380" s="22">
        <f t="shared" si="11"/>
        <v>0.18001297556644799</v>
      </c>
      <c r="M380" s="21"/>
      <c r="N380">
        <v>343</v>
      </c>
      <c r="O380">
        <v>27.361249644371561</v>
      </c>
      <c r="P380">
        <v>-3.4612496443715628</v>
      </c>
      <c r="Q380">
        <v>-0.68016977569244119</v>
      </c>
      <c r="S380">
        <v>67.885375494071155</v>
      </c>
      <c r="T380">
        <v>23.8</v>
      </c>
    </row>
    <row r="381" spans="1:20" x14ac:dyDescent="0.35">
      <c r="A381" s="7">
        <v>3.08</v>
      </c>
      <c r="B381" s="11">
        <v>98.8</v>
      </c>
      <c r="C381" s="11">
        <v>18.100000000000001</v>
      </c>
      <c r="D381" s="7">
        <v>0.67100000000000004</v>
      </c>
      <c r="E381" s="7">
        <v>24</v>
      </c>
      <c r="F381" s="7">
        <v>666</v>
      </c>
      <c r="G381" s="7">
        <v>20.2</v>
      </c>
      <c r="H381" s="7">
        <v>6.7939999999999996</v>
      </c>
      <c r="I381" s="7">
        <v>21.24</v>
      </c>
      <c r="J381" s="7">
        <v>13.3</v>
      </c>
      <c r="K381" s="7">
        <f t="shared" si="10"/>
        <v>18.250659007673775</v>
      </c>
      <c r="L381" s="22">
        <f t="shared" si="11"/>
        <v>0.37223000057697553</v>
      </c>
      <c r="M381" s="21"/>
      <c r="N381">
        <v>344</v>
      </c>
      <c r="O381">
        <v>28.69865795048478</v>
      </c>
      <c r="P381">
        <v>2.5013420495152197</v>
      </c>
      <c r="Q381">
        <v>0.49153844291914378</v>
      </c>
      <c r="S381">
        <v>68.083003952569172</v>
      </c>
      <c r="T381">
        <v>23.9</v>
      </c>
    </row>
    <row r="382" spans="1:20" x14ac:dyDescent="0.35">
      <c r="A382" s="7">
        <v>2.82</v>
      </c>
      <c r="B382" s="11">
        <v>96.2</v>
      </c>
      <c r="C382" s="11">
        <v>18.100000000000001</v>
      </c>
      <c r="D382" s="7">
        <v>0.67100000000000004</v>
      </c>
      <c r="E382" s="7">
        <v>24</v>
      </c>
      <c r="F382" s="7">
        <v>666</v>
      </c>
      <c r="G382" s="7">
        <v>20.2</v>
      </c>
      <c r="H382" s="7">
        <v>6.38</v>
      </c>
      <c r="I382" s="7">
        <v>23.69</v>
      </c>
      <c r="J382" s="7">
        <v>13.1</v>
      </c>
      <c r="K382" s="7">
        <f t="shared" si="10"/>
        <v>14.966325147650968</v>
      </c>
      <c r="L382" s="22">
        <f t="shared" si="11"/>
        <v>0.14246756852297471</v>
      </c>
      <c r="M382" s="21"/>
      <c r="N382">
        <v>345</v>
      </c>
      <c r="O382">
        <v>20.930922614718252</v>
      </c>
      <c r="P382">
        <v>-3.4309226147182521</v>
      </c>
      <c r="Q382">
        <v>-0.67421021452924879</v>
      </c>
      <c r="S382">
        <v>68.280632411067202</v>
      </c>
      <c r="T382">
        <v>23.9</v>
      </c>
    </row>
    <row r="383" spans="1:20" x14ac:dyDescent="0.35">
      <c r="A383" s="7">
        <v>9.75</v>
      </c>
      <c r="B383" s="11">
        <v>100</v>
      </c>
      <c r="C383" s="11">
        <v>18.100000000000001</v>
      </c>
      <c r="D383" s="7">
        <v>0.67100000000000004</v>
      </c>
      <c r="E383" s="7">
        <v>24</v>
      </c>
      <c r="F383" s="7">
        <v>666</v>
      </c>
      <c r="G383" s="7">
        <v>20.2</v>
      </c>
      <c r="H383" s="7">
        <v>6.2229999999999999</v>
      </c>
      <c r="I383" s="7">
        <v>21.78</v>
      </c>
      <c r="J383" s="7">
        <v>10.199999999999999</v>
      </c>
      <c r="K383" s="7">
        <f t="shared" si="10"/>
        <v>15.93348914339315</v>
      </c>
      <c r="L383" s="22">
        <f t="shared" si="11"/>
        <v>0.56210677876403436</v>
      </c>
      <c r="M383" s="21"/>
      <c r="N383">
        <v>346</v>
      </c>
      <c r="O383">
        <v>19.204071484524782</v>
      </c>
      <c r="P383">
        <v>-2.0040714845247827</v>
      </c>
      <c r="Q383">
        <v>-0.39381986049964046</v>
      </c>
      <c r="S383">
        <v>68.478260869565219</v>
      </c>
      <c r="T383">
        <v>23.9</v>
      </c>
    </row>
    <row r="384" spans="1:20" x14ac:dyDescent="0.35">
      <c r="A384" s="7">
        <v>0.21</v>
      </c>
      <c r="B384" s="11">
        <v>91.9</v>
      </c>
      <c r="C384" s="11">
        <v>18.100000000000001</v>
      </c>
      <c r="D384" s="7">
        <v>0.67100000000000004</v>
      </c>
      <c r="E384" s="7">
        <v>24</v>
      </c>
      <c r="F384" s="7">
        <v>666</v>
      </c>
      <c r="G384" s="7">
        <v>20.2</v>
      </c>
      <c r="H384" s="7">
        <v>6.968</v>
      </c>
      <c r="I384" s="7">
        <v>17.21</v>
      </c>
      <c r="J384" s="7">
        <v>10.4</v>
      </c>
      <c r="K384" s="7">
        <f t="shared" si="10"/>
        <v>21.03457224468151</v>
      </c>
      <c r="L384" s="22">
        <f t="shared" si="11"/>
        <v>1.0225550235270682</v>
      </c>
      <c r="M384" s="21"/>
      <c r="N384">
        <v>347</v>
      </c>
      <c r="O384">
        <v>26.127427216233613</v>
      </c>
      <c r="P384">
        <v>-3.0274272162336118</v>
      </c>
      <c r="Q384">
        <v>-0.59491937946148254</v>
      </c>
      <c r="S384">
        <v>68.675889328063249</v>
      </c>
      <c r="T384">
        <v>23.9</v>
      </c>
    </row>
    <row r="385" spans="1:20" x14ac:dyDescent="0.35">
      <c r="A385" s="7">
        <v>5.69</v>
      </c>
      <c r="B385" s="11">
        <v>99.1</v>
      </c>
      <c r="C385" s="11">
        <v>18.100000000000001</v>
      </c>
      <c r="D385" s="7">
        <v>0.67100000000000004</v>
      </c>
      <c r="E385" s="7">
        <v>24</v>
      </c>
      <c r="F385" s="7">
        <v>666</v>
      </c>
      <c r="G385" s="7">
        <v>20.2</v>
      </c>
      <c r="H385" s="7">
        <v>6.5449999999999999</v>
      </c>
      <c r="I385" s="7">
        <v>21.08</v>
      </c>
      <c r="J385" s="7">
        <v>10.9</v>
      </c>
      <c r="K385" s="7">
        <f t="shared" si="10"/>
        <v>17.456993808728932</v>
      </c>
      <c r="L385" s="22">
        <f t="shared" si="11"/>
        <v>0.60155906502100287</v>
      </c>
      <c r="M385" s="21"/>
      <c r="N385">
        <v>348</v>
      </c>
      <c r="O385">
        <v>28.624424262598417</v>
      </c>
      <c r="P385">
        <v>-4.1244242625984171</v>
      </c>
      <c r="Q385">
        <v>-0.81049014482784287</v>
      </c>
      <c r="S385">
        <v>68.873517786561266</v>
      </c>
      <c r="T385">
        <v>23.9</v>
      </c>
    </row>
    <row r="386" spans="1:20" x14ac:dyDescent="0.35">
      <c r="A386" s="7">
        <v>7.68</v>
      </c>
      <c r="B386" s="11">
        <v>100</v>
      </c>
      <c r="C386" s="11">
        <v>18.100000000000001</v>
      </c>
      <c r="D386" s="7">
        <v>0.7</v>
      </c>
      <c r="E386" s="7">
        <v>24</v>
      </c>
      <c r="F386" s="7">
        <v>666</v>
      </c>
      <c r="G386" s="7">
        <v>20.2</v>
      </c>
      <c r="H386" s="7">
        <v>5.5359999999999996</v>
      </c>
      <c r="I386" s="7">
        <v>23.6</v>
      </c>
      <c r="J386" s="7">
        <v>11.3</v>
      </c>
      <c r="K386" s="7">
        <f t="shared" si="10"/>
        <v>11.600812120494137</v>
      </c>
      <c r="L386" s="22">
        <f t="shared" si="11"/>
        <v>2.662054163664921E-2</v>
      </c>
      <c r="M386" s="21"/>
      <c r="N386">
        <v>349</v>
      </c>
      <c r="O386">
        <v>25.814378428444961</v>
      </c>
      <c r="P386">
        <v>0.78562157155504053</v>
      </c>
      <c r="Q386">
        <v>0.15438240606905276</v>
      </c>
      <c r="S386">
        <v>69.071146245059296</v>
      </c>
      <c r="T386">
        <v>24</v>
      </c>
    </row>
    <row r="387" spans="1:20" x14ac:dyDescent="0.35">
      <c r="A387" s="7">
        <v>8.7899999999999991</v>
      </c>
      <c r="B387" s="11">
        <v>100</v>
      </c>
      <c r="C387" s="11">
        <v>18.100000000000001</v>
      </c>
      <c r="D387" s="7">
        <v>0.7</v>
      </c>
      <c r="E387" s="7">
        <v>24</v>
      </c>
      <c r="F387" s="7">
        <v>666</v>
      </c>
      <c r="G387" s="7">
        <v>20.2</v>
      </c>
      <c r="H387" s="7">
        <v>5.52</v>
      </c>
      <c r="I387" s="7">
        <v>24.56</v>
      </c>
      <c r="J387" s="7">
        <v>12.3</v>
      </c>
      <c r="K387" s="7">
        <f t="shared" si="10"/>
        <v>11.009543355408727</v>
      </c>
      <c r="L387" s="22">
        <f t="shared" si="11"/>
        <v>0.1049151743570141</v>
      </c>
      <c r="M387" s="21"/>
      <c r="N387">
        <v>350</v>
      </c>
      <c r="O387">
        <v>24.20295066227148</v>
      </c>
      <c r="P387">
        <v>-1.3029506622714813</v>
      </c>
      <c r="Q387">
        <v>-0.25604268710771305</v>
      </c>
      <c r="S387">
        <v>69.268774703557312</v>
      </c>
      <c r="T387">
        <v>24</v>
      </c>
    </row>
    <row r="388" spans="1:20" x14ac:dyDescent="0.35">
      <c r="A388" s="7">
        <v>3.49</v>
      </c>
      <c r="B388" s="11">
        <v>91.2</v>
      </c>
      <c r="C388" s="11">
        <v>18.100000000000001</v>
      </c>
      <c r="D388" s="7">
        <v>0.7</v>
      </c>
      <c r="E388" s="7">
        <v>24</v>
      </c>
      <c r="F388" s="7">
        <v>666</v>
      </c>
      <c r="G388" s="7">
        <v>20.2</v>
      </c>
      <c r="H388" s="7">
        <v>4.3680000000000003</v>
      </c>
      <c r="I388" s="7">
        <v>30.63</v>
      </c>
      <c r="J388" s="7">
        <v>8.8000000000000007</v>
      </c>
      <c r="K388" s="7">
        <f t="shared" si="10"/>
        <v>2.0472831052935376</v>
      </c>
      <c r="L388" s="22">
        <f t="shared" si="11"/>
        <v>0.76735419258027981</v>
      </c>
      <c r="M388" s="21"/>
      <c r="N388">
        <v>351</v>
      </c>
      <c r="O388">
        <v>26.012104515577271</v>
      </c>
      <c r="P388">
        <v>-1.9121045155772691</v>
      </c>
      <c r="Q388">
        <v>-0.37574744184533637</v>
      </c>
      <c r="S388">
        <v>69.466403162055343</v>
      </c>
      <c r="T388">
        <v>24.1</v>
      </c>
    </row>
    <row r="389" spans="1:20" x14ac:dyDescent="0.35">
      <c r="A389" s="7">
        <v>2.81</v>
      </c>
      <c r="B389" s="11">
        <v>98.1</v>
      </c>
      <c r="C389" s="11">
        <v>18.100000000000001</v>
      </c>
      <c r="D389" s="7">
        <v>0.7</v>
      </c>
      <c r="E389" s="7">
        <v>24</v>
      </c>
      <c r="F389" s="7">
        <v>666</v>
      </c>
      <c r="G389" s="7">
        <v>20.2</v>
      </c>
      <c r="H389" s="7">
        <v>5.2770000000000001</v>
      </c>
      <c r="I389" s="7">
        <v>30.81</v>
      </c>
      <c r="J389" s="7">
        <v>7.2</v>
      </c>
      <c r="K389" s="7">
        <f t="shared" ref="K389:K452" si="12">($O$22*A389+$O$23*B389+$O$24*C389+$O$25*D389+$O$26*E389+$O$27*F389+$O$28*G389+$O$29*H389+$O$30*I389)+$O$21</f>
        <v>5.8816370956862976</v>
      </c>
      <c r="L389" s="22">
        <f t="shared" ref="L389:L452" si="13">ABS(J389-K389)/J389</f>
        <v>0.18310595893245871</v>
      </c>
      <c r="M389" s="21"/>
      <c r="N389">
        <v>352</v>
      </c>
      <c r="O389">
        <v>20.926523757891907</v>
      </c>
      <c r="P389">
        <v>-2.3265237578919056</v>
      </c>
      <c r="Q389">
        <v>-0.45718492022721025</v>
      </c>
      <c r="S389">
        <v>69.664031620553359</v>
      </c>
      <c r="T389">
        <v>24.1</v>
      </c>
    </row>
    <row r="390" spans="1:20" x14ac:dyDescent="0.35">
      <c r="A390" s="7">
        <v>7.47</v>
      </c>
      <c r="B390" s="11">
        <v>100</v>
      </c>
      <c r="C390" s="11">
        <v>18.100000000000001</v>
      </c>
      <c r="D390" s="7">
        <v>0.7</v>
      </c>
      <c r="E390" s="7">
        <v>24</v>
      </c>
      <c r="F390" s="7">
        <v>666</v>
      </c>
      <c r="G390" s="7">
        <v>20.2</v>
      </c>
      <c r="H390" s="7">
        <v>4.6520000000000001</v>
      </c>
      <c r="I390" s="7">
        <v>28.28</v>
      </c>
      <c r="J390" s="7">
        <v>10.5</v>
      </c>
      <c r="K390" s="7">
        <f t="shared" si="12"/>
        <v>5.1194009139439771</v>
      </c>
      <c r="L390" s="22">
        <f t="shared" si="13"/>
        <v>0.51243800819581176</v>
      </c>
      <c r="M390" s="21"/>
      <c r="N390">
        <v>353</v>
      </c>
      <c r="O390">
        <v>32.289082261777075</v>
      </c>
      <c r="P390">
        <v>-2.1890822617770738</v>
      </c>
      <c r="Q390">
        <v>-0.43017630738841228</v>
      </c>
      <c r="S390">
        <v>69.86166007905139</v>
      </c>
      <c r="T390">
        <v>24.1</v>
      </c>
    </row>
    <row r="391" spans="1:20" x14ac:dyDescent="0.35">
      <c r="A391" s="7">
        <v>0.38</v>
      </c>
      <c r="B391" s="11">
        <v>89.5</v>
      </c>
      <c r="C391" s="11">
        <v>18.100000000000001</v>
      </c>
      <c r="D391" s="7">
        <v>0.7</v>
      </c>
      <c r="E391" s="7">
        <v>24</v>
      </c>
      <c r="F391" s="7">
        <v>666</v>
      </c>
      <c r="G391" s="7">
        <v>20.2</v>
      </c>
      <c r="H391" s="7">
        <v>5</v>
      </c>
      <c r="I391" s="7">
        <v>31.99</v>
      </c>
      <c r="J391" s="7">
        <v>7.4</v>
      </c>
      <c r="K391" s="7">
        <f t="shared" si="12"/>
        <v>3.6265545671648987</v>
      </c>
      <c r="L391" s="22">
        <f t="shared" si="13"/>
        <v>0.50992505849122993</v>
      </c>
      <c r="M391" s="21"/>
      <c r="N391">
        <v>354</v>
      </c>
      <c r="O391">
        <v>17.100643446721861</v>
      </c>
      <c r="P391">
        <v>1.0993565532781382</v>
      </c>
      <c r="Q391">
        <v>0.21603443180272847</v>
      </c>
      <c r="S391">
        <v>70.059288537549406</v>
      </c>
      <c r="T391">
        <v>24.2</v>
      </c>
    </row>
    <row r="392" spans="1:20" x14ac:dyDescent="0.35">
      <c r="A392" s="7">
        <v>5.7</v>
      </c>
      <c r="B392" s="11">
        <v>100</v>
      </c>
      <c r="C392" s="11">
        <v>18.100000000000001</v>
      </c>
      <c r="D392" s="7">
        <v>0.7</v>
      </c>
      <c r="E392" s="7">
        <v>24</v>
      </c>
      <c r="F392" s="7">
        <v>666</v>
      </c>
      <c r="G392" s="7">
        <v>20.2</v>
      </c>
      <c r="H392" s="7">
        <v>4.88</v>
      </c>
      <c r="I392" s="7">
        <v>30.62</v>
      </c>
      <c r="J392" s="7">
        <v>10.199999999999999</v>
      </c>
      <c r="K392" s="7">
        <f t="shared" si="12"/>
        <v>4.5615920818888824</v>
      </c>
      <c r="L392" s="22">
        <f t="shared" si="13"/>
        <v>0.55278509001089382</v>
      </c>
      <c r="M392" s="21"/>
      <c r="N392">
        <v>355</v>
      </c>
      <c r="O392">
        <v>20.004468775461195</v>
      </c>
      <c r="P392">
        <v>0.59553122453880647</v>
      </c>
      <c r="Q392">
        <v>0.11702777350113659</v>
      </c>
      <c r="S392">
        <v>70.256916996047437</v>
      </c>
      <c r="T392">
        <v>24.3</v>
      </c>
    </row>
    <row r="393" spans="1:20" x14ac:dyDescent="0.35">
      <c r="A393" s="7">
        <v>5.63</v>
      </c>
      <c r="B393" s="11">
        <v>98.9</v>
      </c>
      <c r="C393" s="11">
        <v>18.100000000000001</v>
      </c>
      <c r="D393" s="7">
        <v>0.7</v>
      </c>
      <c r="E393" s="7">
        <v>24</v>
      </c>
      <c r="F393" s="7">
        <v>666</v>
      </c>
      <c r="G393" s="7">
        <v>20.2</v>
      </c>
      <c r="H393" s="7">
        <v>5.39</v>
      </c>
      <c r="I393" s="7">
        <v>20.85</v>
      </c>
      <c r="J393" s="7">
        <v>11.5</v>
      </c>
      <c r="K393" s="7">
        <f t="shared" si="12"/>
        <v>12.522156206810873</v>
      </c>
      <c r="L393" s="22">
        <f t="shared" si="13"/>
        <v>8.8883148418336791E-2</v>
      </c>
      <c r="M393" s="21"/>
      <c r="N393">
        <v>356</v>
      </c>
      <c r="O393">
        <v>16.875388704652586</v>
      </c>
      <c r="P393">
        <v>0.9246112953474146</v>
      </c>
      <c r="Q393">
        <v>0.18169526095345617</v>
      </c>
      <c r="S393">
        <v>70.454545454545453</v>
      </c>
      <c r="T393">
        <v>24.3</v>
      </c>
    </row>
    <row r="394" spans="1:20" x14ac:dyDescent="0.35">
      <c r="A394" s="7">
        <v>9.56</v>
      </c>
      <c r="B394" s="11">
        <v>97</v>
      </c>
      <c r="C394" s="11">
        <v>18.100000000000001</v>
      </c>
      <c r="D394" s="7">
        <v>0.7</v>
      </c>
      <c r="E394" s="7">
        <v>24</v>
      </c>
      <c r="F394" s="7">
        <v>666</v>
      </c>
      <c r="G394" s="7">
        <v>20.2</v>
      </c>
      <c r="H394" s="7">
        <v>5.7130000000000001</v>
      </c>
      <c r="I394" s="7">
        <v>17.11</v>
      </c>
      <c r="J394" s="7">
        <v>15.1</v>
      </c>
      <c r="K394" s="7">
        <f t="shared" si="12"/>
        <v>16.24092870230621</v>
      </c>
      <c r="L394" s="22">
        <f t="shared" si="13"/>
        <v>7.5558192205709293E-2</v>
      </c>
      <c r="M394" s="21"/>
      <c r="N394">
        <v>357</v>
      </c>
      <c r="O394">
        <v>20.195957821403901</v>
      </c>
      <c r="P394">
        <v>1.504042178596098</v>
      </c>
      <c r="Q394">
        <v>0.29555915821073891</v>
      </c>
      <c r="S394">
        <v>70.652173913043484</v>
      </c>
      <c r="T394">
        <v>24.3</v>
      </c>
    </row>
    <row r="395" spans="1:20" x14ac:dyDescent="0.35">
      <c r="A395" s="7">
        <v>0.74</v>
      </c>
      <c r="B395" s="11">
        <v>82.5</v>
      </c>
      <c r="C395" s="11">
        <v>18.100000000000001</v>
      </c>
      <c r="D395" s="7">
        <v>0.7</v>
      </c>
      <c r="E395" s="7">
        <v>24</v>
      </c>
      <c r="F395" s="7">
        <v>666</v>
      </c>
      <c r="G395" s="7">
        <v>20.2</v>
      </c>
      <c r="H395" s="7">
        <v>6.0510000000000002</v>
      </c>
      <c r="I395" s="7">
        <v>18.760000000000002</v>
      </c>
      <c r="J395" s="7">
        <v>23.2</v>
      </c>
      <c r="K395" s="7">
        <f t="shared" si="12"/>
        <v>15.734633387228067</v>
      </c>
      <c r="L395" s="22">
        <f t="shared" si="13"/>
        <v>0.3217830436539626</v>
      </c>
      <c r="M395" s="21"/>
      <c r="N395">
        <v>358</v>
      </c>
      <c r="O395">
        <v>19.731016624643168</v>
      </c>
      <c r="P395">
        <v>2.9689833753568315</v>
      </c>
      <c r="Q395">
        <v>0.58343458690847916</v>
      </c>
      <c r="S395">
        <v>70.8498023715415</v>
      </c>
      <c r="T395">
        <v>24.4</v>
      </c>
    </row>
    <row r="396" spans="1:20" x14ac:dyDescent="0.35">
      <c r="A396" s="7">
        <v>0.06</v>
      </c>
      <c r="B396" s="11">
        <v>97</v>
      </c>
      <c r="C396" s="11">
        <v>18.100000000000001</v>
      </c>
      <c r="D396" s="7">
        <v>0.7</v>
      </c>
      <c r="E396" s="7">
        <v>24</v>
      </c>
      <c r="F396" s="7">
        <v>666</v>
      </c>
      <c r="G396" s="7">
        <v>20.2</v>
      </c>
      <c r="H396" s="7">
        <v>5.0359999999999996</v>
      </c>
      <c r="I396" s="7">
        <v>25.68</v>
      </c>
      <c r="J396" s="7">
        <v>9.6999999999999993</v>
      </c>
      <c r="K396" s="7">
        <f t="shared" si="12"/>
        <v>7.8132577957162823</v>
      </c>
      <c r="L396" s="22">
        <f t="shared" si="13"/>
        <v>0.19450950559625949</v>
      </c>
      <c r="M396" s="21"/>
      <c r="N396">
        <v>359</v>
      </c>
      <c r="O396">
        <v>19.218371474645704</v>
      </c>
      <c r="P396">
        <v>3.3816285253542979</v>
      </c>
      <c r="Q396">
        <v>0.6645234386099893</v>
      </c>
      <c r="S396">
        <v>71.047430830039531</v>
      </c>
      <c r="T396">
        <v>24.4</v>
      </c>
    </row>
    <row r="397" spans="1:20" x14ac:dyDescent="0.35">
      <c r="A397" s="7">
        <v>0.46</v>
      </c>
      <c r="B397" s="11">
        <v>92.6</v>
      </c>
      <c r="C397" s="11">
        <v>18.100000000000001</v>
      </c>
      <c r="D397" s="7">
        <v>0.69299999999999995</v>
      </c>
      <c r="E397" s="7">
        <v>24</v>
      </c>
      <c r="F397" s="7">
        <v>666</v>
      </c>
      <c r="G397" s="7">
        <v>20.2</v>
      </c>
      <c r="H397" s="7">
        <v>6.1929999999999996</v>
      </c>
      <c r="I397" s="7">
        <v>15.17</v>
      </c>
      <c r="J397" s="7">
        <v>13.8</v>
      </c>
      <c r="K397" s="7">
        <f t="shared" si="12"/>
        <v>18.876547540043525</v>
      </c>
      <c r="L397" s="22">
        <f t="shared" si="13"/>
        <v>0.36786576377126984</v>
      </c>
      <c r="M397" s="21"/>
      <c r="N397">
        <v>360</v>
      </c>
      <c r="O397">
        <v>23.427848021284142</v>
      </c>
      <c r="P397">
        <v>1.5721519787158584</v>
      </c>
      <c r="Q397">
        <v>0.30894340732008785</v>
      </c>
      <c r="S397">
        <v>71.245059288537547</v>
      </c>
      <c r="T397">
        <v>24.4</v>
      </c>
    </row>
    <row r="398" spans="1:20" x14ac:dyDescent="0.35">
      <c r="A398" s="7">
        <v>1.28</v>
      </c>
      <c r="B398" s="11">
        <v>94.7</v>
      </c>
      <c r="C398" s="11">
        <v>18.100000000000001</v>
      </c>
      <c r="D398" s="7">
        <v>0.69299999999999995</v>
      </c>
      <c r="E398" s="7">
        <v>24</v>
      </c>
      <c r="F398" s="7">
        <v>666</v>
      </c>
      <c r="G398" s="7">
        <v>20.2</v>
      </c>
      <c r="H398" s="7">
        <v>5.8869999999999996</v>
      </c>
      <c r="I398" s="7">
        <v>16.350000000000001</v>
      </c>
      <c r="J398" s="7">
        <v>12.7</v>
      </c>
      <c r="K398" s="7">
        <f t="shared" si="12"/>
        <v>17.010831227244729</v>
      </c>
      <c r="L398" s="22">
        <f t="shared" si="13"/>
        <v>0.33943552970430946</v>
      </c>
      <c r="M398" s="21"/>
      <c r="N398">
        <v>361</v>
      </c>
      <c r="O398">
        <v>19.300415536897624</v>
      </c>
      <c r="P398">
        <v>0.59958446310237434</v>
      </c>
      <c r="Q398">
        <v>0.11782427495230842</v>
      </c>
      <c r="S398">
        <v>71.442687747035578</v>
      </c>
      <c r="T398">
        <v>24.4</v>
      </c>
    </row>
    <row r="399" spans="1:20" x14ac:dyDescent="0.35">
      <c r="A399" s="7">
        <v>5.24</v>
      </c>
      <c r="B399" s="11">
        <v>98.8</v>
      </c>
      <c r="C399" s="11">
        <v>18.100000000000001</v>
      </c>
      <c r="D399" s="7">
        <v>0.69299999999999995</v>
      </c>
      <c r="E399" s="7">
        <v>24</v>
      </c>
      <c r="F399" s="7">
        <v>666</v>
      </c>
      <c r="G399" s="7">
        <v>20.2</v>
      </c>
      <c r="H399" s="7">
        <v>6.4710000000000001</v>
      </c>
      <c r="I399" s="7">
        <v>17.12</v>
      </c>
      <c r="J399" s="7">
        <v>13.1</v>
      </c>
      <c r="K399" s="7">
        <f t="shared" si="12"/>
        <v>19.282696882473818</v>
      </c>
      <c r="L399" s="22">
        <f t="shared" si="13"/>
        <v>0.47196159408197086</v>
      </c>
      <c r="M399" s="21"/>
      <c r="N399">
        <v>362</v>
      </c>
      <c r="O399">
        <v>18.052723453465536</v>
      </c>
      <c r="P399">
        <v>2.7472765465344651</v>
      </c>
      <c r="Q399">
        <v>0.53986700308082636</v>
      </c>
      <c r="S399">
        <v>71.640316205533594</v>
      </c>
      <c r="T399">
        <v>24.5</v>
      </c>
    </row>
    <row r="400" spans="1:20" x14ac:dyDescent="0.35">
      <c r="A400" s="7">
        <v>4.78</v>
      </c>
      <c r="B400" s="11">
        <v>96</v>
      </c>
      <c r="C400" s="11">
        <v>18.100000000000001</v>
      </c>
      <c r="D400" s="7">
        <v>0.69299999999999995</v>
      </c>
      <c r="E400" s="7">
        <v>24</v>
      </c>
      <c r="F400" s="7">
        <v>666</v>
      </c>
      <c r="G400" s="7">
        <v>20.2</v>
      </c>
      <c r="H400" s="7">
        <v>6.4050000000000002</v>
      </c>
      <c r="I400" s="7">
        <v>19.37</v>
      </c>
      <c r="J400" s="7">
        <v>12.5</v>
      </c>
      <c r="K400" s="7">
        <f t="shared" si="12"/>
        <v>17.538403558941162</v>
      </c>
      <c r="L400" s="22">
        <f t="shared" si="13"/>
        <v>0.40307228471529299</v>
      </c>
      <c r="M400" s="21"/>
      <c r="N400">
        <v>363</v>
      </c>
      <c r="O400">
        <v>16.981748697800224</v>
      </c>
      <c r="P400">
        <v>-0.18174869780022362</v>
      </c>
      <c r="Q400">
        <v>-3.5715416025016676E-2</v>
      </c>
      <c r="S400">
        <v>71.837944664031625</v>
      </c>
      <c r="T400">
        <v>24.5</v>
      </c>
    </row>
    <row r="401" spans="1:20" x14ac:dyDescent="0.35">
      <c r="A401" s="7">
        <v>5.8</v>
      </c>
      <c r="B401" s="11">
        <v>98.9</v>
      </c>
      <c r="C401" s="11">
        <v>18.100000000000001</v>
      </c>
      <c r="D401" s="7">
        <v>0.69299999999999995</v>
      </c>
      <c r="E401" s="7">
        <v>24</v>
      </c>
      <c r="F401" s="7">
        <v>666</v>
      </c>
      <c r="G401" s="7">
        <v>20.2</v>
      </c>
      <c r="H401" s="7">
        <v>5.7469999999999999</v>
      </c>
      <c r="I401" s="7">
        <v>19.920000000000002</v>
      </c>
      <c r="J401" s="7">
        <v>8.5</v>
      </c>
      <c r="K401" s="7">
        <f t="shared" si="12"/>
        <v>14.636701355363183</v>
      </c>
      <c r="L401" s="22">
        <f t="shared" si="13"/>
        <v>0.72196486533684501</v>
      </c>
      <c r="M401" s="21"/>
      <c r="N401">
        <v>364</v>
      </c>
      <c r="O401">
        <v>35.399873859152549</v>
      </c>
      <c r="P401">
        <v>-13.499873859152551</v>
      </c>
      <c r="Q401">
        <v>-2.6528586834490513</v>
      </c>
      <c r="S401">
        <v>72.035573122529641</v>
      </c>
      <c r="T401">
        <v>24.5</v>
      </c>
    </row>
    <row r="402" spans="1:20" x14ac:dyDescent="0.35">
      <c r="A402" s="7">
        <v>1.22</v>
      </c>
      <c r="B402" s="11">
        <v>100</v>
      </c>
      <c r="C402" s="11">
        <v>18.100000000000001</v>
      </c>
      <c r="D402" s="7">
        <v>0.69299999999999995</v>
      </c>
      <c r="E402" s="7">
        <v>24</v>
      </c>
      <c r="F402" s="7">
        <v>666</v>
      </c>
      <c r="G402" s="7">
        <v>20.2</v>
      </c>
      <c r="H402" s="7">
        <v>5.4530000000000003</v>
      </c>
      <c r="I402" s="7">
        <v>30.59</v>
      </c>
      <c r="J402" s="7">
        <v>5</v>
      </c>
      <c r="K402" s="7">
        <f t="shared" si="12"/>
        <v>6.7975157698575437</v>
      </c>
      <c r="L402" s="22">
        <f t="shared" si="13"/>
        <v>0.35950315397150873</v>
      </c>
      <c r="M402" s="21"/>
      <c r="N402">
        <v>365</v>
      </c>
      <c r="O402">
        <v>12.909346427614317</v>
      </c>
      <c r="P402">
        <v>14.590653572385683</v>
      </c>
      <c r="Q402">
        <v>2.8672076813857053</v>
      </c>
      <c r="S402">
        <v>72.233201581027672</v>
      </c>
      <c r="T402">
        <v>24.6</v>
      </c>
    </row>
    <row r="403" spans="1:20" x14ac:dyDescent="0.35">
      <c r="A403" s="7">
        <v>5.93</v>
      </c>
      <c r="B403" s="11">
        <v>77.8</v>
      </c>
      <c r="C403" s="11">
        <v>18.100000000000001</v>
      </c>
      <c r="D403" s="7">
        <v>0.69299999999999995</v>
      </c>
      <c r="E403" s="7">
        <v>24</v>
      </c>
      <c r="F403" s="7">
        <v>666</v>
      </c>
      <c r="G403" s="7">
        <v>20.2</v>
      </c>
      <c r="H403" s="7">
        <v>5.8520000000000003</v>
      </c>
      <c r="I403" s="7">
        <v>29.97</v>
      </c>
      <c r="J403" s="7">
        <v>6.3</v>
      </c>
      <c r="K403" s="7">
        <f t="shared" si="12"/>
        <v>8.3197018273305581</v>
      </c>
      <c r="L403" s="22">
        <f t="shared" si="13"/>
        <v>0.32058759163977119</v>
      </c>
      <c r="M403" s="21"/>
      <c r="N403">
        <v>366</v>
      </c>
      <c r="O403">
        <v>14.45659390846493</v>
      </c>
      <c r="P403">
        <v>7.4434060915350688</v>
      </c>
      <c r="Q403">
        <v>1.4627028882183895</v>
      </c>
      <c r="S403">
        <v>72.430830039525688</v>
      </c>
      <c r="T403">
        <v>24.6</v>
      </c>
    </row>
    <row r="404" spans="1:20" x14ac:dyDescent="0.35">
      <c r="A404" s="7">
        <v>4.1399999999999997</v>
      </c>
      <c r="B404" s="11">
        <v>100</v>
      </c>
      <c r="C404" s="11">
        <v>18.100000000000001</v>
      </c>
      <c r="D404" s="7">
        <v>0.69299999999999995</v>
      </c>
      <c r="E404" s="7">
        <v>24</v>
      </c>
      <c r="F404" s="7">
        <v>666</v>
      </c>
      <c r="G404" s="7">
        <v>20.2</v>
      </c>
      <c r="H404" s="7">
        <v>5.9870000000000001</v>
      </c>
      <c r="I404" s="7">
        <v>26.77</v>
      </c>
      <c r="J404" s="7">
        <v>5.6</v>
      </c>
      <c r="K404" s="7">
        <f t="shared" si="12"/>
        <v>11.448080439734685</v>
      </c>
      <c r="L404" s="22">
        <f t="shared" si="13"/>
        <v>1.044300078524051</v>
      </c>
      <c r="M404" s="21"/>
      <c r="N404">
        <v>367</v>
      </c>
      <c r="O404">
        <v>11.441357006861068</v>
      </c>
      <c r="P404">
        <v>11.658642993138933</v>
      </c>
      <c r="Q404">
        <v>2.2910386144543278</v>
      </c>
      <c r="S404">
        <v>72.628458498023718</v>
      </c>
      <c r="T404">
        <v>24.7</v>
      </c>
    </row>
    <row r="405" spans="1:20" x14ac:dyDescent="0.35">
      <c r="A405" s="7">
        <v>1.3</v>
      </c>
      <c r="B405" s="11">
        <v>100</v>
      </c>
      <c r="C405" s="11">
        <v>18.100000000000001</v>
      </c>
      <c r="D405" s="7">
        <v>0.69299999999999995</v>
      </c>
      <c r="E405" s="7">
        <v>24</v>
      </c>
      <c r="F405" s="7">
        <v>666</v>
      </c>
      <c r="G405" s="7">
        <v>20.2</v>
      </c>
      <c r="H405" s="7">
        <v>6.343</v>
      </c>
      <c r="I405" s="7">
        <v>20.32</v>
      </c>
      <c r="J405" s="7">
        <v>7.2</v>
      </c>
      <c r="K405" s="7">
        <f t="shared" si="12"/>
        <v>16.67083519594923</v>
      </c>
      <c r="L405" s="22">
        <f t="shared" si="13"/>
        <v>1.3153937772151709</v>
      </c>
      <c r="M405" s="21"/>
      <c r="N405">
        <v>368</v>
      </c>
      <c r="O405">
        <v>22.231957565077479</v>
      </c>
      <c r="P405">
        <v>27.768042434922521</v>
      </c>
      <c r="Q405">
        <v>5.4566948746653114</v>
      </c>
      <c r="S405">
        <v>72.826086956521735</v>
      </c>
      <c r="T405">
        <v>24.7</v>
      </c>
    </row>
    <row r="406" spans="1:20" x14ac:dyDescent="0.35">
      <c r="A406" s="7">
        <v>8.65</v>
      </c>
      <c r="B406" s="11">
        <v>100</v>
      </c>
      <c r="C406" s="11">
        <v>18.100000000000001</v>
      </c>
      <c r="D406" s="7">
        <v>0.69299999999999995</v>
      </c>
      <c r="E406" s="7">
        <v>24</v>
      </c>
      <c r="F406" s="7">
        <v>666</v>
      </c>
      <c r="G406" s="7">
        <v>20.2</v>
      </c>
      <c r="H406" s="7">
        <v>6.4039999999999999</v>
      </c>
      <c r="I406" s="7">
        <v>20.309999999999999</v>
      </c>
      <c r="J406" s="7">
        <v>12.1</v>
      </c>
      <c r="K406" s="7">
        <f t="shared" si="12"/>
        <v>17.286649808774307</v>
      </c>
      <c r="L406" s="22">
        <f t="shared" si="13"/>
        <v>0.42864874452680224</v>
      </c>
      <c r="M406" s="21"/>
      <c r="N406">
        <v>369</v>
      </c>
      <c r="O406">
        <v>28.816239017347545</v>
      </c>
      <c r="P406">
        <v>21.183760982652455</v>
      </c>
      <c r="Q406">
        <v>4.1628184720287864</v>
      </c>
      <c r="S406">
        <v>73.023715415019765</v>
      </c>
      <c r="T406">
        <v>24.7</v>
      </c>
    </row>
    <row r="407" spans="1:20" x14ac:dyDescent="0.35">
      <c r="A407" s="7">
        <v>4</v>
      </c>
      <c r="B407" s="11">
        <v>96</v>
      </c>
      <c r="C407" s="11">
        <v>18.100000000000001</v>
      </c>
      <c r="D407" s="7">
        <v>0.69299999999999995</v>
      </c>
      <c r="E407" s="7">
        <v>24</v>
      </c>
      <c r="F407" s="7">
        <v>666</v>
      </c>
      <c r="G407" s="7">
        <v>20.2</v>
      </c>
      <c r="H407" s="7">
        <v>5.3490000000000002</v>
      </c>
      <c r="I407" s="7">
        <v>19.77</v>
      </c>
      <c r="J407" s="7">
        <v>8.3000000000000007</v>
      </c>
      <c r="K407" s="7">
        <f t="shared" si="12"/>
        <v>12.902571249076825</v>
      </c>
      <c r="L407" s="22">
        <f t="shared" si="13"/>
        <v>0.55452665651527999</v>
      </c>
      <c r="M407" s="21"/>
      <c r="N407">
        <v>370</v>
      </c>
      <c r="O407">
        <v>30.778485463199104</v>
      </c>
      <c r="P407">
        <v>19.221514536800896</v>
      </c>
      <c r="Q407">
        <v>3.7772176451429025</v>
      </c>
      <c r="S407">
        <v>73.221343873517796</v>
      </c>
      <c r="T407">
        <v>24.8</v>
      </c>
    </row>
    <row r="408" spans="1:20" x14ac:dyDescent="0.35">
      <c r="A408" s="7">
        <v>0.74</v>
      </c>
      <c r="B408" s="11">
        <v>85.4</v>
      </c>
      <c r="C408" s="11">
        <v>18.100000000000001</v>
      </c>
      <c r="D408" s="7">
        <v>0.69299999999999995</v>
      </c>
      <c r="E408" s="7">
        <v>24</v>
      </c>
      <c r="F408" s="7">
        <v>666</v>
      </c>
      <c r="G408" s="7">
        <v>20.2</v>
      </c>
      <c r="H408" s="7">
        <v>5.5309999999999997</v>
      </c>
      <c r="I408" s="7">
        <v>27.38</v>
      </c>
      <c r="J408" s="7">
        <v>8.5</v>
      </c>
      <c r="K408" s="7">
        <f t="shared" si="12"/>
        <v>8.5546495080562437</v>
      </c>
      <c r="L408" s="22">
        <f t="shared" si="13"/>
        <v>6.4293538889698462E-3</v>
      </c>
      <c r="M408" s="21"/>
      <c r="N408">
        <v>371</v>
      </c>
      <c r="O408">
        <v>23.422203722385593</v>
      </c>
      <c r="P408">
        <v>26.577796277614407</v>
      </c>
      <c r="Q408">
        <v>5.2227997370662331</v>
      </c>
      <c r="S408">
        <v>73.418972332015812</v>
      </c>
      <c r="T408">
        <v>24.8</v>
      </c>
    </row>
    <row r="409" spans="1:20" x14ac:dyDescent="0.35">
      <c r="A409" s="7">
        <v>1.1599999999999999</v>
      </c>
      <c r="B409" s="11">
        <v>100</v>
      </c>
      <c r="C409" s="11">
        <v>18.100000000000001</v>
      </c>
      <c r="D409" s="7">
        <v>0.69299999999999995</v>
      </c>
      <c r="E409" s="7">
        <v>24</v>
      </c>
      <c r="F409" s="7">
        <v>666</v>
      </c>
      <c r="G409" s="7">
        <v>20.2</v>
      </c>
      <c r="H409" s="7">
        <v>5.6829999999999998</v>
      </c>
      <c r="I409" s="7">
        <v>22.98</v>
      </c>
      <c r="J409" s="7">
        <v>5</v>
      </c>
      <c r="K409" s="7">
        <f t="shared" si="12"/>
        <v>12.335969309189327</v>
      </c>
      <c r="L409" s="22">
        <f t="shared" si="13"/>
        <v>1.4671938618378655</v>
      </c>
      <c r="M409" s="21"/>
      <c r="N409">
        <v>372</v>
      </c>
      <c r="O409">
        <v>21.573425982342105</v>
      </c>
      <c r="P409">
        <v>28.426574017657895</v>
      </c>
      <c r="Q409">
        <v>5.5861028414220213</v>
      </c>
      <c r="S409">
        <v>73.616600790513843</v>
      </c>
      <c r="T409">
        <v>24.8</v>
      </c>
    </row>
    <row r="410" spans="1:20" x14ac:dyDescent="0.35">
      <c r="A410" s="7">
        <v>4.8899999999999997</v>
      </c>
      <c r="B410" s="11">
        <v>100</v>
      </c>
      <c r="C410" s="11">
        <v>18.100000000000001</v>
      </c>
      <c r="D410" s="7">
        <v>0.65900000000000003</v>
      </c>
      <c r="E410" s="7">
        <v>24</v>
      </c>
      <c r="F410" s="7">
        <v>666</v>
      </c>
      <c r="G410" s="7">
        <v>20.2</v>
      </c>
      <c r="H410" s="7">
        <v>4.1379999999999999</v>
      </c>
      <c r="I410" s="7">
        <v>23.34</v>
      </c>
      <c r="J410" s="7">
        <v>11.9</v>
      </c>
      <c r="K410" s="7">
        <f t="shared" si="12"/>
        <v>6.2776219902709833</v>
      </c>
      <c r="L410" s="22">
        <f t="shared" si="13"/>
        <v>0.47246874031336278</v>
      </c>
      <c r="M410" s="21"/>
      <c r="N410">
        <v>373</v>
      </c>
      <c r="O410">
        <v>2.5073297613855203</v>
      </c>
      <c r="P410">
        <v>11.29267023861448</v>
      </c>
      <c r="Q410">
        <v>2.2191213499024269</v>
      </c>
      <c r="S410">
        <v>73.814229249011859</v>
      </c>
      <c r="T410">
        <v>24.8</v>
      </c>
    </row>
    <row r="411" spans="1:20" x14ac:dyDescent="0.35">
      <c r="A411" s="7">
        <v>1.65</v>
      </c>
      <c r="B411" s="11">
        <v>100</v>
      </c>
      <c r="C411" s="11">
        <v>18.100000000000001</v>
      </c>
      <c r="D411" s="7">
        <v>0.65900000000000003</v>
      </c>
      <c r="E411" s="7">
        <v>24</v>
      </c>
      <c r="F411" s="7">
        <v>666</v>
      </c>
      <c r="G411" s="7">
        <v>20.2</v>
      </c>
      <c r="H411" s="7">
        <v>5.6079999999999997</v>
      </c>
      <c r="I411" s="7">
        <v>12.13</v>
      </c>
      <c r="J411" s="7">
        <v>27.9</v>
      </c>
      <c r="K411" s="7">
        <f t="shared" si="12"/>
        <v>18.949188648807006</v>
      </c>
      <c r="L411" s="22">
        <f t="shared" si="13"/>
        <v>0.32081761115387075</v>
      </c>
      <c r="M411" s="21"/>
      <c r="N411">
        <v>374</v>
      </c>
      <c r="O411">
        <v>-2.8479485439838541</v>
      </c>
      <c r="P411">
        <v>16.647948543983855</v>
      </c>
      <c r="Q411">
        <v>3.2714864833035544</v>
      </c>
      <c r="S411">
        <v>74.01185770750989</v>
      </c>
      <c r="T411">
        <v>25</v>
      </c>
    </row>
    <row r="412" spans="1:20" x14ac:dyDescent="0.35">
      <c r="A412" s="7">
        <v>5.75</v>
      </c>
      <c r="B412" s="11">
        <v>97.9</v>
      </c>
      <c r="C412" s="11">
        <v>18.100000000000001</v>
      </c>
      <c r="D412" s="7">
        <v>0.59699999999999998</v>
      </c>
      <c r="E412" s="7">
        <v>24</v>
      </c>
      <c r="F412" s="7">
        <v>666</v>
      </c>
      <c r="G412" s="7">
        <v>20.2</v>
      </c>
      <c r="H412" s="7">
        <v>5.617</v>
      </c>
      <c r="I412" s="7">
        <v>26.4</v>
      </c>
      <c r="J412" s="7">
        <v>17.2</v>
      </c>
      <c r="K412" s="7">
        <f t="shared" si="12"/>
        <v>11.145431670944628</v>
      </c>
      <c r="L412" s="22">
        <f t="shared" si="13"/>
        <v>0.3520097865729867</v>
      </c>
      <c r="M412" s="21"/>
      <c r="N412">
        <v>375</v>
      </c>
      <c r="O412">
        <v>25.071397137791656</v>
      </c>
      <c r="P412">
        <v>-10.071397137791656</v>
      </c>
      <c r="Q412">
        <v>-1.9791291111465044</v>
      </c>
      <c r="S412">
        <v>74.209486166007906</v>
      </c>
      <c r="T412">
        <v>25</v>
      </c>
    </row>
    <row r="413" spans="1:20" x14ac:dyDescent="0.35">
      <c r="A413" s="7">
        <v>8.1300000000000008</v>
      </c>
      <c r="B413" s="11">
        <v>100</v>
      </c>
      <c r="C413" s="11">
        <v>18.100000000000001</v>
      </c>
      <c r="D413" s="7">
        <v>0.59699999999999998</v>
      </c>
      <c r="E413" s="7">
        <v>24</v>
      </c>
      <c r="F413" s="7">
        <v>666</v>
      </c>
      <c r="G413" s="7">
        <v>20.2</v>
      </c>
      <c r="H413" s="7">
        <v>6.8520000000000003</v>
      </c>
      <c r="I413" s="7">
        <v>19.78</v>
      </c>
      <c r="J413" s="7">
        <v>27.5</v>
      </c>
      <c r="K413" s="7">
        <f t="shared" si="12"/>
        <v>20.420177475977503</v>
      </c>
      <c r="L413" s="22">
        <f t="shared" si="13"/>
        <v>0.25744809178263622</v>
      </c>
      <c r="M413" s="21"/>
      <c r="N413">
        <v>376</v>
      </c>
      <c r="O413">
        <v>16.402180360373634</v>
      </c>
      <c r="P413">
        <v>-2.5021803603736341</v>
      </c>
      <c r="Q413">
        <v>-0.49170317929100749</v>
      </c>
      <c r="S413">
        <v>74.407114624505937</v>
      </c>
      <c r="T413">
        <v>25</v>
      </c>
    </row>
    <row r="414" spans="1:20" x14ac:dyDescent="0.35">
      <c r="A414" s="7">
        <v>5</v>
      </c>
      <c r="B414" s="11">
        <v>100</v>
      </c>
      <c r="C414" s="11">
        <v>18.100000000000001</v>
      </c>
      <c r="D414" s="7">
        <v>0.59699999999999998</v>
      </c>
      <c r="E414" s="7">
        <v>24</v>
      </c>
      <c r="F414" s="7">
        <v>666</v>
      </c>
      <c r="G414" s="7">
        <v>20.2</v>
      </c>
      <c r="H414" s="7">
        <v>5.7569999999999997</v>
      </c>
      <c r="I414" s="7">
        <v>10.11</v>
      </c>
      <c r="J414" s="7">
        <v>15</v>
      </c>
      <c r="K414" s="7">
        <f t="shared" si="12"/>
        <v>21.586060079224957</v>
      </c>
      <c r="L414" s="22">
        <f t="shared" si="13"/>
        <v>0.43907067194833049</v>
      </c>
      <c r="M414" s="21"/>
      <c r="N414">
        <v>377</v>
      </c>
      <c r="O414">
        <v>18.250659007673782</v>
      </c>
      <c r="P414">
        <v>-4.9506590076737815</v>
      </c>
      <c r="Q414">
        <v>-0.97285344102667781</v>
      </c>
      <c r="S414">
        <v>74.604743083003953</v>
      </c>
      <c r="T414">
        <v>25</v>
      </c>
    </row>
    <row r="415" spans="1:20" x14ac:dyDescent="0.35">
      <c r="A415" s="7">
        <v>5.84</v>
      </c>
      <c r="B415" s="11">
        <v>100</v>
      </c>
      <c r="C415" s="11">
        <v>18.100000000000001</v>
      </c>
      <c r="D415" s="7">
        <v>0.59699999999999998</v>
      </c>
      <c r="E415" s="7">
        <v>24</v>
      </c>
      <c r="F415" s="7">
        <v>666</v>
      </c>
      <c r="G415" s="7">
        <v>20.2</v>
      </c>
      <c r="H415" s="7">
        <v>6.657</v>
      </c>
      <c r="I415" s="7">
        <v>21.22</v>
      </c>
      <c r="J415" s="7">
        <v>17.2</v>
      </c>
      <c r="K415" s="7">
        <f t="shared" si="12"/>
        <v>18.635121429525139</v>
      </c>
      <c r="L415" s="22">
        <f t="shared" si="13"/>
        <v>8.3437292414252309E-2</v>
      </c>
      <c r="M415" s="21"/>
      <c r="N415">
        <v>378</v>
      </c>
      <c r="O415">
        <v>14.966325147650972</v>
      </c>
      <c r="P415">
        <v>-1.8663251476509721</v>
      </c>
      <c r="Q415">
        <v>-0.36675134343781324</v>
      </c>
      <c r="S415">
        <v>74.802371541501984</v>
      </c>
      <c r="T415">
        <v>25</v>
      </c>
    </row>
    <row r="416" spans="1:20" x14ac:dyDescent="0.35">
      <c r="A416" s="7">
        <v>4.47</v>
      </c>
      <c r="B416" s="11">
        <v>100</v>
      </c>
      <c r="C416" s="11">
        <v>18.100000000000001</v>
      </c>
      <c r="D416" s="7">
        <v>0.59699999999999998</v>
      </c>
      <c r="E416" s="7">
        <v>24</v>
      </c>
      <c r="F416" s="7">
        <v>666</v>
      </c>
      <c r="G416" s="7">
        <v>20.2</v>
      </c>
      <c r="H416" s="7">
        <v>4.6280000000000001</v>
      </c>
      <c r="I416" s="7">
        <v>34.369999999999997</v>
      </c>
      <c r="J416" s="7">
        <v>17.899999999999999</v>
      </c>
      <c r="K416" s="7">
        <f t="shared" si="12"/>
        <v>2.2620641709817377</v>
      </c>
      <c r="L416" s="22">
        <f t="shared" si="13"/>
        <v>0.87362769994515432</v>
      </c>
      <c r="M416" s="21"/>
      <c r="N416">
        <v>379</v>
      </c>
      <c r="O416">
        <v>15.933489143393157</v>
      </c>
      <c r="P416">
        <v>-5.7334891433931574</v>
      </c>
      <c r="Q416">
        <v>-1.1266873023557429</v>
      </c>
      <c r="S416">
        <v>75</v>
      </c>
      <c r="T416">
        <v>25</v>
      </c>
    </row>
    <row r="417" spans="1:20" x14ac:dyDescent="0.35">
      <c r="A417" s="7">
        <v>1.83</v>
      </c>
      <c r="B417" s="11">
        <v>100</v>
      </c>
      <c r="C417" s="11">
        <v>18.100000000000001</v>
      </c>
      <c r="D417" s="7">
        <v>0.59699999999999998</v>
      </c>
      <c r="E417" s="7">
        <v>24</v>
      </c>
      <c r="F417" s="7">
        <v>666</v>
      </c>
      <c r="G417" s="7">
        <v>20.2</v>
      </c>
      <c r="H417" s="7">
        <v>5.1550000000000002</v>
      </c>
      <c r="I417" s="7">
        <v>20.079999999999998</v>
      </c>
      <c r="J417" s="7">
        <v>16.3</v>
      </c>
      <c r="K417" s="7">
        <f t="shared" si="12"/>
        <v>12.931343778821791</v>
      </c>
      <c r="L417" s="22">
        <f t="shared" si="13"/>
        <v>0.20666602583915394</v>
      </c>
      <c r="M417" s="21"/>
      <c r="N417">
        <v>380</v>
      </c>
      <c r="O417">
        <v>21.03457224468151</v>
      </c>
      <c r="P417">
        <v>-10.634572244681509</v>
      </c>
      <c r="Q417">
        <v>-2.0897985876321816</v>
      </c>
      <c r="S417">
        <v>75.197628458498031</v>
      </c>
      <c r="T417">
        <v>25</v>
      </c>
    </row>
    <row r="418" spans="1:20" x14ac:dyDescent="0.35">
      <c r="A418" s="7">
        <v>9.83</v>
      </c>
      <c r="B418" s="11">
        <v>100</v>
      </c>
      <c r="C418" s="11">
        <v>18.100000000000001</v>
      </c>
      <c r="D418" s="7">
        <v>0.69299999999999995</v>
      </c>
      <c r="E418" s="7">
        <v>24</v>
      </c>
      <c r="F418" s="7">
        <v>666</v>
      </c>
      <c r="G418" s="7">
        <v>20.2</v>
      </c>
      <c r="H418" s="7">
        <v>4.5190000000000001</v>
      </c>
      <c r="I418" s="7">
        <v>36.979999999999997</v>
      </c>
      <c r="J418" s="7">
        <v>7</v>
      </c>
      <c r="K418" s="7">
        <f t="shared" si="12"/>
        <v>-0.49237221517937968</v>
      </c>
      <c r="L418" s="22">
        <f t="shared" si="13"/>
        <v>1.0703388878827684</v>
      </c>
      <c r="M418" s="21"/>
      <c r="N418">
        <v>381</v>
      </c>
      <c r="O418">
        <v>17.456993808728935</v>
      </c>
      <c r="P418">
        <v>-6.5569938087289348</v>
      </c>
      <c r="Q418">
        <v>-1.288514110894083</v>
      </c>
      <c r="S418">
        <v>75.395256916996047</v>
      </c>
      <c r="T418">
        <v>25</v>
      </c>
    </row>
    <row r="419" spans="1:20" x14ac:dyDescent="0.35">
      <c r="A419" s="7">
        <v>8.66</v>
      </c>
      <c r="B419" s="11">
        <v>100</v>
      </c>
      <c r="C419" s="11">
        <v>18.100000000000001</v>
      </c>
      <c r="D419" s="7">
        <v>0.67900000000000005</v>
      </c>
      <c r="E419" s="7">
        <v>24</v>
      </c>
      <c r="F419" s="7">
        <v>666</v>
      </c>
      <c r="G419" s="7">
        <v>20.2</v>
      </c>
      <c r="H419" s="7">
        <v>6.4340000000000002</v>
      </c>
      <c r="I419" s="7">
        <v>29.05</v>
      </c>
      <c r="J419" s="7">
        <v>7.2</v>
      </c>
      <c r="K419" s="7">
        <f t="shared" si="12"/>
        <v>12.280923105270652</v>
      </c>
      <c r="L419" s="22">
        <f t="shared" si="13"/>
        <v>0.70568376462092386</v>
      </c>
      <c r="M419" s="21"/>
      <c r="N419">
        <v>382</v>
      </c>
      <c r="O419">
        <v>11.600812120494146</v>
      </c>
      <c r="P419">
        <v>-0.30081212049414496</v>
      </c>
      <c r="Q419">
        <v>-5.9112555736851133E-2</v>
      </c>
      <c r="S419">
        <v>75.592885375494077</v>
      </c>
      <c r="T419">
        <v>25.1</v>
      </c>
    </row>
    <row r="420" spans="1:20" x14ac:dyDescent="0.35">
      <c r="A420" s="7">
        <v>9.66</v>
      </c>
      <c r="B420" s="11">
        <v>90.8</v>
      </c>
      <c r="C420" s="11">
        <v>18.100000000000001</v>
      </c>
      <c r="D420" s="7">
        <v>0.67900000000000005</v>
      </c>
      <c r="E420" s="7">
        <v>24</v>
      </c>
      <c r="F420" s="7">
        <v>666</v>
      </c>
      <c r="G420" s="7">
        <v>20.2</v>
      </c>
      <c r="H420" s="7">
        <v>6.782</v>
      </c>
      <c r="I420" s="7">
        <v>25.79</v>
      </c>
      <c r="J420" s="7">
        <v>7.5</v>
      </c>
      <c r="K420" s="7">
        <f t="shared" si="12"/>
        <v>15.431166573347872</v>
      </c>
      <c r="L420" s="22">
        <f t="shared" si="13"/>
        <v>1.0574888764463828</v>
      </c>
      <c r="M420" s="21"/>
      <c r="N420">
        <v>383</v>
      </c>
      <c r="O420">
        <v>11.009543355408736</v>
      </c>
      <c r="P420">
        <v>1.2904566445912646</v>
      </c>
      <c r="Q420">
        <v>0.25358748910809192</v>
      </c>
      <c r="S420">
        <v>75.790513833992094</v>
      </c>
      <c r="T420">
        <v>25.2</v>
      </c>
    </row>
    <row r="421" spans="1:20" x14ac:dyDescent="0.35">
      <c r="A421" s="7">
        <v>9.82</v>
      </c>
      <c r="B421" s="11">
        <v>89.1</v>
      </c>
      <c r="C421" s="11">
        <v>18.100000000000001</v>
      </c>
      <c r="D421" s="7">
        <v>0.67900000000000005</v>
      </c>
      <c r="E421" s="7">
        <v>24</v>
      </c>
      <c r="F421" s="7">
        <v>666</v>
      </c>
      <c r="G421" s="7">
        <v>20.2</v>
      </c>
      <c r="H421" s="7">
        <v>5.3040000000000003</v>
      </c>
      <c r="I421" s="7">
        <v>26.64</v>
      </c>
      <c r="J421" s="7">
        <v>10.4</v>
      </c>
      <c r="K421" s="7">
        <f t="shared" si="12"/>
        <v>8.7729340980681663</v>
      </c>
      <c r="L421" s="22">
        <f t="shared" si="13"/>
        <v>0.15644864441652251</v>
      </c>
      <c r="M421" s="21"/>
      <c r="N421">
        <v>384</v>
      </c>
      <c r="O421">
        <v>2.0472831052935412</v>
      </c>
      <c r="P421">
        <v>6.7527168947064595</v>
      </c>
      <c r="Q421">
        <v>1.3269756323574782</v>
      </c>
      <c r="S421">
        <v>75.988142292490124</v>
      </c>
      <c r="T421">
        <v>25.3</v>
      </c>
    </row>
    <row r="422" spans="1:20" x14ac:dyDescent="0.35">
      <c r="A422" s="7">
        <v>6.11</v>
      </c>
      <c r="B422" s="11">
        <v>100</v>
      </c>
      <c r="C422" s="11">
        <v>18.100000000000001</v>
      </c>
      <c r="D422" s="7">
        <v>0.67900000000000005</v>
      </c>
      <c r="E422" s="7">
        <v>24</v>
      </c>
      <c r="F422" s="7">
        <v>666</v>
      </c>
      <c r="G422" s="7">
        <v>20.2</v>
      </c>
      <c r="H422" s="7">
        <v>5.9569999999999999</v>
      </c>
      <c r="I422" s="7">
        <v>20.62</v>
      </c>
      <c r="J422" s="7">
        <v>8.8000000000000007</v>
      </c>
      <c r="K422" s="7">
        <f t="shared" si="12"/>
        <v>15.276245775650004</v>
      </c>
      <c r="L422" s="22">
        <f t="shared" si="13"/>
        <v>0.73593701996022765</v>
      </c>
      <c r="M422" s="21"/>
      <c r="N422">
        <v>385</v>
      </c>
      <c r="O422">
        <v>5.8816370956863047</v>
      </c>
      <c r="P422">
        <v>1.3183629043136955</v>
      </c>
      <c r="Q422">
        <v>0.25907134504627494</v>
      </c>
      <c r="S422">
        <v>76.185770750988141</v>
      </c>
      <c r="T422">
        <v>26.2</v>
      </c>
    </row>
    <row r="423" spans="1:20" x14ac:dyDescent="0.35">
      <c r="A423" s="7">
        <v>5.26</v>
      </c>
      <c r="B423" s="11">
        <v>76.5</v>
      </c>
      <c r="C423" s="11">
        <v>18.100000000000001</v>
      </c>
      <c r="D423" s="7">
        <v>0.71799999999999997</v>
      </c>
      <c r="E423" s="7">
        <v>24</v>
      </c>
      <c r="F423" s="7">
        <v>666</v>
      </c>
      <c r="G423" s="7">
        <v>20.2</v>
      </c>
      <c r="H423" s="7">
        <v>6.8239999999999998</v>
      </c>
      <c r="I423" s="7">
        <v>22.74</v>
      </c>
      <c r="J423" s="7">
        <v>8.4</v>
      </c>
      <c r="K423" s="7">
        <f t="shared" si="12"/>
        <v>16.359530251439867</v>
      </c>
      <c r="L423" s="22">
        <f t="shared" si="13"/>
        <v>0.94756312517141272</v>
      </c>
      <c r="M423" s="21"/>
      <c r="N423">
        <v>386</v>
      </c>
      <c r="O423">
        <v>5.1194009139439842</v>
      </c>
      <c r="P423">
        <v>5.3805990860560158</v>
      </c>
      <c r="Q423">
        <v>1.0573409171467454</v>
      </c>
      <c r="S423">
        <v>76.383399209486171</v>
      </c>
      <c r="T423">
        <v>26.4</v>
      </c>
    </row>
    <row r="424" spans="1:20" x14ac:dyDescent="0.35">
      <c r="A424" s="7">
        <v>3.8</v>
      </c>
      <c r="B424" s="11">
        <v>100</v>
      </c>
      <c r="C424" s="11">
        <v>18.100000000000001</v>
      </c>
      <c r="D424" s="7">
        <v>0.71799999999999997</v>
      </c>
      <c r="E424" s="7">
        <v>24</v>
      </c>
      <c r="F424" s="7">
        <v>666</v>
      </c>
      <c r="G424" s="7">
        <v>20.2</v>
      </c>
      <c r="H424" s="7">
        <v>6.4109999999999996</v>
      </c>
      <c r="I424" s="7">
        <v>15.02</v>
      </c>
      <c r="J424" s="7">
        <v>16.7</v>
      </c>
      <c r="K424" s="7">
        <f t="shared" si="12"/>
        <v>20.013625223770923</v>
      </c>
      <c r="L424" s="22">
        <f t="shared" si="13"/>
        <v>0.19842067208209124</v>
      </c>
      <c r="M424" s="21"/>
      <c r="N424">
        <v>387</v>
      </c>
      <c r="O424">
        <v>3.6265545671649022</v>
      </c>
      <c r="P424">
        <v>3.7734454328350981</v>
      </c>
      <c r="Q424">
        <v>0.74151933473296572</v>
      </c>
      <c r="S424">
        <v>76.581027667984188</v>
      </c>
      <c r="T424">
        <v>26.4</v>
      </c>
    </row>
    <row r="425" spans="1:20" x14ac:dyDescent="0.35">
      <c r="A425" s="7">
        <v>0.1</v>
      </c>
      <c r="B425" s="11">
        <v>95.3</v>
      </c>
      <c r="C425" s="11">
        <v>18.100000000000001</v>
      </c>
      <c r="D425" s="7">
        <v>0.71799999999999997</v>
      </c>
      <c r="E425" s="7">
        <v>24</v>
      </c>
      <c r="F425" s="7">
        <v>666</v>
      </c>
      <c r="G425" s="7">
        <v>20.2</v>
      </c>
      <c r="H425" s="7">
        <v>6.0060000000000002</v>
      </c>
      <c r="I425" s="7">
        <v>15.7</v>
      </c>
      <c r="J425" s="7">
        <v>14.2</v>
      </c>
      <c r="K425" s="7">
        <f t="shared" si="12"/>
        <v>17.598158375854158</v>
      </c>
      <c r="L425" s="22">
        <f t="shared" si="13"/>
        <v>0.23930692787705346</v>
      </c>
      <c r="M425" s="21"/>
      <c r="N425">
        <v>388</v>
      </c>
      <c r="O425">
        <v>4.5615920818888931</v>
      </c>
      <c r="P425">
        <v>5.6384079181111062</v>
      </c>
      <c r="Q425">
        <v>1.1080029015417712</v>
      </c>
      <c r="S425">
        <v>76.778656126482218</v>
      </c>
      <c r="T425">
        <v>26.5</v>
      </c>
    </row>
    <row r="426" spans="1:20" x14ac:dyDescent="0.35">
      <c r="A426" s="7">
        <v>7.09</v>
      </c>
      <c r="B426" s="11">
        <v>87.6</v>
      </c>
      <c r="C426" s="11">
        <v>18.100000000000001</v>
      </c>
      <c r="D426" s="7">
        <v>0.61399999999999999</v>
      </c>
      <c r="E426" s="7">
        <v>24</v>
      </c>
      <c r="F426" s="7">
        <v>666</v>
      </c>
      <c r="G426" s="7">
        <v>20.2</v>
      </c>
      <c r="H426" s="7">
        <v>5.6479999999999997</v>
      </c>
      <c r="I426" s="7">
        <v>14.1</v>
      </c>
      <c r="J426" s="7">
        <v>20.8</v>
      </c>
      <c r="K426" s="7">
        <f t="shared" si="12"/>
        <v>18.248497885983202</v>
      </c>
      <c r="L426" s="22">
        <f t="shared" si="13"/>
        <v>0.12266837086619224</v>
      </c>
      <c r="M426" s="21"/>
      <c r="N426">
        <v>389</v>
      </c>
      <c r="O426">
        <v>12.522156206810878</v>
      </c>
      <c r="P426">
        <v>-1.0221562068108785</v>
      </c>
      <c r="Q426">
        <v>-0.20086380045997002</v>
      </c>
      <c r="S426">
        <v>76.976284584980235</v>
      </c>
      <c r="T426">
        <v>26.6</v>
      </c>
    </row>
    <row r="427" spans="1:20" x14ac:dyDescent="0.35">
      <c r="A427" s="7">
        <v>2.08</v>
      </c>
      <c r="B427" s="11">
        <v>85.1</v>
      </c>
      <c r="C427" s="11">
        <v>18.100000000000001</v>
      </c>
      <c r="D427" s="7">
        <v>0.61399999999999999</v>
      </c>
      <c r="E427" s="7">
        <v>24</v>
      </c>
      <c r="F427" s="7">
        <v>666</v>
      </c>
      <c r="G427" s="7">
        <v>20.2</v>
      </c>
      <c r="H427" s="7">
        <v>6.1029999999999998</v>
      </c>
      <c r="I427" s="7">
        <v>23.29</v>
      </c>
      <c r="J427" s="7">
        <v>13.4</v>
      </c>
      <c r="K427" s="7">
        <f t="shared" si="12"/>
        <v>14.253477615804277</v>
      </c>
      <c r="L427" s="22">
        <f t="shared" si="13"/>
        <v>6.3692359388378861E-2</v>
      </c>
      <c r="M427" s="21"/>
      <c r="N427">
        <v>390</v>
      </c>
      <c r="O427">
        <v>16.240928702306217</v>
      </c>
      <c r="P427">
        <v>-1.1409287023062173</v>
      </c>
      <c r="Q427">
        <v>-0.22420377010095319</v>
      </c>
      <c r="S427">
        <v>77.173913043478265</v>
      </c>
      <c r="T427">
        <v>26.6</v>
      </c>
    </row>
    <row r="428" spans="1:20" x14ac:dyDescent="0.35">
      <c r="A428" s="7">
        <v>6.32</v>
      </c>
      <c r="B428" s="11">
        <v>70.599999999999994</v>
      </c>
      <c r="C428" s="11">
        <v>18.100000000000001</v>
      </c>
      <c r="D428" s="7">
        <v>0.58399999999999996</v>
      </c>
      <c r="E428" s="7">
        <v>24</v>
      </c>
      <c r="F428" s="7">
        <v>666</v>
      </c>
      <c r="G428" s="7">
        <v>20.2</v>
      </c>
      <c r="H428" s="7">
        <v>5.5650000000000004</v>
      </c>
      <c r="I428" s="7">
        <v>17.16</v>
      </c>
      <c r="J428" s="7">
        <v>11.7</v>
      </c>
      <c r="K428" s="7">
        <f t="shared" si="12"/>
        <v>15.77443537666208</v>
      </c>
      <c r="L428" s="22">
        <f t="shared" si="13"/>
        <v>0.3482423398856479</v>
      </c>
      <c r="M428" s="21"/>
      <c r="N428">
        <v>391</v>
      </c>
      <c r="O428">
        <v>15.734633387228071</v>
      </c>
      <c r="P428">
        <v>7.4653666127719287</v>
      </c>
      <c r="Q428">
        <v>1.4670183477600187</v>
      </c>
      <c r="S428">
        <v>77.371541501976282</v>
      </c>
      <c r="T428">
        <v>26.6</v>
      </c>
    </row>
    <row r="429" spans="1:20" x14ac:dyDescent="0.35">
      <c r="A429" s="7">
        <v>1.71</v>
      </c>
      <c r="B429" s="11">
        <v>95.4</v>
      </c>
      <c r="C429" s="11">
        <v>18.100000000000001</v>
      </c>
      <c r="D429" s="7">
        <v>0.67900000000000005</v>
      </c>
      <c r="E429" s="7">
        <v>24</v>
      </c>
      <c r="F429" s="7">
        <v>666</v>
      </c>
      <c r="G429" s="7">
        <v>20.2</v>
      </c>
      <c r="H429" s="7">
        <v>5.8959999999999999</v>
      </c>
      <c r="I429" s="7">
        <v>24.39</v>
      </c>
      <c r="J429" s="7">
        <v>8.3000000000000007</v>
      </c>
      <c r="K429" s="7">
        <f t="shared" si="12"/>
        <v>12.384315585544222</v>
      </c>
      <c r="L429" s="22">
        <f t="shared" si="13"/>
        <v>0.49208621512580974</v>
      </c>
      <c r="M429" s="21"/>
      <c r="N429">
        <v>392</v>
      </c>
      <c r="O429">
        <v>7.8132577957162894</v>
      </c>
      <c r="P429">
        <v>1.8867422042837099</v>
      </c>
      <c r="Q429">
        <v>0.3707634969248555</v>
      </c>
      <c r="S429">
        <v>77.569169960474312</v>
      </c>
      <c r="T429">
        <v>26.7</v>
      </c>
    </row>
    <row r="430" spans="1:20" x14ac:dyDescent="0.35">
      <c r="A430" s="7">
        <v>4.53</v>
      </c>
      <c r="B430" s="11">
        <v>59.7</v>
      </c>
      <c r="C430" s="11">
        <v>18.100000000000001</v>
      </c>
      <c r="D430" s="7">
        <v>0.58399999999999996</v>
      </c>
      <c r="E430" s="7">
        <v>24</v>
      </c>
      <c r="F430" s="7">
        <v>666</v>
      </c>
      <c r="G430" s="7">
        <v>20.2</v>
      </c>
      <c r="H430" s="7">
        <v>5.8369999999999997</v>
      </c>
      <c r="I430" s="7">
        <v>15.69</v>
      </c>
      <c r="J430" s="7">
        <v>10.199999999999999</v>
      </c>
      <c r="K430" s="7">
        <f t="shared" si="12"/>
        <v>17.339253439251564</v>
      </c>
      <c r="L430" s="22">
        <f t="shared" si="13"/>
        <v>0.69992680776976135</v>
      </c>
      <c r="M430" s="21"/>
      <c r="N430">
        <v>393</v>
      </c>
      <c r="O430">
        <v>18.876547540043525</v>
      </c>
      <c r="P430">
        <v>-5.0765475400435243</v>
      </c>
      <c r="Q430">
        <v>-0.99759178226808942</v>
      </c>
      <c r="S430">
        <v>77.766798418972328</v>
      </c>
      <c r="T430">
        <v>27</v>
      </c>
    </row>
    <row r="431" spans="1:20" x14ac:dyDescent="0.35">
      <c r="A431" s="7">
        <v>2.64</v>
      </c>
      <c r="B431" s="11">
        <v>78.7</v>
      </c>
      <c r="C431" s="11">
        <v>18.100000000000001</v>
      </c>
      <c r="D431" s="7">
        <v>0.67900000000000005</v>
      </c>
      <c r="E431" s="7">
        <v>24</v>
      </c>
      <c r="F431" s="7">
        <v>666</v>
      </c>
      <c r="G431" s="7">
        <v>20.2</v>
      </c>
      <c r="H431" s="7">
        <v>6.202</v>
      </c>
      <c r="I431" s="7">
        <v>14.52</v>
      </c>
      <c r="J431" s="7">
        <v>10.9</v>
      </c>
      <c r="K431" s="7">
        <f t="shared" si="12"/>
        <v>19.101147296068113</v>
      </c>
      <c r="L431" s="22">
        <f t="shared" si="13"/>
        <v>0.75239883450166167</v>
      </c>
      <c r="M431" s="21"/>
      <c r="N431">
        <v>394</v>
      </c>
      <c r="O431">
        <v>17.010831227244726</v>
      </c>
      <c r="P431">
        <v>-4.3108312272447264</v>
      </c>
      <c r="Q431">
        <v>-0.84712095634332063</v>
      </c>
      <c r="S431">
        <v>77.964426877470359</v>
      </c>
      <c r="T431">
        <v>27.1</v>
      </c>
    </row>
    <row r="432" spans="1:20" x14ac:dyDescent="0.35">
      <c r="A432" s="7">
        <v>1.78</v>
      </c>
      <c r="B432" s="11">
        <v>78.099999999999994</v>
      </c>
      <c r="C432" s="11">
        <v>18.100000000000001</v>
      </c>
      <c r="D432" s="7">
        <v>0.67900000000000005</v>
      </c>
      <c r="E432" s="7">
        <v>24</v>
      </c>
      <c r="F432" s="7">
        <v>666</v>
      </c>
      <c r="G432" s="7">
        <v>20.2</v>
      </c>
      <c r="H432" s="7">
        <v>6.1929999999999996</v>
      </c>
      <c r="I432" s="7">
        <v>21.52</v>
      </c>
      <c r="J432" s="7">
        <v>11</v>
      </c>
      <c r="K432" s="7">
        <f t="shared" si="12"/>
        <v>14.778046455178357</v>
      </c>
      <c r="L432" s="22">
        <f t="shared" si="13"/>
        <v>0.34345876865257791</v>
      </c>
      <c r="M432" s="21"/>
      <c r="N432">
        <v>395</v>
      </c>
      <c r="O432">
        <v>19.282696882473818</v>
      </c>
      <c r="P432">
        <v>-6.1826968824738184</v>
      </c>
      <c r="Q432">
        <v>-1.2149610642979494</v>
      </c>
      <c r="S432">
        <v>78.162055335968375</v>
      </c>
      <c r="T432">
        <v>27.1</v>
      </c>
    </row>
    <row r="433" spans="1:20" x14ac:dyDescent="0.35">
      <c r="A433" s="7">
        <v>6.23</v>
      </c>
      <c r="B433" s="11">
        <v>95.6</v>
      </c>
      <c r="C433" s="11">
        <v>18.100000000000001</v>
      </c>
      <c r="D433" s="7">
        <v>0.67900000000000005</v>
      </c>
      <c r="E433" s="7">
        <v>24</v>
      </c>
      <c r="F433" s="7">
        <v>666</v>
      </c>
      <c r="G433" s="7">
        <v>20.2</v>
      </c>
      <c r="H433" s="7">
        <v>6.38</v>
      </c>
      <c r="I433" s="7">
        <v>24.08</v>
      </c>
      <c r="J433" s="7">
        <v>9.5</v>
      </c>
      <c r="K433" s="7">
        <f t="shared" si="12"/>
        <v>14.794886234046494</v>
      </c>
      <c r="L433" s="22">
        <f t="shared" si="13"/>
        <v>0.5573564456891047</v>
      </c>
      <c r="M433" s="21"/>
      <c r="N433">
        <v>396</v>
      </c>
      <c r="O433">
        <v>17.53840355894117</v>
      </c>
      <c r="P433">
        <v>-5.0384035589411695</v>
      </c>
      <c r="Q433">
        <v>-0.9900961128607717</v>
      </c>
      <c r="S433">
        <v>78.359683794466406</v>
      </c>
      <c r="T433">
        <v>27.5</v>
      </c>
    </row>
    <row r="434" spans="1:20" x14ac:dyDescent="0.35">
      <c r="A434" s="7">
        <v>5.24</v>
      </c>
      <c r="B434" s="11">
        <v>86.1</v>
      </c>
      <c r="C434" s="11">
        <v>18.100000000000001</v>
      </c>
      <c r="D434" s="7">
        <v>0.58399999999999996</v>
      </c>
      <c r="E434" s="7">
        <v>24</v>
      </c>
      <c r="F434" s="7">
        <v>666</v>
      </c>
      <c r="G434" s="7">
        <v>20.2</v>
      </c>
      <c r="H434" s="7">
        <v>6.3479999999999999</v>
      </c>
      <c r="I434" s="7">
        <v>17.64</v>
      </c>
      <c r="J434" s="7">
        <v>14.5</v>
      </c>
      <c r="K434" s="7">
        <f t="shared" si="12"/>
        <v>19.170279705733041</v>
      </c>
      <c r="L434" s="22">
        <f t="shared" si="13"/>
        <v>0.32208825556779591</v>
      </c>
      <c r="M434" s="21"/>
      <c r="N434">
        <v>397</v>
      </c>
      <c r="O434">
        <v>14.636701355363186</v>
      </c>
      <c r="P434">
        <v>-6.1367013553631864</v>
      </c>
      <c r="Q434">
        <v>-1.2059224884735886</v>
      </c>
      <c r="S434">
        <v>78.557312252964422</v>
      </c>
      <c r="T434">
        <v>27.5</v>
      </c>
    </row>
    <row r="435" spans="1:20" x14ac:dyDescent="0.35">
      <c r="A435" s="7">
        <v>6.65</v>
      </c>
      <c r="B435" s="11">
        <v>94.3</v>
      </c>
      <c r="C435" s="11">
        <v>18.100000000000001</v>
      </c>
      <c r="D435" s="7">
        <v>0.58399999999999996</v>
      </c>
      <c r="E435" s="7">
        <v>24</v>
      </c>
      <c r="F435" s="7">
        <v>666</v>
      </c>
      <c r="G435" s="7">
        <v>20.2</v>
      </c>
      <c r="H435" s="7">
        <v>6.8330000000000002</v>
      </c>
      <c r="I435" s="7">
        <v>19.690000000000001</v>
      </c>
      <c r="J435" s="7">
        <v>14.1</v>
      </c>
      <c r="K435" s="7">
        <f t="shared" si="12"/>
        <v>20.271377735286894</v>
      </c>
      <c r="L435" s="22">
        <f t="shared" si="13"/>
        <v>0.43768636420474427</v>
      </c>
      <c r="M435" s="21"/>
      <c r="N435">
        <v>398</v>
      </c>
      <c r="O435">
        <v>6.7975157698575472</v>
      </c>
      <c r="P435">
        <v>-1.7975157698575472</v>
      </c>
      <c r="Q435">
        <v>-0.35322962039902683</v>
      </c>
      <c r="S435">
        <v>78.754940711462453</v>
      </c>
      <c r="T435">
        <v>27.5</v>
      </c>
    </row>
    <row r="436" spans="1:20" x14ac:dyDescent="0.35">
      <c r="A436" s="7">
        <v>4.09</v>
      </c>
      <c r="B436" s="11">
        <v>74.8</v>
      </c>
      <c r="C436" s="11">
        <v>18.100000000000001</v>
      </c>
      <c r="D436" s="7">
        <v>0.58399999999999996</v>
      </c>
      <c r="E436" s="7">
        <v>24</v>
      </c>
      <c r="F436" s="7">
        <v>666</v>
      </c>
      <c r="G436" s="7">
        <v>20.2</v>
      </c>
      <c r="H436" s="7">
        <v>6.4249999999999998</v>
      </c>
      <c r="I436" s="7">
        <v>12.03</v>
      </c>
      <c r="J436" s="7">
        <v>16.100000000000001</v>
      </c>
      <c r="K436" s="7">
        <f t="shared" si="12"/>
        <v>22.447153277464167</v>
      </c>
      <c r="L436" s="22">
        <f t="shared" si="13"/>
        <v>0.39423312282386119</v>
      </c>
      <c r="M436" s="21"/>
      <c r="N436">
        <v>399</v>
      </c>
      <c r="O436">
        <v>8.3197018273305616</v>
      </c>
      <c r="P436">
        <v>-2.0197018273305618</v>
      </c>
      <c r="Q436">
        <v>-0.3968913773945546</v>
      </c>
      <c r="S436">
        <v>78.952569169960483</v>
      </c>
      <c r="T436">
        <v>27.5</v>
      </c>
    </row>
    <row r="437" spans="1:20" x14ac:dyDescent="0.35">
      <c r="A437" s="7">
        <v>2.19</v>
      </c>
      <c r="B437" s="11">
        <v>87.9</v>
      </c>
      <c r="C437" s="11">
        <v>18.100000000000001</v>
      </c>
      <c r="D437" s="7">
        <v>0.71299999999999997</v>
      </c>
      <c r="E437" s="7">
        <v>24</v>
      </c>
      <c r="F437" s="7">
        <v>666</v>
      </c>
      <c r="G437" s="7">
        <v>20.2</v>
      </c>
      <c r="H437" s="7">
        <v>6.4359999999999999</v>
      </c>
      <c r="I437" s="7">
        <v>16.22</v>
      </c>
      <c r="J437" s="7">
        <v>14.3</v>
      </c>
      <c r="K437" s="7">
        <f t="shared" si="12"/>
        <v>18.969209645749334</v>
      </c>
      <c r="L437" s="22">
        <f t="shared" si="13"/>
        <v>0.32651815704540793</v>
      </c>
      <c r="M437" s="21"/>
      <c r="N437">
        <v>400</v>
      </c>
      <c r="O437">
        <v>11.448080439734689</v>
      </c>
      <c r="P437">
        <v>-5.8480804397346891</v>
      </c>
      <c r="Q437">
        <v>-1.1492056250244556</v>
      </c>
      <c r="S437">
        <v>79.1501976284585</v>
      </c>
      <c r="T437">
        <v>27.9</v>
      </c>
    </row>
    <row r="438" spans="1:20" x14ac:dyDescent="0.35">
      <c r="A438" s="7">
        <v>3.14</v>
      </c>
      <c r="B438" s="11">
        <v>95</v>
      </c>
      <c r="C438" s="11">
        <v>18.100000000000001</v>
      </c>
      <c r="D438" s="7">
        <v>0.71299999999999997</v>
      </c>
      <c r="E438" s="7">
        <v>24</v>
      </c>
      <c r="F438" s="7">
        <v>666</v>
      </c>
      <c r="G438" s="7">
        <v>20.2</v>
      </c>
      <c r="H438" s="7">
        <v>6.2080000000000002</v>
      </c>
      <c r="I438" s="7">
        <v>15.17</v>
      </c>
      <c r="J438" s="7">
        <v>11.7</v>
      </c>
      <c r="K438" s="7">
        <f t="shared" si="12"/>
        <v>18.941238053588059</v>
      </c>
      <c r="L438" s="22">
        <f t="shared" si="13"/>
        <v>0.61890923534940678</v>
      </c>
      <c r="M438" s="21"/>
      <c r="N438">
        <v>401</v>
      </c>
      <c r="O438">
        <v>16.670835195949238</v>
      </c>
      <c r="P438">
        <v>-9.4708351959492383</v>
      </c>
      <c r="Q438">
        <v>-1.8611127519576713</v>
      </c>
      <c r="S438">
        <v>79.34782608695653</v>
      </c>
      <c r="T438">
        <v>27.9</v>
      </c>
    </row>
    <row r="439" spans="1:20" x14ac:dyDescent="0.35">
      <c r="A439" s="7">
        <v>0.75</v>
      </c>
      <c r="B439" s="11">
        <v>94.6</v>
      </c>
      <c r="C439" s="11">
        <v>18.100000000000001</v>
      </c>
      <c r="D439" s="7">
        <v>0.74</v>
      </c>
      <c r="E439" s="7">
        <v>24</v>
      </c>
      <c r="F439" s="7">
        <v>666</v>
      </c>
      <c r="G439" s="7">
        <v>20.2</v>
      </c>
      <c r="H439" s="7">
        <v>6.6289999999999996</v>
      </c>
      <c r="I439" s="7">
        <v>23.27</v>
      </c>
      <c r="J439" s="7">
        <v>13.4</v>
      </c>
      <c r="K439" s="7">
        <f t="shared" si="12"/>
        <v>15.381560635884815</v>
      </c>
      <c r="L439" s="22">
        <f t="shared" si="13"/>
        <v>0.14787765939438918</v>
      </c>
      <c r="M439" s="21"/>
      <c r="N439">
        <v>402</v>
      </c>
      <c r="O439">
        <v>17.286649808774303</v>
      </c>
      <c r="P439">
        <v>-5.1866498087743036</v>
      </c>
      <c r="Q439">
        <v>-1.0192279666293131</v>
      </c>
      <c r="S439">
        <v>79.545454545454547</v>
      </c>
      <c r="T439">
        <v>28</v>
      </c>
    </row>
    <row r="440" spans="1:20" x14ac:dyDescent="0.35">
      <c r="A440" s="7">
        <v>9.76</v>
      </c>
      <c r="B440" s="11">
        <v>93.3</v>
      </c>
      <c r="C440" s="11">
        <v>18.100000000000001</v>
      </c>
      <c r="D440" s="7">
        <v>0.74</v>
      </c>
      <c r="E440" s="7">
        <v>24</v>
      </c>
      <c r="F440" s="7">
        <v>666</v>
      </c>
      <c r="G440" s="7">
        <v>20.2</v>
      </c>
      <c r="H440" s="7">
        <v>6.4610000000000003</v>
      </c>
      <c r="I440" s="7">
        <v>18.05</v>
      </c>
      <c r="J440" s="7">
        <v>9.6</v>
      </c>
      <c r="K440" s="7">
        <f t="shared" si="12"/>
        <v>18.235103521108947</v>
      </c>
      <c r="L440" s="22">
        <f t="shared" si="13"/>
        <v>0.89948995011551536</v>
      </c>
      <c r="M440" s="21"/>
      <c r="N440">
        <v>403</v>
      </c>
      <c r="O440">
        <v>12.902571249076827</v>
      </c>
      <c r="P440">
        <v>-4.602571249076826</v>
      </c>
      <c r="Q440">
        <v>-0.90445075499934191</v>
      </c>
      <c r="S440">
        <v>79.743083003952577</v>
      </c>
      <c r="T440">
        <v>28.1</v>
      </c>
    </row>
    <row r="441" spans="1:20" x14ac:dyDescent="0.35">
      <c r="A441" s="7">
        <v>5.53</v>
      </c>
      <c r="B441" s="11">
        <v>100</v>
      </c>
      <c r="C441" s="11">
        <v>18.100000000000001</v>
      </c>
      <c r="D441" s="7">
        <v>0.74</v>
      </c>
      <c r="E441" s="7">
        <v>24</v>
      </c>
      <c r="F441" s="7">
        <v>666</v>
      </c>
      <c r="G441" s="7">
        <v>20.2</v>
      </c>
      <c r="H441" s="7">
        <v>6.1520000000000001</v>
      </c>
      <c r="I441" s="7">
        <v>26.45</v>
      </c>
      <c r="J441" s="7">
        <v>8.6999999999999993</v>
      </c>
      <c r="K441" s="7">
        <f t="shared" si="12"/>
        <v>11.904521013177213</v>
      </c>
      <c r="L441" s="22">
        <f t="shared" si="13"/>
        <v>0.36833574864105906</v>
      </c>
      <c r="M441" s="21"/>
      <c r="N441">
        <v>404</v>
      </c>
      <c r="O441">
        <v>8.5546495080562437</v>
      </c>
      <c r="P441">
        <v>-5.464950805624369E-2</v>
      </c>
      <c r="Q441">
        <v>-1.073916864007838E-2</v>
      </c>
      <c r="S441">
        <v>79.940711462450594</v>
      </c>
      <c r="T441">
        <v>28.2</v>
      </c>
    </row>
    <row r="442" spans="1:20" x14ac:dyDescent="0.35">
      <c r="A442" s="7">
        <v>7.63</v>
      </c>
      <c r="B442" s="11">
        <v>87.9</v>
      </c>
      <c r="C442" s="11">
        <v>18.100000000000001</v>
      </c>
      <c r="D442" s="7">
        <v>0.74</v>
      </c>
      <c r="E442" s="7">
        <v>24</v>
      </c>
      <c r="F442" s="7">
        <v>666</v>
      </c>
      <c r="G442" s="7">
        <v>20.2</v>
      </c>
      <c r="H442" s="7">
        <v>5.9349999999999996</v>
      </c>
      <c r="I442" s="7">
        <v>34.020000000000003</v>
      </c>
      <c r="J442" s="7">
        <v>8.4</v>
      </c>
      <c r="K442" s="7">
        <f t="shared" si="12"/>
        <v>6.1467112082988855</v>
      </c>
      <c r="L442" s="22">
        <f t="shared" si="13"/>
        <v>0.26824866567870415</v>
      </c>
      <c r="M442" s="21"/>
      <c r="N442">
        <v>405</v>
      </c>
      <c r="O442">
        <v>12.335969309189329</v>
      </c>
      <c r="P442">
        <v>-7.3359693091893288</v>
      </c>
      <c r="Q442">
        <v>-1.4415904982848724</v>
      </c>
      <c r="S442">
        <v>80.138339920948624</v>
      </c>
      <c r="T442">
        <v>28.4</v>
      </c>
    </row>
    <row r="443" spans="1:20" x14ac:dyDescent="0.35">
      <c r="A443" s="7">
        <v>4.0199999999999996</v>
      </c>
      <c r="B443" s="11">
        <v>93.9</v>
      </c>
      <c r="C443" s="11">
        <v>18.100000000000001</v>
      </c>
      <c r="D443" s="7">
        <v>0.74</v>
      </c>
      <c r="E443" s="7">
        <v>24</v>
      </c>
      <c r="F443" s="7">
        <v>666</v>
      </c>
      <c r="G443" s="7">
        <v>20.2</v>
      </c>
      <c r="H443" s="7">
        <v>5.6269999999999998</v>
      </c>
      <c r="I443" s="7">
        <v>22.88</v>
      </c>
      <c r="J443" s="7">
        <v>12.8</v>
      </c>
      <c r="K443" s="7">
        <f t="shared" si="12"/>
        <v>11.619652165653132</v>
      </c>
      <c r="L443" s="22">
        <f t="shared" si="13"/>
        <v>9.2214674558349086E-2</v>
      </c>
      <c r="M443" s="21"/>
      <c r="N443">
        <v>406</v>
      </c>
      <c r="O443">
        <v>6.2776219902709869</v>
      </c>
      <c r="P443">
        <v>5.6223780097290135</v>
      </c>
      <c r="Q443">
        <v>1.1048528660606993</v>
      </c>
      <c r="S443">
        <v>80.335968379446641</v>
      </c>
      <c r="T443">
        <v>28.4</v>
      </c>
    </row>
    <row r="444" spans="1:20" x14ac:dyDescent="0.35">
      <c r="A444" s="7">
        <v>6.58</v>
      </c>
      <c r="B444" s="11">
        <v>92.4</v>
      </c>
      <c r="C444" s="11">
        <v>18.100000000000001</v>
      </c>
      <c r="D444" s="7">
        <v>0.74</v>
      </c>
      <c r="E444" s="7">
        <v>24</v>
      </c>
      <c r="F444" s="7">
        <v>666</v>
      </c>
      <c r="G444" s="7">
        <v>20.2</v>
      </c>
      <c r="H444" s="7">
        <v>5.8179999999999996</v>
      </c>
      <c r="I444" s="7">
        <v>22.11</v>
      </c>
      <c r="J444" s="7">
        <v>10.5</v>
      </c>
      <c r="K444" s="7">
        <f t="shared" si="12"/>
        <v>12.947870315532004</v>
      </c>
      <c r="L444" s="22">
        <f t="shared" si="13"/>
        <v>0.23313050624114323</v>
      </c>
      <c r="M444" s="21"/>
      <c r="N444">
        <v>407</v>
      </c>
      <c r="O444">
        <v>18.949188648807013</v>
      </c>
      <c r="P444">
        <v>8.9508113511929857</v>
      </c>
      <c r="Q444">
        <v>1.7589229251077791</v>
      </c>
      <c r="S444">
        <v>80.533596837944671</v>
      </c>
      <c r="T444">
        <v>28.5</v>
      </c>
    </row>
    <row r="445" spans="1:20" x14ac:dyDescent="0.35">
      <c r="A445" s="7">
        <v>5.66</v>
      </c>
      <c r="B445" s="11">
        <v>97.2</v>
      </c>
      <c r="C445" s="11">
        <v>18.100000000000001</v>
      </c>
      <c r="D445" s="7">
        <v>0.74</v>
      </c>
      <c r="E445" s="7">
        <v>24</v>
      </c>
      <c r="F445" s="7">
        <v>666</v>
      </c>
      <c r="G445" s="7">
        <v>20.2</v>
      </c>
      <c r="H445" s="7">
        <v>6.4059999999999997</v>
      </c>
      <c r="I445" s="7">
        <v>19.52</v>
      </c>
      <c r="J445" s="7">
        <v>17.100000000000001</v>
      </c>
      <c r="K445" s="7">
        <f t="shared" si="12"/>
        <v>17.049113339338533</v>
      </c>
      <c r="L445" s="22">
        <f t="shared" si="13"/>
        <v>2.9758281088578275E-3</v>
      </c>
      <c r="M445" s="21"/>
      <c r="N445">
        <v>408</v>
      </c>
      <c r="O445">
        <v>11.145431670944632</v>
      </c>
      <c r="P445">
        <v>6.0545683290553676</v>
      </c>
      <c r="Q445">
        <v>1.1897825367738972</v>
      </c>
      <c r="S445">
        <v>80.731225296442688</v>
      </c>
      <c r="T445">
        <v>28.6</v>
      </c>
    </row>
    <row r="446" spans="1:20" x14ac:dyDescent="0.35">
      <c r="A446" s="7">
        <v>2.64</v>
      </c>
      <c r="B446" s="11">
        <v>100</v>
      </c>
      <c r="C446" s="11">
        <v>18.100000000000001</v>
      </c>
      <c r="D446" s="7">
        <v>0.74</v>
      </c>
      <c r="E446" s="7">
        <v>24</v>
      </c>
      <c r="F446" s="7">
        <v>666</v>
      </c>
      <c r="G446" s="7">
        <v>20.2</v>
      </c>
      <c r="H446" s="7">
        <v>6.2190000000000003</v>
      </c>
      <c r="I446" s="7">
        <v>16.59</v>
      </c>
      <c r="J446" s="7">
        <v>18.399999999999999</v>
      </c>
      <c r="K446" s="7">
        <f t="shared" si="12"/>
        <v>17.990485536329068</v>
      </c>
      <c r="L446" s="22">
        <f t="shared" si="13"/>
        <v>2.2256220851681018E-2</v>
      </c>
      <c r="M446" s="21"/>
      <c r="N446">
        <v>409</v>
      </c>
      <c r="O446">
        <v>20.420177475977503</v>
      </c>
      <c r="P446">
        <v>7.0798225240224966</v>
      </c>
      <c r="Q446">
        <v>1.3912551225356617</v>
      </c>
      <c r="S446">
        <v>80.928853754940718</v>
      </c>
      <c r="T446">
        <v>28.7</v>
      </c>
    </row>
    <row r="447" spans="1:20" x14ac:dyDescent="0.35">
      <c r="A447" s="7">
        <v>3.26</v>
      </c>
      <c r="B447" s="11">
        <v>100</v>
      </c>
      <c r="C447" s="11">
        <v>18.100000000000001</v>
      </c>
      <c r="D447" s="7">
        <v>0.74</v>
      </c>
      <c r="E447" s="7">
        <v>24</v>
      </c>
      <c r="F447" s="7">
        <v>666</v>
      </c>
      <c r="G447" s="7">
        <v>20.2</v>
      </c>
      <c r="H447" s="7">
        <v>6.4850000000000003</v>
      </c>
      <c r="I447" s="7">
        <v>18.850000000000001</v>
      </c>
      <c r="J447" s="7">
        <v>15.4</v>
      </c>
      <c r="K447" s="7">
        <f t="shared" si="12"/>
        <v>17.754174266910098</v>
      </c>
      <c r="L447" s="22">
        <f t="shared" si="13"/>
        <v>0.1528684588902661</v>
      </c>
      <c r="M447" s="21"/>
      <c r="N447">
        <v>410</v>
      </c>
      <c r="O447">
        <v>21.586060079224964</v>
      </c>
      <c r="P447">
        <v>-6.5860600792249642</v>
      </c>
      <c r="Q447">
        <v>-1.294225920418036</v>
      </c>
      <c r="S447">
        <v>81.126482213438734</v>
      </c>
      <c r="T447">
        <v>28.7</v>
      </c>
    </row>
    <row r="448" spans="1:20" x14ac:dyDescent="0.35">
      <c r="A448" s="7">
        <v>8.93</v>
      </c>
      <c r="B448" s="11">
        <v>96.6</v>
      </c>
      <c r="C448" s="11">
        <v>18.100000000000001</v>
      </c>
      <c r="D448" s="7">
        <v>0.74</v>
      </c>
      <c r="E448" s="7">
        <v>24</v>
      </c>
      <c r="F448" s="7">
        <v>666</v>
      </c>
      <c r="G448" s="7">
        <v>20.2</v>
      </c>
      <c r="H448" s="7">
        <v>5.8540000000000001</v>
      </c>
      <c r="I448" s="7">
        <v>23.79</v>
      </c>
      <c r="J448" s="7">
        <v>10.8</v>
      </c>
      <c r="K448" s="7">
        <f t="shared" si="12"/>
        <v>12.334668551032806</v>
      </c>
      <c r="L448" s="22">
        <f t="shared" si="13"/>
        <v>0.14209893991044489</v>
      </c>
      <c r="M448" s="21"/>
      <c r="N448">
        <v>411</v>
      </c>
      <c r="O448">
        <v>18.635121429525142</v>
      </c>
      <c r="P448">
        <v>-1.4351214295251431</v>
      </c>
      <c r="Q448">
        <v>-0.28201554961481584</v>
      </c>
      <c r="S448">
        <v>81.324110671936765</v>
      </c>
      <c r="T448">
        <v>28.7</v>
      </c>
    </row>
    <row r="449" spans="1:20" x14ac:dyDescent="0.35">
      <c r="A449" s="7">
        <v>7.0000000000000007E-2</v>
      </c>
      <c r="B449" s="11">
        <v>94.8</v>
      </c>
      <c r="C449" s="11">
        <v>18.100000000000001</v>
      </c>
      <c r="D449" s="7">
        <v>0.74</v>
      </c>
      <c r="E449" s="7">
        <v>24</v>
      </c>
      <c r="F449" s="7">
        <v>666</v>
      </c>
      <c r="G449" s="7">
        <v>20.2</v>
      </c>
      <c r="H449" s="7">
        <v>6.4589999999999996</v>
      </c>
      <c r="I449" s="7">
        <v>23.98</v>
      </c>
      <c r="J449" s="7">
        <v>11.8</v>
      </c>
      <c r="K449" s="7">
        <f t="shared" si="12"/>
        <v>14.225186643569019</v>
      </c>
      <c r="L449" s="22">
        <f t="shared" si="13"/>
        <v>0.20552429182788293</v>
      </c>
      <c r="M449" s="21"/>
      <c r="N449">
        <v>412</v>
      </c>
      <c r="O449">
        <v>2.2620641709817342</v>
      </c>
      <c r="P449">
        <v>15.637935829018264</v>
      </c>
      <c r="Q449">
        <v>3.0730089990510741</v>
      </c>
      <c r="S449">
        <v>81.521739130434781</v>
      </c>
      <c r="T449">
        <v>29</v>
      </c>
    </row>
    <row r="450" spans="1:20" x14ac:dyDescent="0.35">
      <c r="A450" s="7">
        <v>9.5399999999999991</v>
      </c>
      <c r="B450" s="11">
        <v>96.4</v>
      </c>
      <c r="C450" s="11">
        <v>18.100000000000001</v>
      </c>
      <c r="D450" s="7">
        <v>0.74</v>
      </c>
      <c r="E450" s="7">
        <v>24</v>
      </c>
      <c r="F450" s="7">
        <v>666</v>
      </c>
      <c r="G450" s="7">
        <v>20.2</v>
      </c>
      <c r="H450" s="7">
        <v>6.3410000000000002</v>
      </c>
      <c r="I450" s="7">
        <v>17.79</v>
      </c>
      <c r="J450" s="7">
        <v>14.9</v>
      </c>
      <c r="K450" s="7">
        <f t="shared" si="12"/>
        <v>17.987830540764094</v>
      </c>
      <c r="L450" s="22">
        <f t="shared" si="13"/>
        <v>0.20723694904457002</v>
      </c>
      <c r="M450" s="21"/>
      <c r="N450">
        <v>413</v>
      </c>
      <c r="O450">
        <v>12.931343778821791</v>
      </c>
      <c r="P450">
        <v>3.3686562211782096</v>
      </c>
      <c r="Q450">
        <v>0.66197425258522158</v>
      </c>
      <c r="S450">
        <v>81.719367588932812</v>
      </c>
      <c r="T450">
        <v>29</v>
      </c>
    </row>
    <row r="451" spans="1:20" x14ac:dyDescent="0.35">
      <c r="A451" s="7">
        <v>6.36</v>
      </c>
      <c r="B451" s="11">
        <v>96.6</v>
      </c>
      <c r="C451" s="11">
        <v>18.100000000000001</v>
      </c>
      <c r="D451" s="7">
        <v>0.74</v>
      </c>
      <c r="E451" s="7">
        <v>24</v>
      </c>
      <c r="F451" s="7">
        <v>666</v>
      </c>
      <c r="G451" s="7">
        <v>20.2</v>
      </c>
      <c r="H451" s="7">
        <v>6.2510000000000003</v>
      </c>
      <c r="I451" s="7">
        <v>16.440000000000001</v>
      </c>
      <c r="J451" s="7">
        <v>12.6</v>
      </c>
      <c r="K451" s="7">
        <f t="shared" si="12"/>
        <v>18.282858800795029</v>
      </c>
      <c r="L451" s="22">
        <f t="shared" si="13"/>
        <v>0.45102053974563727</v>
      </c>
      <c r="M451" s="21"/>
      <c r="N451">
        <v>414</v>
      </c>
      <c r="O451">
        <v>-0.49237221517938323</v>
      </c>
      <c r="P451">
        <v>7.4923722151793832</v>
      </c>
      <c r="Q451">
        <v>1.4723252156312185</v>
      </c>
      <c r="S451">
        <v>81.916996047430828</v>
      </c>
      <c r="T451">
        <v>29.1</v>
      </c>
    </row>
    <row r="452" spans="1:20" x14ac:dyDescent="0.35">
      <c r="A452" s="7">
        <v>7.8</v>
      </c>
      <c r="B452" s="11">
        <v>98.7</v>
      </c>
      <c r="C452" s="11">
        <v>18.100000000000001</v>
      </c>
      <c r="D452" s="7">
        <v>0.71299999999999997</v>
      </c>
      <c r="E452" s="7">
        <v>24</v>
      </c>
      <c r="F452" s="7">
        <v>666</v>
      </c>
      <c r="G452" s="7">
        <v>20.2</v>
      </c>
      <c r="H452" s="7">
        <v>6.1849999999999996</v>
      </c>
      <c r="I452" s="7">
        <v>18.13</v>
      </c>
      <c r="J452" s="7">
        <v>14.1</v>
      </c>
      <c r="K452" s="7">
        <f t="shared" si="12"/>
        <v>17.408344047084249</v>
      </c>
      <c r="L452" s="22">
        <f t="shared" si="13"/>
        <v>0.23463432958044322</v>
      </c>
      <c r="M452" s="21"/>
      <c r="N452">
        <v>415</v>
      </c>
      <c r="O452">
        <v>12.280923105270656</v>
      </c>
      <c r="P452">
        <v>-5.0809231052706556</v>
      </c>
      <c r="Q452">
        <v>-0.99845162409542054</v>
      </c>
      <c r="S452">
        <v>82.114624505928859</v>
      </c>
      <c r="T452">
        <v>29.1</v>
      </c>
    </row>
    <row r="453" spans="1:20" x14ac:dyDescent="0.35">
      <c r="A453" s="7">
        <v>3.67</v>
      </c>
      <c r="B453" s="11">
        <v>98.3</v>
      </c>
      <c r="C453" s="11">
        <v>18.100000000000001</v>
      </c>
      <c r="D453" s="7">
        <v>0.71299999999999997</v>
      </c>
      <c r="E453" s="7">
        <v>24</v>
      </c>
      <c r="F453" s="7">
        <v>666</v>
      </c>
      <c r="G453" s="7">
        <v>20.2</v>
      </c>
      <c r="H453" s="7">
        <v>6.4169999999999998</v>
      </c>
      <c r="I453" s="7">
        <v>19.309999999999999</v>
      </c>
      <c r="J453" s="7">
        <v>13</v>
      </c>
      <c r="K453" s="7">
        <f t="shared" ref="K453:K509" si="14">($O$22*A453+$O$23*B453+$O$24*C453+$O$25*D453+$O$26*E453+$O$27*F453+$O$28*G453+$O$29*H453+$O$30*I453)+$O$21</f>
        <v>17.438981685883324</v>
      </c>
      <c r="L453" s="22">
        <f t="shared" ref="L453:L509" si="15">ABS(J453-K453)/J453</f>
        <v>0.34146012968333256</v>
      </c>
      <c r="M453" s="21"/>
      <c r="N453">
        <v>416</v>
      </c>
      <c r="O453">
        <v>15.431166573347879</v>
      </c>
      <c r="P453">
        <v>-7.9311665733478787</v>
      </c>
      <c r="Q453">
        <v>-1.5585526452694995</v>
      </c>
      <c r="S453">
        <v>82.312252964426875</v>
      </c>
      <c r="T453">
        <v>29.4</v>
      </c>
    </row>
    <row r="454" spans="1:20" x14ac:dyDescent="0.35">
      <c r="A454" s="7">
        <v>0.75</v>
      </c>
      <c r="B454" s="11">
        <v>92.6</v>
      </c>
      <c r="C454" s="11">
        <v>18.100000000000001</v>
      </c>
      <c r="D454" s="7">
        <v>0.71299999999999997</v>
      </c>
      <c r="E454" s="7">
        <v>24</v>
      </c>
      <c r="F454" s="7">
        <v>666</v>
      </c>
      <c r="G454" s="7">
        <v>20.2</v>
      </c>
      <c r="H454" s="7">
        <v>6.7489999999999997</v>
      </c>
      <c r="I454" s="7">
        <v>17.440000000000001</v>
      </c>
      <c r="J454" s="7">
        <v>13.4</v>
      </c>
      <c r="K454" s="7">
        <f t="shared" si="14"/>
        <v>19.608067106081176</v>
      </c>
      <c r="L454" s="22">
        <f t="shared" si="15"/>
        <v>0.46328859000605788</v>
      </c>
      <c r="M454" s="21"/>
      <c r="N454">
        <v>417</v>
      </c>
      <c r="O454">
        <v>8.7729340980681734</v>
      </c>
      <c r="P454">
        <v>1.627065901931827</v>
      </c>
      <c r="Q454">
        <v>0.31973453615326364</v>
      </c>
      <c r="S454">
        <v>82.509881422924906</v>
      </c>
      <c r="T454">
        <v>29.6</v>
      </c>
    </row>
    <row r="455" spans="1:20" x14ac:dyDescent="0.35">
      <c r="A455" s="7">
        <v>7.52</v>
      </c>
      <c r="B455" s="11">
        <v>98.2</v>
      </c>
      <c r="C455" s="11">
        <v>18.100000000000001</v>
      </c>
      <c r="D455" s="7">
        <v>0.71299999999999997</v>
      </c>
      <c r="E455" s="7">
        <v>24</v>
      </c>
      <c r="F455" s="7">
        <v>666</v>
      </c>
      <c r="G455" s="7">
        <v>20.2</v>
      </c>
      <c r="H455" s="7">
        <v>6.6550000000000002</v>
      </c>
      <c r="I455" s="7">
        <v>17.73</v>
      </c>
      <c r="J455" s="7">
        <v>15.2</v>
      </c>
      <c r="K455" s="7">
        <f t="shared" si="14"/>
        <v>19.558652599884631</v>
      </c>
      <c r="L455" s="22">
        <f t="shared" si="15"/>
        <v>0.2867534605187258</v>
      </c>
      <c r="M455" s="21"/>
      <c r="N455">
        <v>418</v>
      </c>
      <c r="O455">
        <v>15.276245775650008</v>
      </c>
      <c r="P455">
        <v>-6.4762457756500069</v>
      </c>
      <c r="Q455">
        <v>-1.2726463240569761</v>
      </c>
      <c r="S455">
        <v>82.707509881422922</v>
      </c>
      <c r="T455">
        <v>29.6</v>
      </c>
    </row>
    <row r="456" spans="1:20" x14ac:dyDescent="0.35">
      <c r="A456" s="7">
        <v>9.14</v>
      </c>
      <c r="B456" s="11">
        <v>91.8</v>
      </c>
      <c r="C456" s="11">
        <v>18.100000000000001</v>
      </c>
      <c r="D456" s="7">
        <v>0.71299999999999997</v>
      </c>
      <c r="E456" s="7">
        <v>24</v>
      </c>
      <c r="F456" s="7">
        <v>666</v>
      </c>
      <c r="G456" s="7">
        <v>20.2</v>
      </c>
      <c r="H456" s="7">
        <v>6.2969999999999997</v>
      </c>
      <c r="I456" s="7">
        <v>17.27</v>
      </c>
      <c r="J456" s="7">
        <v>16.100000000000001</v>
      </c>
      <c r="K456" s="7">
        <f t="shared" si="14"/>
        <v>18.228562274239287</v>
      </c>
      <c r="L456" s="22">
        <f t="shared" si="15"/>
        <v>0.1322088369092724</v>
      </c>
      <c r="M456" s="21"/>
      <c r="N456">
        <v>419</v>
      </c>
      <c r="O456">
        <v>16.359530251439871</v>
      </c>
      <c r="P456">
        <v>-7.9595302514398707</v>
      </c>
      <c r="Q456">
        <v>-1.564126388439691</v>
      </c>
      <c r="S456">
        <v>82.905138339920953</v>
      </c>
      <c r="T456">
        <v>29.8</v>
      </c>
    </row>
    <row r="457" spans="1:20" x14ac:dyDescent="0.35">
      <c r="A457" s="7">
        <v>4.82</v>
      </c>
      <c r="B457" s="11">
        <v>99.3</v>
      </c>
      <c r="C457" s="11">
        <v>18.100000000000001</v>
      </c>
      <c r="D457" s="7">
        <v>0.71299999999999997</v>
      </c>
      <c r="E457" s="7">
        <v>24</v>
      </c>
      <c r="F457" s="7">
        <v>666</v>
      </c>
      <c r="G457" s="7">
        <v>20.2</v>
      </c>
      <c r="H457" s="7">
        <v>7.3929999999999998</v>
      </c>
      <c r="I457" s="7">
        <v>16.739999999999998</v>
      </c>
      <c r="J457" s="7">
        <v>17.8</v>
      </c>
      <c r="K457" s="7">
        <f t="shared" si="14"/>
        <v>23.105146153192184</v>
      </c>
      <c r="L457" s="22">
        <f t="shared" si="15"/>
        <v>0.29804191871866198</v>
      </c>
      <c r="M457" s="21"/>
      <c r="N457">
        <v>420</v>
      </c>
      <c r="O457">
        <v>20.01362522377093</v>
      </c>
      <c r="P457">
        <v>-3.3136252237709307</v>
      </c>
      <c r="Q457">
        <v>-0.65116011751596803</v>
      </c>
      <c r="S457">
        <v>83.102766798418969</v>
      </c>
      <c r="T457">
        <v>29.8</v>
      </c>
    </row>
    <row r="458" spans="1:20" x14ac:dyDescent="0.35">
      <c r="A458" s="7">
        <v>3.43</v>
      </c>
      <c r="B458" s="11">
        <v>94.1</v>
      </c>
      <c r="C458" s="11">
        <v>18.100000000000001</v>
      </c>
      <c r="D458" s="7">
        <v>0.71299999999999997</v>
      </c>
      <c r="E458" s="7">
        <v>24</v>
      </c>
      <c r="F458" s="7">
        <v>666</v>
      </c>
      <c r="G458" s="7">
        <v>20.2</v>
      </c>
      <c r="H458" s="7">
        <v>6.7279999999999998</v>
      </c>
      <c r="I458" s="7">
        <v>18.71</v>
      </c>
      <c r="J458" s="7">
        <v>14.9</v>
      </c>
      <c r="K458" s="7">
        <f t="shared" si="14"/>
        <v>18.934744957925275</v>
      </c>
      <c r="L458" s="22">
        <f t="shared" si="15"/>
        <v>0.27078825220975</v>
      </c>
      <c r="M458" s="21"/>
      <c r="N458">
        <v>421</v>
      </c>
      <c r="O458">
        <v>17.598158375854162</v>
      </c>
      <c r="P458">
        <v>-3.3981583758541625</v>
      </c>
      <c r="Q458">
        <v>-0.66777171766001542</v>
      </c>
      <c r="S458">
        <v>83.300395256917</v>
      </c>
      <c r="T458">
        <v>29.9</v>
      </c>
    </row>
    <row r="459" spans="1:20" x14ac:dyDescent="0.35">
      <c r="A459" s="7">
        <v>8.41</v>
      </c>
      <c r="B459" s="11">
        <v>86.5</v>
      </c>
      <c r="C459" s="11">
        <v>18.100000000000001</v>
      </c>
      <c r="D459" s="7">
        <v>0.71299999999999997</v>
      </c>
      <c r="E459" s="7">
        <v>24</v>
      </c>
      <c r="F459" s="7">
        <v>666</v>
      </c>
      <c r="G459" s="7">
        <v>20.2</v>
      </c>
      <c r="H459" s="7">
        <v>6.5250000000000004</v>
      </c>
      <c r="I459" s="7">
        <v>18.13</v>
      </c>
      <c r="J459" s="7">
        <v>14.1</v>
      </c>
      <c r="K459" s="7">
        <f t="shared" si="14"/>
        <v>18.440903089538558</v>
      </c>
      <c r="L459" s="22">
        <f t="shared" si="15"/>
        <v>0.30786546734316023</v>
      </c>
      <c r="M459" s="21"/>
      <c r="N459">
        <v>422</v>
      </c>
      <c r="O459">
        <v>18.248497885983205</v>
      </c>
      <c r="P459">
        <v>2.5515021140167953</v>
      </c>
      <c r="Q459">
        <v>0.50139539151464141</v>
      </c>
      <c r="S459">
        <v>83.498023715415016</v>
      </c>
      <c r="T459">
        <v>30.1</v>
      </c>
    </row>
    <row r="460" spans="1:20" x14ac:dyDescent="0.35">
      <c r="A460" s="7">
        <v>8.74</v>
      </c>
      <c r="B460" s="11">
        <v>87.9</v>
      </c>
      <c r="C460" s="11">
        <v>18.100000000000001</v>
      </c>
      <c r="D460" s="7">
        <v>0.71299999999999997</v>
      </c>
      <c r="E460" s="7">
        <v>24</v>
      </c>
      <c r="F460" s="7">
        <v>666</v>
      </c>
      <c r="G460" s="7">
        <v>20.2</v>
      </c>
      <c r="H460" s="7">
        <v>5.976</v>
      </c>
      <c r="I460" s="7">
        <v>19.010000000000002</v>
      </c>
      <c r="J460" s="7">
        <v>12.7</v>
      </c>
      <c r="K460" s="7">
        <f t="shared" si="14"/>
        <v>15.706943528132523</v>
      </c>
      <c r="L460" s="22">
        <f t="shared" si="15"/>
        <v>0.23676720693956885</v>
      </c>
      <c r="M460" s="21"/>
      <c r="N460">
        <v>423</v>
      </c>
      <c r="O460">
        <v>14.253477615804281</v>
      </c>
      <c r="P460">
        <v>-0.85347761580428028</v>
      </c>
      <c r="Q460">
        <v>-0.16771678964101888</v>
      </c>
      <c r="S460">
        <v>83.695652173913047</v>
      </c>
      <c r="T460">
        <v>30.1</v>
      </c>
    </row>
    <row r="461" spans="1:20" x14ac:dyDescent="0.35">
      <c r="A461" s="7">
        <v>0.71</v>
      </c>
      <c r="B461" s="11">
        <v>80.3</v>
      </c>
      <c r="C461" s="11">
        <v>18.100000000000001</v>
      </c>
      <c r="D461" s="7">
        <v>0.71299999999999997</v>
      </c>
      <c r="E461" s="7">
        <v>24</v>
      </c>
      <c r="F461" s="7">
        <v>666</v>
      </c>
      <c r="G461" s="7">
        <v>20.2</v>
      </c>
      <c r="H461" s="7">
        <v>5.9359999999999999</v>
      </c>
      <c r="I461" s="7">
        <v>16.940000000000001</v>
      </c>
      <c r="J461" s="7">
        <v>13.5</v>
      </c>
      <c r="K461" s="7">
        <f t="shared" si="14"/>
        <v>16.150824280629436</v>
      </c>
      <c r="L461" s="22">
        <f t="shared" si="15"/>
        <v>0.19635735412069899</v>
      </c>
      <c r="M461" s="21"/>
      <c r="N461">
        <v>424</v>
      </c>
      <c r="O461">
        <v>15.774435376662087</v>
      </c>
      <c r="P461">
        <v>-4.0744353766620875</v>
      </c>
      <c r="Q461">
        <v>-0.80066683451281884</v>
      </c>
      <c r="S461">
        <v>83.893280632411063</v>
      </c>
      <c r="T461">
        <v>30.1</v>
      </c>
    </row>
    <row r="462" spans="1:20" x14ac:dyDescent="0.35">
      <c r="A462" s="7">
        <v>2.99</v>
      </c>
      <c r="B462" s="11">
        <v>83.7</v>
      </c>
      <c r="C462" s="11">
        <v>18.100000000000001</v>
      </c>
      <c r="D462" s="7">
        <v>0.71299999999999997</v>
      </c>
      <c r="E462" s="7">
        <v>24</v>
      </c>
      <c r="F462" s="7">
        <v>666</v>
      </c>
      <c r="G462" s="7">
        <v>20.2</v>
      </c>
      <c r="H462" s="7">
        <v>6.3010000000000002</v>
      </c>
      <c r="I462" s="7">
        <v>16.23</v>
      </c>
      <c r="J462" s="7">
        <v>14.9</v>
      </c>
      <c r="K462" s="7">
        <f t="shared" si="14"/>
        <v>18.307587763842783</v>
      </c>
      <c r="L462" s="22">
        <f t="shared" si="15"/>
        <v>0.22869716535857598</v>
      </c>
      <c r="M462" s="21"/>
      <c r="N462">
        <v>425</v>
      </c>
      <c r="O462">
        <v>12.384315585544233</v>
      </c>
      <c r="P462">
        <v>-4.0843155855442319</v>
      </c>
      <c r="Q462">
        <v>-0.80260839324149669</v>
      </c>
      <c r="S462">
        <v>84.090909090909093</v>
      </c>
      <c r="T462">
        <v>30.3</v>
      </c>
    </row>
    <row r="463" spans="1:20" x14ac:dyDescent="0.35">
      <c r="A463" s="7">
        <v>7.81</v>
      </c>
      <c r="B463" s="11">
        <v>84.4</v>
      </c>
      <c r="C463" s="11">
        <v>18.100000000000001</v>
      </c>
      <c r="D463" s="7">
        <v>0.71299999999999997</v>
      </c>
      <c r="E463" s="7">
        <v>24</v>
      </c>
      <c r="F463" s="7">
        <v>666</v>
      </c>
      <c r="G463" s="7">
        <v>20.2</v>
      </c>
      <c r="H463" s="7">
        <v>6.0810000000000004</v>
      </c>
      <c r="I463" s="7">
        <v>14.7</v>
      </c>
      <c r="J463" s="7">
        <v>20</v>
      </c>
      <c r="K463" s="7">
        <f t="shared" si="14"/>
        <v>18.58112689523951</v>
      </c>
      <c r="L463" s="22">
        <f t="shared" si="15"/>
        <v>7.0943655238024483E-2</v>
      </c>
      <c r="M463" s="21"/>
      <c r="N463">
        <v>426</v>
      </c>
      <c r="O463">
        <v>17.339253439251571</v>
      </c>
      <c r="P463">
        <v>-7.1392534392515721</v>
      </c>
      <c r="Q463">
        <v>-1.4029338849578668</v>
      </c>
      <c r="S463">
        <v>84.28853754940711</v>
      </c>
      <c r="T463">
        <v>30.5</v>
      </c>
    </row>
    <row r="464" spans="1:20" x14ac:dyDescent="0.35">
      <c r="A464" s="7">
        <v>1.36</v>
      </c>
      <c r="B464" s="11">
        <v>90</v>
      </c>
      <c r="C464" s="11">
        <v>18.100000000000001</v>
      </c>
      <c r="D464" s="7">
        <v>0.71299999999999997</v>
      </c>
      <c r="E464" s="7">
        <v>24</v>
      </c>
      <c r="F464" s="7">
        <v>666</v>
      </c>
      <c r="G464" s="7">
        <v>20.2</v>
      </c>
      <c r="H464" s="7">
        <v>6.7009999999999996</v>
      </c>
      <c r="I464" s="7">
        <v>16.420000000000002</v>
      </c>
      <c r="J464" s="7">
        <v>16.399999999999999</v>
      </c>
      <c r="K464" s="7">
        <f t="shared" si="14"/>
        <v>19.97012233259683</v>
      </c>
      <c r="L464" s="22">
        <f t="shared" si="15"/>
        <v>0.21769038613395317</v>
      </c>
      <c r="M464" s="21"/>
      <c r="N464">
        <v>427</v>
      </c>
      <c r="O464">
        <v>19.101147296068127</v>
      </c>
      <c r="P464">
        <v>-8.2011472960681271</v>
      </c>
      <c r="Q464">
        <v>-1.6116065265208925</v>
      </c>
      <c r="S464">
        <v>84.48616600790514</v>
      </c>
      <c r="T464">
        <v>30.7</v>
      </c>
    </row>
    <row r="465" spans="1:20" x14ac:dyDescent="0.35">
      <c r="A465" s="7">
        <v>6.46</v>
      </c>
      <c r="B465" s="11">
        <v>88.4</v>
      </c>
      <c r="C465" s="11">
        <v>18.100000000000001</v>
      </c>
      <c r="D465" s="7">
        <v>0.71299999999999997</v>
      </c>
      <c r="E465" s="7">
        <v>24</v>
      </c>
      <c r="F465" s="7">
        <v>666</v>
      </c>
      <c r="G465" s="7">
        <v>20.2</v>
      </c>
      <c r="H465" s="7">
        <v>6.3760000000000003</v>
      </c>
      <c r="I465" s="7">
        <v>14.65</v>
      </c>
      <c r="J465" s="7">
        <v>17.7</v>
      </c>
      <c r="K465" s="7">
        <f t="shared" si="14"/>
        <v>19.893600739435627</v>
      </c>
      <c r="L465" s="22">
        <f t="shared" si="15"/>
        <v>0.12393224516585466</v>
      </c>
      <c r="M465" s="21"/>
      <c r="N465">
        <v>428</v>
      </c>
      <c r="O465">
        <v>14.778046455178357</v>
      </c>
      <c r="P465">
        <v>-3.778046455178357</v>
      </c>
      <c r="Q465">
        <v>-0.7424234811126581</v>
      </c>
      <c r="S465">
        <v>84.683794466403171</v>
      </c>
      <c r="T465">
        <v>30.8</v>
      </c>
    </row>
    <row r="466" spans="1:20" x14ac:dyDescent="0.35">
      <c r="A466" s="7">
        <v>3.43</v>
      </c>
      <c r="B466" s="11">
        <v>83</v>
      </c>
      <c r="C466" s="11">
        <v>18.100000000000001</v>
      </c>
      <c r="D466" s="7">
        <v>0.71299999999999997</v>
      </c>
      <c r="E466" s="7">
        <v>24</v>
      </c>
      <c r="F466" s="7">
        <v>666</v>
      </c>
      <c r="G466" s="7">
        <v>20.2</v>
      </c>
      <c r="H466" s="7">
        <v>6.3170000000000002</v>
      </c>
      <c r="I466" s="7">
        <v>13.99</v>
      </c>
      <c r="J466" s="7">
        <v>19.5</v>
      </c>
      <c r="K466" s="7">
        <f t="shared" si="14"/>
        <v>19.723903849735787</v>
      </c>
      <c r="L466" s="22">
        <f t="shared" si="15"/>
        <v>1.1482248704399357E-2</v>
      </c>
      <c r="M466" s="21"/>
      <c r="N466">
        <v>429</v>
      </c>
      <c r="O466">
        <v>14.794886234046505</v>
      </c>
      <c r="P466">
        <v>-5.2948862340465048</v>
      </c>
      <c r="Q466">
        <v>-1.0404974943037641</v>
      </c>
      <c r="S466">
        <v>84.881422924901187</v>
      </c>
      <c r="T466">
        <v>31</v>
      </c>
    </row>
    <row r="467" spans="1:20" x14ac:dyDescent="0.35">
      <c r="A467" s="7">
        <v>3.5</v>
      </c>
      <c r="B467" s="11">
        <v>89.9</v>
      </c>
      <c r="C467" s="11">
        <v>18.100000000000001</v>
      </c>
      <c r="D467" s="7">
        <v>0.71299999999999997</v>
      </c>
      <c r="E467" s="7">
        <v>24</v>
      </c>
      <c r="F467" s="7">
        <v>666</v>
      </c>
      <c r="G467" s="7">
        <v>20.2</v>
      </c>
      <c r="H467" s="7">
        <v>6.5129999999999999</v>
      </c>
      <c r="I467" s="7">
        <v>10.29</v>
      </c>
      <c r="J467" s="7">
        <v>20.2</v>
      </c>
      <c r="K467" s="7">
        <f t="shared" si="14"/>
        <v>22.994912936749643</v>
      </c>
      <c r="L467" s="22">
        <f t="shared" si="15"/>
        <v>0.13836202657176452</v>
      </c>
      <c r="M467" s="21"/>
      <c r="N467">
        <v>430</v>
      </c>
      <c r="O467">
        <v>19.170279705733044</v>
      </c>
      <c r="P467">
        <v>-4.6702797057330443</v>
      </c>
      <c r="Q467">
        <v>-0.91775613615011498</v>
      </c>
      <c r="S467">
        <v>85.079051383399218</v>
      </c>
      <c r="T467">
        <v>31.1</v>
      </c>
    </row>
    <row r="468" spans="1:20" x14ac:dyDescent="0.35">
      <c r="A468" s="7">
        <v>3.22</v>
      </c>
      <c r="B468" s="11">
        <v>65.400000000000006</v>
      </c>
      <c r="C468" s="11">
        <v>18.100000000000001</v>
      </c>
      <c r="D468" s="7">
        <v>0.65500000000000003</v>
      </c>
      <c r="E468" s="7">
        <v>24</v>
      </c>
      <c r="F468" s="7">
        <v>666</v>
      </c>
      <c r="G468" s="7">
        <v>20.2</v>
      </c>
      <c r="H468" s="7">
        <v>6.2089999999999996</v>
      </c>
      <c r="I468" s="7">
        <v>13.22</v>
      </c>
      <c r="J468" s="7">
        <v>21.4</v>
      </c>
      <c r="K468" s="7">
        <f t="shared" si="14"/>
        <v>19.754676531939474</v>
      </c>
      <c r="L468" s="22">
        <f t="shared" si="15"/>
        <v>7.6884274208435743E-2</v>
      </c>
      <c r="M468" s="21"/>
      <c r="N468">
        <v>431</v>
      </c>
      <c r="O468">
        <v>20.271377735286901</v>
      </c>
      <c r="P468">
        <v>-6.1713777352869013</v>
      </c>
      <c r="Q468">
        <v>-1.2127367399659339</v>
      </c>
      <c r="S468">
        <v>85.276679841897234</v>
      </c>
      <c r="T468">
        <v>31.2</v>
      </c>
    </row>
    <row r="469" spans="1:20" x14ac:dyDescent="0.35">
      <c r="A469" s="7">
        <v>6.65</v>
      </c>
      <c r="B469" s="11">
        <v>48.2</v>
      </c>
      <c r="C469" s="11">
        <v>18.100000000000001</v>
      </c>
      <c r="D469" s="7">
        <v>0.65500000000000003</v>
      </c>
      <c r="E469" s="7">
        <v>24</v>
      </c>
      <c r="F469" s="7">
        <v>666</v>
      </c>
      <c r="G469" s="7">
        <v>20.2</v>
      </c>
      <c r="H469" s="7">
        <v>5.7590000000000003</v>
      </c>
      <c r="I469" s="7">
        <v>14.13</v>
      </c>
      <c r="J469" s="7">
        <v>19.899999999999999</v>
      </c>
      <c r="K469" s="7">
        <f t="shared" si="14"/>
        <v>16.952541002363631</v>
      </c>
      <c r="L469" s="22">
        <f t="shared" si="15"/>
        <v>0.14811351746916421</v>
      </c>
      <c r="M469" s="21"/>
      <c r="N469">
        <v>432</v>
      </c>
      <c r="O469">
        <v>22.447153277464174</v>
      </c>
      <c r="P469">
        <v>-6.347153277464173</v>
      </c>
      <c r="Q469">
        <v>-1.2472783718558347</v>
      </c>
      <c r="S469">
        <v>85.474308300395265</v>
      </c>
      <c r="T469">
        <v>31.5</v>
      </c>
    </row>
    <row r="470" spans="1:20" x14ac:dyDescent="0.35">
      <c r="A470" s="7">
        <v>9.25</v>
      </c>
      <c r="B470" s="11">
        <v>84.7</v>
      </c>
      <c r="C470" s="11">
        <v>18.100000000000001</v>
      </c>
      <c r="D470" s="7">
        <v>0.65500000000000003</v>
      </c>
      <c r="E470" s="7">
        <v>24</v>
      </c>
      <c r="F470" s="7">
        <v>666</v>
      </c>
      <c r="G470" s="7">
        <v>20.2</v>
      </c>
      <c r="H470" s="7">
        <v>5.952</v>
      </c>
      <c r="I470" s="7">
        <v>17.149999999999999</v>
      </c>
      <c r="J470" s="7">
        <v>19</v>
      </c>
      <c r="K470" s="7">
        <f t="shared" si="14"/>
        <v>17.249030983888161</v>
      </c>
      <c r="L470" s="22">
        <f t="shared" si="15"/>
        <v>9.2156264005886238E-2</v>
      </c>
      <c r="M470" s="21"/>
      <c r="N470">
        <v>433</v>
      </c>
      <c r="O470">
        <v>18.969209645749338</v>
      </c>
      <c r="P470">
        <v>-4.6692096457493371</v>
      </c>
      <c r="Q470">
        <v>-0.91754585878388129</v>
      </c>
      <c r="S470">
        <v>85.671936758893281</v>
      </c>
      <c r="T470">
        <v>31.5</v>
      </c>
    </row>
    <row r="471" spans="1:20" x14ac:dyDescent="0.35">
      <c r="A471" s="7">
        <v>8.9600000000000009</v>
      </c>
      <c r="B471" s="11">
        <v>94.5</v>
      </c>
      <c r="C471" s="11">
        <v>18.100000000000001</v>
      </c>
      <c r="D471" s="7">
        <v>0.58399999999999996</v>
      </c>
      <c r="E471" s="7">
        <v>24</v>
      </c>
      <c r="F471" s="7">
        <v>666</v>
      </c>
      <c r="G471" s="7">
        <v>20.2</v>
      </c>
      <c r="H471" s="7">
        <v>6.0030000000000001</v>
      </c>
      <c r="I471" s="7">
        <v>21.32</v>
      </c>
      <c r="J471" s="7">
        <v>19.100000000000001</v>
      </c>
      <c r="K471" s="7">
        <f t="shared" si="14"/>
        <v>15.982714213552137</v>
      </c>
      <c r="L471" s="22">
        <f t="shared" si="15"/>
        <v>0.16320867991873633</v>
      </c>
      <c r="M471" s="21"/>
      <c r="N471">
        <v>434</v>
      </c>
      <c r="O471">
        <v>18.941238053588066</v>
      </c>
      <c r="P471">
        <v>-7.2412380535880665</v>
      </c>
      <c r="Q471">
        <v>-1.422974869973245</v>
      </c>
      <c r="S471">
        <v>85.869565217391312</v>
      </c>
      <c r="T471">
        <v>31.6</v>
      </c>
    </row>
    <row r="472" spans="1:20" x14ac:dyDescent="0.35">
      <c r="A472" s="7">
        <v>7.56</v>
      </c>
      <c r="B472" s="11">
        <v>71</v>
      </c>
      <c r="C472" s="11">
        <v>18.100000000000001</v>
      </c>
      <c r="D472" s="7">
        <v>0.57999999999999996</v>
      </c>
      <c r="E472" s="7">
        <v>24</v>
      </c>
      <c r="F472" s="7">
        <v>666</v>
      </c>
      <c r="G472" s="7">
        <v>20.2</v>
      </c>
      <c r="H472" s="7">
        <v>5.9260000000000002</v>
      </c>
      <c r="I472" s="7">
        <v>18.13</v>
      </c>
      <c r="J472" s="7">
        <v>19.100000000000001</v>
      </c>
      <c r="K472" s="7">
        <f t="shared" si="14"/>
        <v>16.793138270952436</v>
      </c>
      <c r="L472" s="22">
        <f t="shared" si="15"/>
        <v>0.12077810099725471</v>
      </c>
      <c r="M472" s="21"/>
      <c r="N472">
        <v>435</v>
      </c>
      <c r="O472">
        <v>15.381560635884819</v>
      </c>
      <c r="P472">
        <v>-1.9815606358848186</v>
      </c>
      <c r="Q472">
        <v>-0.38939625618234169</v>
      </c>
      <c r="S472">
        <v>86.067193675889328</v>
      </c>
      <c r="T472">
        <v>31.6</v>
      </c>
    </row>
    <row r="473" spans="1:20" x14ac:dyDescent="0.35">
      <c r="A473" s="7">
        <v>4.9800000000000004</v>
      </c>
      <c r="B473" s="11">
        <v>56.7</v>
      </c>
      <c r="C473" s="11">
        <v>18.100000000000001</v>
      </c>
      <c r="D473" s="7">
        <v>0.57999999999999996</v>
      </c>
      <c r="E473" s="7">
        <v>24</v>
      </c>
      <c r="F473" s="7">
        <v>666</v>
      </c>
      <c r="G473" s="7">
        <v>20.2</v>
      </c>
      <c r="H473" s="7">
        <v>5.7130000000000001</v>
      </c>
      <c r="I473" s="7">
        <v>14.76</v>
      </c>
      <c r="J473" s="7">
        <v>20.100000000000001</v>
      </c>
      <c r="K473" s="7">
        <f t="shared" si="14"/>
        <v>17.353844210232012</v>
      </c>
      <c r="L473" s="22">
        <f t="shared" si="15"/>
        <v>0.1366246661576114</v>
      </c>
      <c r="M473" s="21"/>
      <c r="N473">
        <v>436</v>
      </c>
      <c r="O473">
        <v>18.235103521108954</v>
      </c>
      <c r="P473">
        <v>-8.6351035211089542</v>
      </c>
      <c r="Q473">
        <v>-1.6968832151660853</v>
      </c>
      <c r="S473">
        <v>86.264822134387359</v>
      </c>
      <c r="T473">
        <v>31.7</v>
      </c>
    </row>
    <row r="474" spans="1:20" x14ac:dyDescent="0.35">
      <c r="A474" s="7">
        <v>8.5299999999999994</v>
      </c>
      <c r="B474" s="11">
        <v>84</v>
      </c>
      <c r="C474" s="11">
        <v>18.100000000000001</v>
      </c>
      <c r="D474" s="7">
        <v>0.57999999999999996</v>
      </c>
      <c r="E474" s="7">
        <v>24</v>
      </c>
      <c r="F474" s="7">
        <v>666</v>
      </c>
      <c r="G474" s="7">
        <v>20.2</v>
      </c>
      <c r="H474" s="7">
        <v>6.1669999999999998</v>
      </c>
      <c r="I474" s="7">
        <v>16.29</v>
      </c>
      <c r="J474" s="7">
        <v>19.899999999999999</v>
      </c>
      <c r="K474" s="7">
        <f t="shared" si="14"/>
        <v>19.371059543899598</v>
      </c>
      <c r="L474" s="22">
        <f t="shared" si="15"/>
        <v>2.6579922417105557E-2</v>
      </c>
      <c r="M474" s="21"/>
      <c r="N474">
        <v>437</v>
      </c>
      <c r="O474">
        <v>11.90452101317722</v>
      </c>
      <c r="P474">
        <v>-3.2045210131772208</v>
      </c>
      <c r="Q474">
        <v>-0.62972006144624804</v>
      </c>
      <c r="S474">
        <v>86.462450592885375</v>
      </c>
      <c r="T474">
        <v>32</v>
      </c>
    </row>
    <row r="475" spans="1:20" x14ac:dyDescent="0.35">
      <c r="A475" s="7">
        <v>5.61</v>
      </c>
      <c r="B475" s="11">
        <v>90.7</v>
      </c>
      <c r="C475" s="11">
        <v>18.100000000000001</v>
      </c>
      <c r="D475" s="7">
        <v>0.53200000000000003</v>
      </c>
      <c r="E475" s="7">
        <v>24</v>
      </c>
      <c r="F475" s="7">
        <v>666</v>
      </c>
      <c r="G475" s="7">
        <v>20.2</v>
      </c>
      <c r="H475" s="7">
        <v>6.2290000000000001</v>
      </c>
      <c r="I475" s="7">
        <v>12.87</v>
      </c>
      <c r="J475" s="7">
        <v>19.600000000000001</v>
      </c>
      <c r="K475" s="7">
        <f t="shared" si="14"/>
        <v>22.263462023628286</v>
      </c>
      <c r="L475" s="22">
        <f t="shared" si="15"/>
        <v>0.13589091957287164</v>
      </c>
      <c r="M475" s="21"/>
      <c r="N475">
        <v>438</v>
      </c>
      <c r="O475">
        <v>6.1467112082988891</v>
      </c>
      <c r="P475">
        <v>2.2532887917011113</v>
      </c>
      <c r="Q475">
        <v>0.44279352531357347</v>
      </c>
      <c r="S475">
        <v>86.660079051383406</v>
      </c>
      <c r="T475">
        <v>32</v>
      </c>
    </row>
    <row r="476" spans="1:20" x14ac:dyDescent="0.35">
      <c r="A476" s="7">
        <v>1.05</v>
      </c>
      <c r="B476" s="11">
        <v>75</v>
      </c>
      <c r="C476" s="11">
        <v>18.100000000000001</v>
      </c>
      <c r="D476" s="7">
        <v>0.57999999999999996</v>
      </c>
      <c r="E476" s="7">
        <v>24</v>
      </c>
      <c r="F476" s="7">
        <v>666</v>
      </c>
      <c r="G476" s="7">
        <v>20.2</v>
      </c>
      <c r="H476" s="7">
        <v>6.4370000000000003</v>
      </c>
      <c r="I476" s="7">
        <v>14.36</v>
      </c>
      <c r="J476" s="7">
        <v>23.2</v>
      </c>
      <c r="K476" s="7">
        <f t="shared" si="14"/>
        <v>20.990248874080574</v>
      </c>
      <c r="L476" s="22">
        <f t="shared" si="15"/>
        <v>9.5247893358595903E-2</v>
      </c>
      <c r="M476" s="21"/>
      <c r="N476">
        <v>439</v>
      </c>
      <c r="O476">
        <v>11.61965216565314</v>
      </c>
      <c r="P476">
        <v>1.1803478343468612</v>
      </c>
      <c r="Q476">
        <v>0.23195001927476669</v>
      </c>
      <c r="S476">
        <v>86.857707509881422</v>
      </c>
      <c r="T476">
        <v>32.200000000000003</v>
      </c>
    </row>
    <row r="477" spans="1:20" x14ac:dyDescent="0.35">
      <c r="A477" s="7">
        <v>2</v>
      </c>
      <c r="B477" s="11">
        <v>67.599999999999994</v>
      </c>
      <c r="C477" s="11">
        <v>18.100000000000001</v>
      </c>
      <c r="D477" s="7">
        <v>0.61399999999999999</v>
      </c>
      <c r="E477" s="7">
        <v>24</v>
      </c>
      <c r="F477" s="7">
        <v>666</v>
      </c>
      <c r="G477" s="7">
        <v>20.2</v>
      </c>
      <c r="H477" s="7">
        <v>6.98</v>
      </c>
      <c r="I477" s="7">
        <v>11.66</v>
      </c>
      <c r="J477" s="7">
        <v>29.8</v>
      </c>
      <c r="K477" s="7">
        <f t="shared" si="14"/>
        <v>24.312625404742345</v>
      </c>
      <c r="L477" s="22">
        <f t="shared" si="15"/>
        <v>0.18414008708918306</v>
      </c>
      <c r="M477" s="21"/>
      <c r="N477">
        <v>440</v>
      </c>
      <c r="O477">
        <v>12.947870315532008</v>
      </c>
      <c r="P477">
        <v>-2.4478703155320076</v>
      </c>
      <c r="Q477">
        <v>-0.48103071852879553</v>
      </c>
      <c r="S477">
        <v>87.055335968379453</v>
      </c>
      <c r="T477">
        <v>32.4</v>
      </c>
    </row>
    <row r="478" spans="1:20" x14ac:dyDescent="0.35">
      <c r="A478" s="7">
        <v>6.14</v>
      </c>
      <c r="B478" s="11">
        <v>95.4</v>
      </c>
      <c r="C478" s="11">
        <v>18.100000000000001</v>
      </c>
      <c r="D478" s="7">
        <v>0.58399999999999996</v>
      </c>
      <c r="E478" s="7">
        <v>24</v>
      </c>
      <c r="F478" s="7">
        <v>666</v>
      </c>
      <c r="G478" s="7">
        <v>20.2</v>
      </c>
      <c r="H478" s="7">
        <v>5.4269999999999996</v>
      </c>
      <c r="I478" s="7">
        <v>18.14</v>
      </c>
      <c r="J478" s="7">
        <v>13.8</v>
      </c>
      <c r="K478" s="7">
        <f t="shared" si="14"/>
        <v>15.417654617122169</v>
      </c>
      <c r="L478" s="22">
        <f t="shared" si="15"/>
        <v>0.11722134906682379</v>
      </c>
      <c r="M478" s="21"/>
      <c r="N478">
        <v>441</v>
      </c>
      <c r="O478">
        <v>17.049113339338533</v>
      </c>
      <c r="P478">
        <v>5.0886660661468852E-2</v>
      </c>
      <c r="Q478">
        <v>9.9997319246046025E-3</v>
      </c>
      <c r="S478">
        <v>87.252964426877469</v>
      </c>
      <c r="T478">
        <v>32.5</v>
      </c>
    </row>
    <row r="479" spans="1:20" x14ac:dyDescent="0.35">
      <c r="A479" s="7">
        <v>1.05</v>
      </c>
      <c r="B479" s="11">
        <v>97.4</v>
      </c>
      <c r="C479" s="11">
        <v>18.100000000000001</v>
      </c>
      <c r="D479" s="7">
        <v>0.58399999999999996</v>
      </c>
      <c r="E479" s="7">
        <v>24</v>
      </c>
      <c r="F479" s="7">
        <v>666</v>
      </c>
      <c r="G479" s="7">
        <v>20.2</v>
      </c>
      <c r="H479" s="7">
        <v>6.1619999999999999</v>
      </c>
      <c r="I479" s="7">
        <v>24.1</v>
      </c>
      <c r="J479" s="7">
        <v>13.3</v>
      </c>
      <c r="K479" s="7">
        <f t="shared" si="14"/>
        <v>14.670580681120274</v>
      </c>
      <c r="L479" s="22">
        <f t="shared" si="15"/>
        <v>0.10305117903159949</v>
      </c>
      <c r="M479" s="21"/>
      <c r="N479">
        <v>442</v>
      </c>
      <c r="O479">
        <v>17.990485536329075</v>
      </c>
      <c r="P479">
        <v>0.40951446367092359</v>
      </c>
      <c r="Q479">
        <v>8.0473640885974029E-2</v>
      </c>
      <c r="S479">
        <v>87.450592885375499</v>
      </c>
      <c r="T479">
        <v>32.700000000000003</v>
      </c>
    </row>
    <row r="480" spans="1:20" x14ac:dyDescent="0.35">
      <c r="A480" s="7">
        <v>2.87</v>
      </c>
      <c r="B480" s="11">
        <v>93.6</v>
      </c>
      <c r="C480" s="11">
        <v>18.100000000000001</v>
      </c>
      <c r="D480" s="7">
        <v>0.61399999999999999</v>
      </c>
      <c r="E480" s="7">
        <v>24</v>
      </c>
      <c r="F480" s="7">
        <v>666</v>
      </c>
      <c r="G480" s="7">
        <v>20.2</v>
      </c>
      <c r="H480" s="7">
        <v>6.484</v>
      </c>
      <c r="I480" s="7">
        <v>18.68</v>
      </c>
      <c r="J480" s="7">
        <v>16.7</v>
      </c>
      <c r="K480" s="7">
        <f t="shared" si="14"/>
        <v>18.924375395998194</v>
      </c>
      <c r="L480" s="22">
        <f t="shared" si="15"/>
        <v>0.13319613149689788</v>
      </c>
      <c r="M480" s="21"/>
      <c r="N480">
        <v>443</v>
      </c>
      <c r="O480">
        <v>17.754174266910105</v>
      </c>
      <c r="P480">
        <v>-2.3541742669101051</v>
      </c>
      <c r="Q480">
        <v>-0.46261851862346381</v>
      </c>
      <c r="S480">
        <v>87.648221343873516</v>
      </c>
      <c r="T480">
        <v>32.9</v>
      </c>
    </row>
    <row r="481" spans="1:20" x14ac:dyDescent="0.35">
      <c r="A481" s="7">
        <v>1.42</v>
      </c>
      <c r="B481" s="11">
        <v>97.3</v>
      </c>
      <c r="C481" s="11">
        <v>18.100000000000001</v>
      </c>
      <c r="D481" s="7">
        <v>0.61399999999999999</v>
      </c>
      <c r="E481" s="7">
        <v>24</v>
      </c>
      <c r="F481" s="7">
        <v>666</v>
      </c>
      <c r="G481" s="7">
        <v>20.2</v>
      </c>
      <c r="H481" s="7">
        <v>5.3040000000000003</v>
      </c>
      <c r="I481" s="7">
        <v>24.91</v>
      </c>
      <c r="J481" s="7">
        <v>12</v>
      </c>
      <c r="K481" s="7">
        <f t="shared" si="14"/>
        <v>10.347271241415253</v>
      </c>
      <c r="L481" s="22">
        <f t="shared" si="15"/>
        <v>0.1377273965487289</v>
      </c>
      <c r="M481" s="21"/>
      <c r="N481">
        <v>444</v>
      </c>
      <c r="O481">
        <v>12.334668551032809</v>
      </c>
      <c r="P481">
        <v>-1.5346685510328086</v>
      </c>
      <c r="Q481">
        <v>-0.3015775431904022</v>
      </c>
      <c r="S481">
        <v>87.845849802371546</v>
      </c>
      <c r="T481">
        <v>33</v>
      </c>
    </row>
    <row r="482" spans="1:20" x14ac:dyDescent="0.35">
      <c r="A482" s="7">
        <v>3.43</v>
      </c>
      <c r="B482" s="11">
        <v>96.7</v>
      </c>
      <c r="C482" s="11">
        <v>18.100000000000001</v>
      </c>
      <c r="D482" s="7">
        <v>0.61399999999999999</v>
      </c>
      <c r="E482" s="7">
        <v>24</v>
      </c>
      <c r="F482" s="7">
        <v>666</v>
      </c>
      <c r="G482" s="7">
        <v>20.2</v>
      </c>
      <c r="H482" s="7">
        <v>6.1849999999999996</v>
      </c>
      <c r="I482" s="7">
        <v>18.03</v>
      </c>
      <c r="J482" s="7">
        <v>14.6</v>
      </c>
      <c r="K482" s="7">
        <f t="shared" si="14"/>
        <v>18.212019557505016</v>
      </c>
      <c r="L482" s="22">
        <f t="shared" si="15"/>
        <v>0.24739859982911072</v>
      </c>
      <c r="M482" s="21"/>
      <c r="N482">
        <v>445</v>
      </c>
      <c r="O482">
        <v>14.225186643569023</v>
      </c>
      <c r="P482">
        <v>-2.4251866435690221</v>
      </c>
      <c r="Q482">
        <v>-0.47657315271985889</v>
      </c>
      <c r="S482">
        <v>88.043478260869563</v>
      </c>
      <c r="T482">
        <v>33.1</v>
      </c>
    </row>
    <row r="483" spans="1:20" x14ac:dyDescent="0.35">
      <c r="A483" s="7">
        <v>6.57</v>
      </c>
      <c r="B483" s="11">
        <v>88</v>
      </c>
      <c r="C483" s="11">
        <v>18.100000000000001</v>
      </c>
      <c r="D483" s="7">
        <v>0.61399999999999999</v>
      </c>
      <c r="E483" s="7">
        <v>24</v>
      </c>
      <c r="F483" s="7">
        <v>666</v>
      </c>
      <c r="G483" s="7">
        <v>20.2</v>
      </c>
      <c r="H483" s="7">
        <v>6.2290000000000001</v>
      </c>
      <c r="I483" s="7">
        <v>13.11</v>
      </c>
      <c r="J483" s="7">
        <v>21.4</v>
      </c>
      <c r="K483" s="7">
        <f t="shared" si="14"/>
        <v>21.230583528308038</v>
      </c>
      <c r="L483" s="22">
        <f t="shared" si="15"/>
        <v>7.9166575556990741E-3</v>
      </c>
      <c r="M483" s="21"/>
      <c r="N483">
        <v>446</v>
      </c>
      <c r="O483">
        <v>17.987830540764094</v>
      </c>
      <c r="P483">
        <v>-3.0878305407640934</v>
      </c>
      <c r="Q483">
        <v>-0.6067892299253993</v>
      </c>
      <c r="S483">
        <v>88.241106719367593</v>
      </c>
      <c r="T483">
        <v>33.1</v>
      </c>
    </row>
    <row r="484" spans="1:20" x14ac:dyDescent="0.35">
      <c r="A484" s="7">
        <v>1.18</v>
      </c>
      <c r="B484" s="11">
        <v>64.7</v>
      </c>
      <c r="C484" s="11">
        <v>18.100000000000001</v>
      </c>
      <c r="D484" s="7">
        <v>0.53200000000000003</v>
      </c>
      <c r="E484" s="7">
        <v>24</v>
      </c>
      <c r="F484" s="7">
        <v>666</v>
      </c>
      <c r="G484" s="7">
        <v>20.2</v>
      </c>
      <c r="H484" s="7">
        <v>6.242</v>
      </c>
      <c r="I484" s="7">
        <v>10.74</v>
      </c>
      <c r="J484" s="7">
        <v>23</v>
      </c>
      <c r="K484" s="7">
        <f t="shared" si="14"/>
        <v>22.534628488454153</v>
      </c>
      <c r="L484" s="22">
        <f t="shared" si="15"/>
        <v>2.0233543980254207E-2</v>
      </c>
      <c r="M484" s="21"/>
      <c r="N484">
        <v>447</v>
      </c>
      <c r="O484">
        <v>18.282858800795037</v>
      </c>
      <c r="P484">
        <v>-5.6828588007950369</v>
      </c>
      <c r="Q484">
        <v>-1.1167379394647436</v>
      </c>
      <c r="S484">
        <v>88.43873517786561</v>
      </c>
      <c r="T484">
        <v>33.200000000000003</v>
      </c>
    </row>
    <row r="485" spans="1:20" x14ac:dyDescent="0.35">
      <c r="A485" s="7">
        <v>4.82</v>
      </c>
      <c r="B485" s="11">
        <v>74.900000000000006</v>
      </c>
      <c r="C485" s="11">
        <v>18.100000000000001</v>
      </c>
      <c r="D485" s="7">
        <v>0.53200000000000003</v>
      </c>
      <c r="E485" s="7">
        <v>24</v>
      </c>
      <c r="F485" s="7">
        <v>666</v>
      </c>
      <c r="G485" s="7">
        <v>20.2</v>
      </c>
      <c r="H485" s="7">
        <v>6.75</v>
      </c>
      <c r="I485" s="7">
        <v>7.74</v>
      </c>
      <c r="J485" s="7">
        <v>23.7</v>
      </c>
      <c r="K485" s="7">
        <f t="shared" si="14"/>
        <v>26.952416646441844</v>
      </c>
      <c r="L485" s="22">
        <f t="shared" si="15"/>
        <v>0.13723276989206093</v>
      </c>
      <c r="M485" s="21"/>
      <c r="N485">
        <v>448</v>
      </c>
      <c r="O485">
        <v>17.408344047084253</v>
      </c>
      <c r="P485">
        <v>-3.3083440470842529</v>
      </c>
      <c r="Q485">
        <v>-0.65012231408326526</v>
      </c>
      <c r="S485">
        <v>88.63636363636364</v>
      </c>
      <c r="T485">
        <v>33.200000000000003</v>
      </c>
    </row>
    <row r="486" spans="1:20" x14ac:dyDescent="0.35">
      <c r="A486" s="7">
        <v>2.66</v>
      </c>
      <c r="B486" s="11">
        <v>77</v>
      </c>
      <c r="C486" s="11">
        <v>18.100000000000001</v>
      </c>
      <c r="D486" s="7">
        <v>0.53200000000000003</v>
      </c>
      <c r="E486" s="7">
        <v>24</v>
      </c>
      <c r="F486" s="7">
        <v>666</v>
      </c>
      <c r="G486" s="7">
        <v>20.2</v>
      </c>
      <c r="H486" s="7">
        <v>7.0609999999999999</v>
      </c>
      <c r="I486" s="7">
        <v>7.01</v>
      </c>
      <c r="J486" s="7">
        <v>25</v>
      </c>
      <c r="K486" s="7">
        <f t="shared" si="14"/>
        <v>28.63953624415748</v>
      </c>
      <c r="L486" s="22">
        <f t="shared" si="15"/>
        <v>0.14558144976629919</v>
      </c>
      <c r="M486" s="21"/>
      <c r="N486">
        <v>449</v>
      </c>
      <c r="O486">
        <v>17.438981685883324</v>
      </c>
      <c r="P486">
        <v>-4.4389816858833235</v>
      </c>
      <c r="Q486">
        <v>-0.87230378845970324</v>
      </c>
      <c r="S486">
        <v>88.833992094861657</v>
      </c>
      <c r="T486">
        <v>33.299999999999997</v>
      </c>
    </row>
    <row r="487" spans="1:20" x14ac:dyDescent="0.35">
      <c r="A487" s="7">
        <v>3.65</v>
      </c>
      <c r="B487" s="11">
        <v>40.299999999999997</v>
      </c>
      <c r="C487" s="11">
        <v>18.100000000000001</v>
      </c>
      <c r="D487" s="7">
        <v>0.53200000000000003</v>
      </c>
      <c r="E487" s="7">
        <v>24</v>
      </c>
      <c r="F487" s="7">
        <v>666</v>
      </c>
      <c r="G487" s="7">
        <v>20.2</v>
      </c>
      <c r="H487" s="7">
        <v>5.7619999999999996</v>
      </c>
      <c r="I487" s="7">
        <v>10.42</v>
      </c>
      <c r="J487" s="7">
        <v>21.8</v>
      </c>
      <c r="K487" s="7">
        <f t="shared" si="14"/>
        <v>20.068294092761171</v>
      </c>
      <c r="L487" s="22">
        <f t="shared" si="15"/>
        <v>7.9436050790771998E-2</v>
      </c>
      <c r="M487" s="21"/>
      <c r="N487">
        <v>450</v>
      </c>
      <c r="O487">
        <v>19.60806710608118</v>
      </c>
      <c r="P487">
        <v>-6.2080671060811792</v>
      </c>
      <c r="Q487">
        <v>-1.2199465640663194</v>
      </c>
      <c r="S487">
        <v>89.031620553359687</v>
      </c>
      <c r="T487">
        <v>33.4</v>
      </c>
    </row>
    <row r="488" spans="1:20" x14ac:dyDescent="0.35">
      <c r="A488" s="7">
        <v>9.11</v>
      </c>
      <c r="B488" s="11">
        <v>41.9</v>
      </c>
      <c r="C488" s="11">
        <v>18.100000000000001</v>
      </c>
      <c r="D488" s="7">
        <v>0.58299999999999996</v>
      </c>
      <c r="E488" s="7">
        <v>24</v>
      </c>
      <c r="F488" s="7">
        <v>666</v>
      </c>
      <c r="G488" s="7">
        <v>20.2</v>
      </c>
      <c r="H488" s="7">
        <v>5.8710000000000004</v>
      </c>
      <c r="I488" s="7">
        <v>13.34</v>
      </c>
      <c r="J488" s="7">
        <v>20.6</v>
      </c>
      <c r="K488" s="7">
        <f t="shared" si="14"/>
        <v>18.547874901377817</v>
      </c>
      <c r="L488" s="22">
        <f t="shared" si="15"/>
        <v>9.9617723234086616E-2</v>
      </c>
      <c r="M488" s="21"/>
      <c r="N488">
        <v>451</v>
      </c>
      <c r="O488">
        <v>19.558652599884635</v>
      </c>
      <c r="P488">
        <v>-4.3586525998846355</v>
      </c>
      <c r="Q488">
        <v>-0.85651832886589607</v>
      </c>
      <c r="S488">
        <v>89.229249011857704</v>
      </c>
      <c r="T488">
        <v>33.4</v>
      </c>
    </row>
    <row r="489" spans="1:20" x14ac:dyDescent="0.35">
      <c r="A489" s="7">
        <v>7.26</v>
      </c>
      <c r="B489" s="11">
        <v>51.9</v>
      </c>
      <c r="C489" s="11">
        <v>18.100000000000001</v>
      </c>
      <c r="D489" s="7">
        <v>0.58299999999999996</v>
      </c>
      <c r="E489" s="7">
        <v>24</v>
      </c>
      <c r="F489" s="7">
        <v>666</v>
      </c>
      <c r="G489" s="7">
        <v>20.2</v>
      </c>
      <c r="H489" s="7">
        <v>6.3120000000000003</v>
      </c>
      <c r="I489" s="7">
        <v>10.58</v>
      </c>
      <c r="J489" s="7">
        <v>21.2</v>
      </c>
      <c r="K489" s="7">
        <f t="shared" si="14"/>
        <v>22.270368701202383</v>
      </c>
      <c r="L489" s="22">
        <f t="shared" si="15"/>
        <v>5.048908967935771E-2</v>
      </c>
      <c r="M489" s="21"/>
      <c r="N489">
        <v>452</v>
      </c>
      <c r="O489">
        <v>18.228562274239291</v>
      </c>
      <c r="P489">
        <v>-2.1285622742392896</v>
      </c>
      <c r="Q489">
        <v>-0.41828353149014047</v>
      </c>
      <c r="S489">
        <v>89.426877470355734</v>
      </c>
      <c r="T489">
        <v>33.799999999999997</v>
      </c>
    </row>
    <row r="490" spans="1:20" x14ac:dyDescent="0.35">
      <c r="A490" s="7">
        <v>5.14</v>
      </c>
      <c r="B490" s="11">
        <v>79.8</v>
      </c>
      <c r="C490" s="11">
        <v>18.100000000000001</v>
      </c>
      <c r="D490" s="7">
        <v>0.58299999999999996</v>
      </c>
      <c r="E490" s="7">
        <v>24</v>
      </c>
      <c r="F490" s="7">
        <v>666</v>
      </c>
      <c r="G490" s="7">
        <v>20.2</v>
      </c>
      <c r="H490" s="7">
        <v>6.1139999999999999</v>
      </c>
      <c r="I490" s="7">
        <v>14.98</v>
      </c>
      <c r="J490" s="7">
        <v>19.100000000000001</v>
      </c>
      <c r="K490" s="7">
        <f t="shared" si="14"/>
        <v>19.609201619495455</v>
      </c>
      <c r="L490" s="22">
        <f t="shared" si="15"/>
        <v>2.6659770654212205E-2</v>
      </c>
      <c r="M490" s="21"/>
      <c r="N490">
        <v>453</v>
      </c>
      <c r="O490">
        <v>23.105146153192191</v>
      </c>
      <c r="P490">
        <v>-5.3051461531921902</v>
      </c>
      <c r="Q490">
        <v>-1.0425136698533353</v>
      </c>
      <c r="S490">
        <v>89.62450592885375</v>
      </c>
      <c r="T490">
        <v>34.6</v>
      </c>
    </row>
    <row r="491" spans="1:20" x14ac:dyDescent="0.35">
      <c r="A491" s="7">
        <v>4.1399999999999997</v>
      </c>
      <c r="B491" s="11">
        <v>53.2</v>
      </c>
      <c r="C491" s="11">
        <v>18.100000000000001</v>
      </c>
      <c r="D491" s="7">
        <v>0.58299999999999996</v>
      </c>
      <c r="E491" s="7">
        <v>24</v>
      </c>
      <c r="F491" s="7">
        <v>666</v>
      </c>
      <c r="G491" s="7">
        <v>20.2</v>
      </c>
      <c r="H491" s="7">
        <v>5.9050000000000002</v>
      </c>
      <c r="I491" s="7">
        <v>11.45</v>
      </c>
      <c r="J491" s="7">
        <v>20.6</v>
      </c>
      <c r="K491" s="7">
        <f t="shared" si="14"/>
        <v>19.956873298757653</v>
      </c>
      <c r="L491" s="22">
        <f t="shared" si="15"/>
        <v>3.1219742778754767E-2</v>
      </c>
      <c r="M491" s="21"/>
      <c r="N491">
        <v>454</v>
      </c>
      <c r="O491">
        <v>18.934744957925282</v>
      </c>
      <c r="P491">
        <v>-4.0347449579252821</v>
      </c>
      <c r="Q491">
        <v>-0.7928672748210609</v>
      </c>
      <c r="S491">
        <v>89.822134387351781</v>
      </c>
      <c r="T491">
        <v>34.700000000000003</v>
      </c>
    </row>
    <row r="492" spans="1:20" x14ac:dyDescent="0.35">
      <c r="A492" s="7">
        <v>0.2</v>
      </c>
      <c r="B492" s="11">
        <v>92.7</v>
      </c>
      <c r="C492" s="11">
        <v>27.74</v>
      </c>
      <c r="D492" s="7">
        <v>0.60899999999999999</v>
      </c>
      <c r="E492" s="7">
        <v>4</v>
      </c>
      <c r="F492" s="7">
        <v>711</v>
      </c>
      <c r="G492" s="7">
        <v>20.100000000000001</v>
      </c>
      <c r="H492" s="7">
        <v>5.4539999999999997</v>
      </c>
      <c r="I492" s="7">
        <v>18.059999999999999</v>
      </c>
      <c r="J492" s="7">
        <v>15.2</v>
      </c>
      <c r="K492" s="7">
        <f t="shared" si="14"/>
        <v>10.43740277603742</v>
      </c>
      <c r="L492" s="22">
        <f t="shared" si="15"/>
        <v>0.31332876473438026</v>
      </c>
      <c r="M492" s="21"/>
      <c r="N492">
        <v>455</v>
      </c>
      <c r="O492">
        <v>18.440903089538562</v>
      </c>
      <c r="P492">
        <v>-4.3409030895385623</v>
      </c>
      <c r="Q492">
        <v>-0.85303037459759568</v>
      </c>
      <c r="S492">
        <v>90.019762845849797</v>
      </c>
      <c r="T492">
        <v>34.9</v>
      </c>
    </row>
    <row r="493" spans="1:20" x14ac:dyDescent="0.35">
      <c r="A493" s="7">
        <v>9.02</v>
      </c>
      <c r="B493" s="11">
        <v>98.3</v>
      </c>
      <c r="C493" s="11">
        <v>27.74</v>
      </c>
      <c r="D493" s="7">
        <v>0.60899999999999999</v>
      </c>
      <c r="E493" s="7">
        <v>4</v>
      </c>
      <c r="F493" s="7">
        <v>711</v>
      </c>
      <c r="G493" s="7">
        <v>20.100000000000001</v>
      </c>
      <c r="H493" s="7">
        <v>5.4139999999999997</v>
      </c>
      <c r="I493" s="7">
        <v>23.97</v>
      </c>
      <c r="J493" s="7">
        <v>7</v>
      </c>
      <c r="K493" s="7">
        <f t="shared" si="14"/>
        <v>7.3190522730493548</v>
      </c>
      <c r="L493" s="22">
        <f t="shared" si="15"/>
        <v>4.557889614990783E-2</v>
      </c>
      <c r="M493" s="21"/>
      <c r="N493">
        <v>456</v>
      </c>
      <c r="O493">
        <v>15.706943528132527</v>
      </c>
      <c r="P493">
        <v>-3.0069435281325276</v>
      </c>
      <c r="Q493">
        <v>-0.59089413223214038</v>
      </c>
      <c r="S493">
        <v>90.217391304347828</v>
      </c>
      <c r="T493">
        <v>34.9</v>
      </c>
    </row>
    <row r="494" spans="1:20" x14ac:dyDescent="0.35">
      <c r="A494" s="7">
        <v>5.98</v>
      </c>
      <c r="B494" s="11">
        <v>98</v>
      </c>
      <c r="C494" s="11">
        <v>27.74</v>
      </c>
      <c r="D494" s="7">
        <v>0.60899999999999999</v>
      </c>
      <c r="E494" s="7">
        <v>4</v>
      </c>
      <c r="F494" s="7">
        <v>711</v>
      </c>
      <c r="G494" s="7">
        <v>20.100000000000001</v>
      </c>
      <c r="H494" s="7">
        <v>5.093</v>
      </c>
      <c r="I494" s="7">
        <v>29.68</v>
      </c>
      <c r="J494" s="7">
        <v>8.1</v>
      </c>
      <c r="K494" s="7">
        <f t="shared" si="14"/>
        <v>2.3909318754229858</v>
      </c>
      <c r="L494" s="22">
        <f t="shared" si="15"/>
        <v>0.70482322525642149</v>
      </c>
      <c r="M494" s="21"/>
      <c r="N494">
        <v>457</v>
      </c>
      <c r="O494">
        <v>16.150824280629443</v>
      </c>
      <c r="P494">
        <v>-2.6508242806294433</v>
      </c>
      <c r="Q494">
        <v>-0.52091317922927993</v>
      </c>
      <c r="S494">
        <v>90.415019762845859</v>
      </c>
      <c r="T494">
        <v>34.9</v>
      </c>
    </row>
    <row r="495" spans="1:20" x14ac:dyDescent="0.35">
      <c r="A495" s="7">
        <v>1.43</v>
      </c>
      <c r="B495" s="11">
        <v>98.8</v>
      </c>
      <c r="C495" s="11">
        <v>27.74</v>
      </c>
      <c r="D495" s="7">
        <v>0.60899999999999999</v>
      </c>
      <c r="E495" s="7">
        <v>4</v>
      </c>
      <c r="F495" s="7">
        <v>711</v>
      </c>
      <c r="G495" s="7">
        <v>20.100000000000001</v>
      </c>
      <c r="H495" s="7">
        <v>5.9829999999999997</v>
      </c>
      <c r="I495" s="7">
        <v>18.07</v>
      </c>
      <c r="J495" s="7">
        <v>13.6</v>
      </c>
      <c r="K495" s="7">
        <f t="shared" si="14"/>
        <v>12.873542477752853</v>
      </c>
      <c r="L495" s="22">
        <f t="shared" si="15"/>
        <v>5.3415994282878437E-2</v>
      </c>
      <c r="M495" s="21"/>
      <c r="N495">
        <v>458</v>
      </c>
      <c r="O495">
        <v>18.30758776384279</v>
      </c>
      <c r="P495">
        <v>-3.4075877638427894</v>
      </c>
      <c r="Q495">
        <v>-0.66962468562595534</v>
      </c>
      <c r="S495">
        <v>90.612648221343875</v>
      </c>
      <c r="T495">
        <v>35.1</v>
      </c>
    </row>
    <row r="496" spans="1:20" x14ac:dyDescent="0.35">
      <c r="A496" s="7">
        <v>4.49</v>
      </c>
      <c r="B496" s="11">
        <v>83.5</v>
      </c>
      <c r="C496" s="11">
        <v>27.74</v>
      </c>
      <c r="D496" s="7">
        <v>0.60899999999999999</v>
      </c>
      <c r="E496" s="7">
        <v>4</v>
      </c>
      <c r="F496" s="7">
        <v>711</v>
      </c>
      <c r="G496" s="7">
        <v>20.100000000000001</v>
      </c>
      <c r="H496" s="7">
        <v>5.9829999999999997</v>
      </c>
      <c r="I496" s="7">
        <v>13.35</v>
      </c>
      <c r="J496" s="7">
        <v>20.100000000000001</v>
      </c>
      <c r="K496" s="7">
        <f t="shared" si="14"/>
        <v>15.369706569655268</v>
      </c>
      <c r="L496" s="22">
        <f t="shared" si="15"/>
        <v>0.23533798160919073</v>
      </c>
      <c r="M496" s="21"/>
      <c r="N496">
        <v>459</v>
      </c>
      <c r="O496">
        <v>18.581126895239514</v>
      </c>
      <c r="P496">
        <v>1.4188731047604861</v>
      </c>
      <c r="Q496">
        <v>0.27882259315513774</v>
      </c>
      <c r="S496">
        <v>90.810276679841905</v>
      </c>
      <c r="T496">
        <v>35.200000000000003</v>
      </c>
    </row>
    <row r="497" spans="1:20" x14ac:dyDescent="0.35">
      <c r="A497" s="7">
        <v>8.6199999999999992</v>
      </c>
      <c r="B497" s="11">
        <v>54</v>
      </c>
      <c r="C497" s="11">
        <v>9.69</v>
      </c>
      <c r="D497" s="7">
        <v>0.58499999999999996</v>
      </c>
      <c r="E497" s="7">
        <v>6</v>
      </c>
      <c r="F497" s="7">
        <v>391</v>
      </c>
      <c r="G497" s="7">
        <v>19.2</v>
      </c>
      <c r="H497" s="7">
        <v>5.7069999999999999</v>
      </c>
      <c r="I497" s="7">
        <v>12.01</v>
      </c>
      <c r="J497" s="7">
        <v>21.8</v>
      </c>
      <c r="K497" s="7">
        <f t="shared" si="14"/>
        <v>18.262963707478075</v>
      </c>
      <c r="L497" s="22">
        <f t="shared" si="15"/>
        <v>0.16224937121660207</v>
      </c>
      <c r="M497" s="21"/>
      <c r="N497">
        <v>460</v>
      </c>
      <c r="O497">
        <v>19.97012233259683</v>
      </c>
      <c r="P497">
        <v>-3.5701223325968314</v>
      </c>
      <c r="Q497">
        <v>-0.70156433532775442</v>
      </c>
      <c r="S497">
        <v>91.007905138339922</v>
      </c>
      <c r="T497">
        <v>35.4</v>
      </c>
    </row>
    <row r="498" spans="1:20" x14ac:dyDescent="0.35">
      <c r="A498" s="7">
        <v>3.43</v>
      </c>
      <c r="B498" s="11">
        <v>42.6</v>
      </c>
      <c r="C498" s="11">
        <v>9.69</v>
      </c>
      <c r="D498" s="7">
        <v>0.58499999999999996</v>
      </c>
      <c r="E498" s="7">
        <v>6</v>
      </c>
      <c r="F498" s="7">
        <v>391</v>
      </c>
      <c r="G498" s="7">
        <v>19.2</v>
      </c>
      <c r="H498" s="7">
        <v>5.9260000000000002</v>
      </c>
      <c r="I498" s="7">
        <v>13.59</v>
      </c>
      <c r="J498" s="7">
        <v>24.5</v>
      </c>
      <c r="K498" s="7">
        <f t="shared" si="14"/>
        <v>17.586450163356446</v>
      </c>
      <c r="L498" s="22">
        <f t="shared" si="15"/>
        <v>0.28218570761810424</v>
      </c>
      <c r="M498" s="21"/>
      <c r="N498">
        <v>461</v>
      </c>
      <c r="O498">
        <v>19.893600739435634</v>
      </c>
      <c r="P498">
        <v>-2.1936007394356345</v>
      </c>
      <c r="Q498">
        <v>-0.43106423292146134</v>
      </c>
      <c r="S498">
        <v>91.205533596837952</v>
      </c>
      <c r="T498">
        <v>35.4</v>
      </c>
    </row>
    <row r="499" spans="1:20" x14ac:dyDescent="0.35">
      <c r="A499" s="7">
        <v>7.02</v>
      </c>
      <c r="B499" s="11">
        <v>28.8</v>
      </c>
      <c r="C499" s="11">
        <v>9.69</v>
      </c>
      <c r="D499" s="7">
        <v>0.58499999999999996</v>
      </c>
      <c r="E499" s="7">
        <v>6</v>
      </c>
      <c r="F499" s="7">
        <v>391</v>
      </c>
      <c r="G499" s="7">
        <v>19.2</v>
      </c>
      <c r="H499" s="7">
        <v>5.67</v>
      </c>
      <c r="I499" s="7">
        <v>17.600000000000001</v>
      </c>
      <c r="J499" s="7">
        <v>23.1</v>
      </c>
      <c r="K499" s="7">
        <f t="shared" si="14"/>
        <v>13.833051948062737</v>
      </c>
      <c r="L499" s="22">
        <f t="shared" si="15"/>
        <v>0.40116658233494651</v>
      </c>
      <c r="M499" s="21"/>
      <c r="N499">
        <v>462</v>
      </c>
      <c r="O499">
        <v>19.723903849735791</v>
      </c>
      <c r="P499">
        <v>-0.22390384973579103</v>
      </c>
      <c r="Q499">
        <v>-4.3999320158577541E-2</v>
      </c>
      <c r="S499">
        <v>91.403162055335969</v>
      </c>
      <c r="T499">
        <v>36</v>
      </c>
    </row>
    <row r="500" spans="1:20" x14ac:dyDescent="0.35">
      <c r="A500" s="7">
        <v>6.43</v>
      </c>
      <c r="B500" s="11">
        <v>72.900000000000006</v>
      </c>
      <c r="C500" s="11">
        <v>9.69</v>
      </c>
      <c r="D500" s="7">
        <v>0.58499999999999996</v>
      </c>
      <c r="E500" s="7">
        <v>6</v>
      </c>
      <c r="F500" s="7">
        <v>391</v>
      </c>
      <c r="G500" s="7">
        <v>19.2</v>
      </c>
      <c r="H500" s="7">
        <v>5.39</v>
      </c>
      <c r="I500" s="7">
        <v>21.14</v>
      </c>
      <c r="J500" s="7">
        <v>19.7</v>
      </c>
      <c r="K500" s="7">
        <f t="shared" si="14"/>
        <v>11.958034409855028</v>
      </c>
      <c r="L500" s="22">
        <f t="shared" si="15"/>
        <v>0.39299317716471938</v>
      </c>
      <c r="M500" s="21"/>
      <c r="N500">
        <v>463</v>
      </c>
      <c r="O500">
        <v>22.994912936749646</v>
      </c>
      <c r="P500">
        <v>-2.7949129367496468</v>
      </c>
      <c r="Q500">
        <v>-0.54922802472806453</v>
      </c>
      <c r="S500">
        <v>91.600790513833999</v>
      </c>
      <c r="T500">
        <v>36.1</v>
      </c>
    </row>
    <row r="501" spans="1:20" x14ac:dyDescent="0.35">
      <c r="A501" s="7">
        <v>9.0399999999999991</v>
      </c>
      <c r="B501" s="11">
        <v>70.599999999999994</v>
      </c>
      <c r="C501" s="11">
        <v>9.69</v>
      </c>
      <c r="D501" s="7">
        <v>0.58499999999999996</v>
      </c>
      <c r="E501" s="7">
        <v>6</v>
      </c>
      <c r="F501" s="7">
        <v>391</v>
      </c>
      <c r="G501" s="7">
        <v>19.2</v>
      </c>
      <c r="H501" s="7">
        <v>5.7939999999999996</v>
      </c>
      <c r="I501" s="7">
        <v>14.1</v>
      </c>
      <c r="J501" s="7">
        <v>18.3</v>
      </c>
      <c r="K501" s="7">
        <f t="shared" si="14"/>
        <v>17.925045328491635</v>
      </c>
      <c r="L501" s="22">
        <f t="shared" si="15"/>
        <v>2.0489326311932569E-2</v>
      </c>
      <c r="M501" s="21"/>
      <c r="N501">
        <v>464</v>
      </c>
      <c r="O501">
        <v>19.754676531939481</v>
      </c>
      <c r="P501">
        <v>1.6453234680605178</v>
      </c>
      <c r="Q501">
        <v>0.32332232840587827</v>
      </c>
      <c r="S501">
        <v>91.798418972332016</v>
      </c>
      <c r="T501">
        <v>36.200000000000003</v>
      </c>
    </row>
    <row r="502" spans="1:20" x14ac:dyDescent="0.35">
      <c r="A502" s="7">
        <v>3.49</v>
      </c>
      <c r="B502" s="11">
        <v>65.3</v>
      </c>
      <c r="C502" s="11">
        <v>9.69</v>
      </c>
      <c r="D502" s="7">
        <v>0.58499999999999996</v>
      </c>
      <c r="E502" s="7">
        <v>6</v>
      </c>
      <c r="F502" s="7">
        <v>391</v>
      </c>
      <c r="G502" s="7">
        <v>19.2</v>
      </c>
      <c r="H502" s="7">
        <v>6.0190000000000001</v>
      </c>
      <c r="I502" s="7">
        <v>12.92</v>
      </c>
      <c r="J502" s="7">
        <v>21.2</v>
      </c>
      <c r="K502" s="7">
        <f t="shared" si="14"/>
        <v>19.121267376920908</v>
      </c>
      <c r="L502" s="22">
        <f t="shared" si="15"/>
        <v>9.8053425616938264E-2</v>
      </c>
      <c r="M502" s="21"/>
      <c r="N502">
        <v>465</v>
      </c>
      <c r="O502">
        <v>16.952541002363635</v>
      </c>
      <c r="P502">
        <v>2.9474589976363639</v>
      </c>
      <c r="Q502">
        <v>0.57920483387987087</v>
      </c>
      <c r="S502">
        <v>91.996047430830046</v>
      </c>
      <c r="T502">
        <v>36.200000000000003</v>
      </c>
    </row>
    <row r="503" spans="1:20" x14ac:dyDescent="0.35">
      <c r="A503" s="7">
        <v>2.37</v>
      </c>
      <c r="B503" s="11">
        <v>73.5</v>
      </c>
      <c r="C503" s="11">
        <v>9.69</v>
      </c>
      <c r="D503" s="7">
        <v>0.58499999999999996</v>
      </c>
      <c r="E503" s="7">
        <v>6</v>
      </c>
      <c r="F503" s="7">
        <v>391</v>
      </c>
      <c r="G503" s="7">
        <v>19.2</v>
      </c>
      <c r="H503" s="7">
        <v>5.569</v>
      </c>
      <c r="I503" s="7">
        <v>15.1</v>
      </c>
      <c r="J503" s="7">
        <v>17.5</v>
      </c>
      <c r="K503" s="7">
        <f t="shared" si="14"/>
        <v>16.163379985690099</v>
      </c>
      <c r="L503" s="22">
        <f t="shared" si="15"/>
        <v>7.6378286531994327E-2</v>
      </c>
      <c r="M503" s="21"/>
      <c r="N503">
        <v>466</v>
      </c>
      <c r="O503">
        <v>17.249030983888161</v>
      </c>
      <c r="P503">
        <v>1.7509690161118385</v>
      </c>
      <c r="Q503">
        <v>0.34408272309102339</v>
      </c>
      <c r="S503">
        <v>92.193675889328063</v>
      </c>
      <c r="T503">
        <v>36.4</v>
      </c>
    </row>
    <row r="504" spans="1:20" x14ac:dyDescent="0.35">
      <c r="A504" s="7">
        <v>3</v>
      </c>
      <c r="B504" s="11">
        <v>79.7</v>
      </c>
      <c r="C504" s="11">
        <v>9.69</v>
      </c>
      <c r="D504" s="7">
        <v>0.58499999999999996</v>
      </c>
      <c r="E504" s="7">
        <v>6</v>
      </c>
      <c r="F504" s="7">
        <v>391</v>
      </c>
      <c r="G504" s="7">
        <v>19.2</v>
      </c>
      <c r="H504" s="7">
        <v>6.0270000000000001</v>
      </c>
      <c r="I504" s="7">
        <v>14.33</v>
      </c>
      <c r="J504" s="7">
        <v>16.8</v>
      </c>
      <c r="K504" s="7">
        <f t="shared" si="14"/>
        <v>18.751377161241294</v>
      </c>
      <c r="L504" s="22">
        <f t="shared" si="15"/>
        <v>0.11615340245483888</v>
      </c>
      <c r="M504" s="21"/>
      <c r="N504">
        <v>467</v>
      </c>
      <c r="O504">
        <v>15.982714213552144</v>
      </c>
      <c r="P504">
        <v>3.1172857864478569</v>
      </c>
      <c r="Q504">
        <v>0.61257747691944953</v>
      </c>
      <c r="S504">
        <v>92.391304347826093</v>
      </c>
      <c r="T504">
        <v>36.5</v>
      </c>
    </row>
    <row r="505" spans="1:20" x14ac:dyDescent="0.35">
      <c r="A505" s="7">
        <v>4.4800000000000004</v>
      </c>
      <c r="B505" s="11">
        <v>69.099999999999994</v>
      </c>
      <c r="C505" s="11">
        <v>11.93</v>
      </c>
      <c r="D505" s="7">
        <v>0.57299999999999995</v>
      </c>
      <c r="E505" s="7">
        <v>1</v>
      </c>
      <c r="F505" s="7">
        <v>273</v>
      </c>
      <c r="G505" s="7">
        <v>21</v>
      </c>
      <c r="H505" s="7">
        <v>6.593</v>
      </c>
      <c r="I505" s="7">
        <v>9.67</v>
      </c>
      <c r="J505" s="7">
        <v>22.4</v>
      </c>
      <c r="K505" s="7">
        <f t="shared" si="14"/>
        <v>22.499762443797362</v>
      </c>
      <c r="L505" s="22">
        <f t="shared" si="15"/>
        <v>4.4536805266680102E-3</v>
      </c>
      <c r="M505" s="21"/>
      <c r="N505">
        <v>468</v>
      </c>
      <c r="O505">
        <v>16.79313827095244</v>
      </c>
      <c r="P505">
        <v>2.3068617290475615</v>
      </c>
      <c r="Q505">
        <v>0.4533211371653722</v>
      </c>
      <c r="S505">
        <v>92.588932806324109</v>
      </c>
      <c r="T505">
        <v>37</v>
      </c>
    </row>
    <row r="506" spans="1:20" x14ac:dyDescent="0.35">
      <c r="A506" s="7">
        <v>0.46</v>
      </c>
      <c r="B506" s="11">
        <v>76.7</v>
      </c>
      <c r="C506" s="11">
        <v>11.93</v>
      </c>
      <c r="D506" s="7">
        <v>0.57299999999999995</v>
      </c>
      <c r="E506" s="7">
        <v>1</v>
      </c>
      <c r="F506" s="7">
        <v>273</v>
      </c>
      <c r="G506" s="7">
        <v>21</v>
      </c>
      <c r="H506" s="7">
        <v>6.12</v>
      </c>
      <c r="I506" s="7">
        <v>9.08</v>
      </c>
      <c r="J506" s="7">
        <v>20.6</v>
      </c>
      <c r="K506" s="7">
        <f t="shared" si="14"/>
        <v>20.957683170658747</v>
      </c>
      <c r="L506" s="22">
        <f t="shared" si="15"/>
        <v>1.7363260711589588E-2</v>
      </c>
      <c r="M506" s="21"/>
      <c r="N506">
        <v>469</v>
      </c>
      <c r="O506">
        <v>17.353844210232015</v>
      </c>
      <c r="P506">
        <v>2.746155789767986</v>
      </c>
      <c r="Q506">
        <v>0.53964676329555072</v>
      </c>
      <c r="S506">
        <v>92.78656126482214</v>
      </c>
      <c r="T506">
        <v>37.200000000000003</v>
      </c>
    </row>
    <row r="507" spans="1:20" x14ac:dyDescent="0.35">
      <c r="A507" s="7">
        <v>9.42</v>
      </c>
      <c r="B507" s="11">
        <v>91</v>
      </c>
      <c r="C507" s="11">
        <v>11.93</v>
      </c>
      <c r="D507" s="7">
        <v>0.57299999999999995</v>
      </c>
      <c r="E507" s="7">
        <v>1</v>
      </c>
      <c r="F507" s="7">
        <v>273</v>
      </c>
      <c r="G507" s="7">
        <v>21</v>
      </c>
      <c r="H507" s="7">
        <v>6.976</v>
      </c>
      <c r="I507" s="7">
        <v>5.64</v>
      </c>
      <c r="J507" s="7">
        <v>23.9</v>
      </c>
      <c r="K507" s="7">
        <f t="shared" si="14"/>
        <v>27.470225389108041</v>
      </c>
      <c r="L507" s="22">
        <f t="shared" si="15"/>
        <v>0.14938181544385115</v>
      </c>
      <c r="M507" s="21"/>
      <c r="N507">
        <v>470</v>
      </c>
      <c r="O507">
        <v>19.371059543899598</v>
      </c>
      <c r="P507">
        <v>0.52894045610040052</v>
      </c>
      <c r="Q507">
        <v>0.10394202913548815</v>
      </c>
      <c r="S507">
        <v>92.984189723320156</v>
      </c>
      <c r="T507">
        <v>37.299999999999997</v>
      </c>
    </row>
    <row r="508" spans="1:20" x14ac:dyDescent="0.35">
      <c r="A508" s="7">
        <v>6.94</v>
      </c>
      <c r="B508" s="11">
        <v>89.3</v>
      </c>
      <c r="C508" s="11">
        <v>11.93</v>
      </c>
      <c r="D508" s="7">
        <v>0.57299999999999995</v>
      </c>
      <c r="E508" s="7">
        <v>1</v>
      </c>
      <c r="F508" s="7">
        <v>273</v>
      </c>
      <c r="G508" s="7">
        <v>21</v>
      </c>
      <c r="H508" s="7">
        <v>6.7939999999999996</v>
      </c>
      <c r="I508" s="7">
        <v>6.48</v>
      </c>
      <c r="J508" s="7">
        <v>22</v>
      </c>
      <c r="K508" s="7">
        <f t="shared" si="14"/>
        <v>26.035923667002347</v>
      </c>
      <c r="L508" s="22">
        <f t="shared" si="15"/>
        <v>0.18345107577283395</v>
      </c>
      <c r="M508" s="21"/>
      <c r="N508">
        <v>471</v>
      </c>
      <c r="O508">
        <v>22.263462023628286</v>
      </c>
      <c r="P508">
        <v>-2.6634620236282842</v>
      </c>
      <c r="Q508">
        <v>-0.5233966206749896</v>
      </c>
      <c r="S508">
        <v>93.181818181818187</v>
      </c>
      <c r="T508">
        <v>37.6</v>
      </c>
    </row>
    <row r="509" spans="1:20" x14ac:dyDescent="0.35">
      <c r="A509" s="7">
        <v>9.5399999999999991</v>
      </c>
      <c r="B509" s="11">
        <v>80.8</v>
      </c>
      <c r="C509" s="11">
        <v>11.93</v>
      </c>
      <c r="D509" s="7">
        <v>0.57299999999999995</v>
      </c>
      <c r="E509" s="7">
        <v>1</v>
      </c>
      <c r="F509" s="7">
        <v>273</v>
      </c>
      <c r="G509" s="7">
        <v>21</v>
      </c>
      <c r="H509" s="7">
        <v>6.03</v>
      </c>
      <c r="I509" s="7">
        <v>7.88</v>
      </c>
      <c r="J509" s="7">
        <v>11.9</v>
      </c>
      <c r="K509" s="7">
        <f t="shared" si="14"/>
        <v>21.887364361821604</v>
      </c>
      <c r="L509" s="22">
        <f t="shared" si="15"/>
        <v>0.83927431611946246</v>
      </c>
      <c r="M509" s="21"/>
      <c r="N509">
        <v>472</v>
      </c>
      <c r="O509">
        <v>20.990248874080578</v>
      </c>
      <c r="P509">
        <v>2.2097511259194214</v>
      </c>
      <c r="Q509">
        <v>0.43423794354065537</v>
      </c>
      <c r="S509">
        <v>93.379446640316203</v>
      </c>
      <c r="T509">
        <v>37.9</v>
      </c>
    </row>
    <row r="510" spans="1:20" x14ac:dyDescent="0.35">
      <c r="L510" s="26"/>
      <c r="M510" s="26"/>
      <c r="N510">
        <v>473</v>
      </c>
      <c r="O510">
        <v>24.312625404742345</v>
      </c>
      <c r="P510">
        <v>5.4873745952576556</v>
      </c>
      <c r="Q510">
        <v>1.0783233603695923</v>
      </c>
      <c r="S510">
        <v>93.577075098814234</v>
      </c>
      <c r="T510">
        <v>38.700000000000003</v>
      </c>
    </row>
    <row r="511" spans="1:20" x14ac:dyDescent="0.35">
      <c r="L511" s="26"/>
      <c r="M511" s="26"/>
      <c r="N511">
        <v>474</v>
      </c>
      <c r="O511">
        <v>15.417654617122176</v>
      </c>
      <c r="P511">
        <v>-1.6176546171221755</v>
      </c>
      <c r="Q511">
        <v>-0.31788512564097432</v>
      </c>
      <c r="S511">
        <v>93.77470355731225</v>
      </c>
      <c r="T511">
        <v>39.799999999999997</v>
      </c>
    </row>
    <row r="512" spans="1:20" x14ac:dyDescent="0.35">
      <c r="L512" s="26"/>
      <c r="M512" s="26"/>
      <c r="N512">
        <v>475</v>
      </c>
      <c r="O512">
        <v>14.670580681120278</v>
      </c>
      <c r="P512">
        <v>-1.370580681120277</v>
      </c>
      <c r="Q512">
        <v>-0.26933265445383114</v>
      </c>
      <c r="S512">
        <v>93.972332015810281</v>
      </c>
      <c r="T512">
        <v>41.3</v>
      </c>
    </row>
    <row r="513" spans="12:20" x14ac:dyDescent="0.35">
      <c r="L513" s="26"/>
      <c r="M513" s="26"/>
      <c r="N513">
        <v>476</v>
      </c>
      <c r="O513">
        <v>18.924375395998194</v>
      </c>
      <c r="P513">
        <v>-2.2243753959981944</v>
      </c>
      <c r="Q513">
        <v>-0.43711175719790485</v>
      </c>
      <c r="S513">
        <v>94.169960474308297</v>
      </c>
      <c r="T513">
        <v>41.7</v>
      </c>
    </row>
    <row r="514" spans="12:20" x14ac:dyDescent="0.35">
      <c r="L514" s="26"/>
      <c r="M514" s="26"/>
      <c r="N514">
        <v>477</v>
      </c>
      <c r="O514">
        <v>10.347271241415257</v>
      </c>
      <c r="P514">
        <v>1.6527287585847432</v>
      </c>
      <c r="Q514">
        <v>0.32477754120828056</v>
      </c>
      <c r="S514">
        <v>94.367588932806328</v>
      </c>
      <c r="T514">
        <v>42.3</v>
      </c>
    </row>
    <row r="515" spans="12:20" x14ac:dyDescent="0.35">
      <c r="L515" s="26"/>
      <c r="M515" s="26"/>
      <c r="N515">
        <v>478</v>
      </c>
      <c r="O515">
        <v>18.212019557505016</v>
      </c>
      <c r="P515">
        <v>-3.6120195575050165</v>
      </c>
      <c r="Q515">
        <v>-0.70979755425036983</v>
      </c>
      <c r="S515">
        <v>94.565217391304344</v>
      </c>
      <c r="T515">
        <v>42.8</v>
      </c>
    </row>
    <row r="516" spans="12:20" x14ac:dyDescent="0.35">
      <c r="L516" s="26"/>
      <c r="M516" s="26"/>
      <c r="N516">
        <v>479</v>
      </c>
      <c r="O516">
        <v>21.230583528308038</v>
      </c>
      <c r="P516">
        <v>0.16941647169196017</v>
      </c>
      <c r="Q516">
        <v>3.3292011668880156E-2</v>
      </c>
      <c r="S516">
        <v>94.762845849802375</v>
      </c>
      <c r="T516">
        <v>43.1</v>
      </c>
    </row>
    <row r="517" spans="12:20" x14ac:dyDescent="0.35">
      <c r="L517" s="26"/>
      <c r="M517" s="26"/>
      <c r="N517">
        <v>480</v>
      </c>
      <c r="O517">
        <v>22.534628488454153</v>
      </c>
      <c r="P517">
        <v>0.46537151154584677</v>
      </c>
      <c r="Q517">
        <v>9.1450103039089389E-2</v>
      </c>
      <c r="S517">
        <v>94.960474308300391</v>
      </c>
      <c r="T517">
        <v>43.5</v>
      </c>
    </row>
    <row r="518" spans="12:20" x14ac:dyDescent="0.35">
      <c r="L518" s="26"/>
      <c r="M518" s="26"/>
      <c r="N518">
        <v>481</v>
      </c>
      <c r="O518">
        <v>26.952416646441844</v>
      </c>
      <c r="P518">
        <v>-3.2524166464418443</v>
      </c>
      <c r="Q518">
        <v>-0.63913202691577753</v>
      </c>
      <c r="S518">
        <v>95.158102766798422</v>
      </c>
      <c r="T518">
        <v>43.8</v>
      </c>
    </row>
    <row r="519" spans="12:20" x14ac:dyDescent="0.35">
      <c r="L519" s="26"/>
      <c r="M519" s="26"/>
      <c r="N519">
        <v>482</v>
      </c>
      <c r="O519">
        <v>28.63953624415748</v>
      </c>
      <c r="P519">
        <v>-3.6395362441574797</v>
      </c>
      <c r="Q519">
        <v>-0.71520485522868549</v>
      </c>
      <c r="S519">
        <v>95.355731225296438</v>
      </c>
      <c r="T519">
        <v>44</v>
      </c>
    </row>
    <row r="520" spans="12:20" x14ac:dyDescent="0.35">
      <c r="L520" s="26"/>
      <c r="M520" s="26"/>
      <c r="N520">
        <v>483</v>
      </c>
      <c r="O520">
        <v>20.068294092761171</v>
      </c>
      <c r="P520">
        <v>1.7317059072388297</v>
      </c>
      <c r="Q520">
        <v>0.34029733174758209</v>
      </c>
      <c r="S520">
        <v>95.553359683794469</v>
      </c>
      <c r="T520">
        <v>44.8</v>
      </c>
    </row>
    <row r="521" spans="12:20" x14ac:dyDescent="0.35">
      <c r="L521" s="26"/>
      <c r="M521" s="26"/>
      <c r="N521">
        <v>484</v>
      </c>
      <c r="O521">
        <v>18.54787490137781</v>
      </c>
      <c r="P521">
        <v>2.0521250986221915</v>
      </c>
      <c r="Q521">
        <v>0.40326287076473216</v>
      </c>
      <c r="S521">
        <v>95.750988142292499</v>
      </c>
      <c r="T521">
        <v>45.4</v>
      </c>
    </row>
    <row r="522" spans="12:20" x14ac:dyDescent="0.35">
      <c r="L522" s="26"/>
      <c r="M522" s="26"/>
      <c r="N522">
        <v>485</v>
      </c>
      <c r="O522">
        <v>22.270368701202386</v>
      </c>
      <c r="P522">
        <v>-1.070368701202387</v>
      </c>
      <c r="Q522">
        <v>-0.21033803227366499</v>
      </c>
      <c r="S522">
        <v>95.948616600790515</v>
      </c>
      <c r="T522">
        <v>46</v>
      </c>
    </row>
    <row r="523" spans="12:20" x14ac:dyDescent="0.35">
      <c r="L523" s="26"/>
      <c r="M523" s="26"/>
      <c r="N523">
        <v>486</v>
      </c>
      <c r="O523">
        <v>19.609201619495455</v>
      </c>
      <c r="P523">
        <v>-0.50920161949545317</v>
      </c>
      <c r="Q523">
        <v>-0.10006315258931102</v>
      </c>
      <c r="S523">
        <v>96.146245059288546</v>
      </c>
      <c r="T523">
        <v>46.7</v>
      </c>
    </row>
    <row r="524" spans="12:20" x14ac:dyDescent="0.35">
      <c r="L524" s="26"/>
      <c r="M524" s="26"/>
      <c r="N524">
        <v>487</v>
      </c>
      <c r="O524">
        <v>19.95687329875765</v>
      </c>
      <c r="P524">
        <v>0.64312670124235183</v>
      </c>
      <c r="Q524">
        <v>0.12638075523883585</v>
      </c>
      <c r="S524">
        <v>96.343873517786562</v>
      </c>
      <c r="T524">
        <v>48.3</v>
      </c>
    </row>
    <row r="525" spans="12:20" x14ac:dyDescent="0.35">
      <c r="L525" s="26"/>
      <c r="M525" s="26"/>
      <c r="N525">
        <v>488</v>
      </c>
      <c r="O525">
        <v>10.437402776037422</v>
      </c>
      <c r="P525">
        <v>4.7625972239625778</v>
      </c>
      <c r="Q525">
        <v>0.93589744120413554</v>
      </c>
      <c r="S525">
        <v>96.541501976284593</v>
      </c>
      <c r="T525">
        <v>48.5</v>
      </c>
    </row>
    <row r="526" spans="12:20" x14ac:dyDescent="0.35">
      <c r="L526" s="26"/>
      <c r="M526" s="26"/>
      <c r="N526">
        <v>489</v>
      </c>
      <c r="O526">
        <v>7.3190522730493548</v>
      </c>
      <c r="P526">
        <v>-0.3190522730493548</v>
      </c>
      <c r="Q526">
        <v>-6.2696926050112817E-2</v>
      </c>
      <c r="S526">
        <v>96.739130434782609</v>
      </c>
      <c r="T526">
        <v>48.8</v>
      </c>
    </row>
    <row r="527" spans="12:20" x14ac:dyDescent="0.35">
      <c r="L527" s="26"/>
      <c r="M527" s="26"/>
      <c r="N527">
        <v>490</v>
      </c>
      <c r="O527">
        <v>2.3909318754229893</v>
      </c>
      <c r="P527">
        <v>5.7090681245770103</v>
      </c>
      <c r="Q527">
        <v>1.1218883307134142</v>
      </c>
      <c r="S527">
        <v>96.93675889328064</v>
      </c>
      <c r="T527">
        <v>50</v>
      </c>
    </row>
    <row r="528" spans="12:20" x14ac:dyDescent="0.35">
      <c r="L528" s="26"/>
      <c r="M528" s="26"/>
      <c r="N528">
        <v>491</v>
      </c>
      <c r="O528">
        <v>12.873542477752856</v>
      </c>
      <c r="P528">
        <v>0.72645752224714322</v>
      </c>
      <c r="Q528">
        <v>0.14275608543880089</v>
      </c>
      <c r="S528">
        <v>97.134387351778656</v>
      </c>
      <c r="T528">
        <v>50</v>
      </c>
    </row>
    <row r="529" spans="12:20" x14ac:dyDescent="0.35">
      <c r="L529" s="26"/>
      <c r="M529" s="26"/>
      <c r="N529">
        <v>492</v>
      </c>
      <c r="O529">
        <v>15.369706569655268</v>
      </c>
      <c r="P529">
        <v>4.7302934303447337</v>
      </c>
      <c r="Q529">
        <v>0.92954942637810489</v>
      </c>
      <c r="S529">
        <v>97.332015810276687</v>
      </c>
      <c r="T529">
        <v>50</v>
      </c>
    </row>
    <row r="530" spans="12:20" x14ac:dyDescent="0.35">
      <c r="L530" s="26"/>
      <c r="M530" s="26"/>
      <c r="N530">
        <v>493</v>
      </c>
      <c r="O530">
        <v>18.262963707478079</v>
      </c>
      <c r="P530">
        <v>3.5370362925219219</v>
      </c>
      <c r="Q530">
        <v>0.69506260133902087</v>
      </c>
      <c r="S530">
        <v>97.529644268774703</v>
      </c>
      <c r="T530">
        <v>50</v>
      </c>
    </row>
    <row r="531" spans="12:20" x14ac:dyDescent="0.35">
      <c r="L531" s="26"/>
      <c r="M531" s="26"/>
      <c r="N531">
        <v>494</v>
      </c>
      <c r="O531">
        <v>17.586450163356449</v>
      </c>
      <c r="P531">
        <v>6.9135498366435506</v>
      </c>
      <c r="Q531">
        <v>1.3585808955661562</v>
      </c>
      <c r="S531">
        <v>97.727272727272734</v>
      </c>
      <c r="T531">
        <v>50</v>
      </c>
    </row>
    <row r="532" spans="12:20" x14ac:dyDescent="0.35">
      <c r="L532" s="26"/>
      <c r="M532" s="26"/>
      <c r="N532">
        <v>495</v>
      </c>
      <c r="O532">
        <v>13.833051948062741</v>
      </c>
      <c r="P532">
        <v>9.2669480519372609</v>
      </c>
      <c r="Q532">
        <v>1.8210469123743558</v>
      </c>
      <c r="S532">
        <v>97.92490118577075</v>
      </c>
      <c r="T532">
        <v>50</v>
      </c>
    </row>
    <row r="533" spans="12:20" x14ac:dyDescent="0.35">
      <c r="L533" s="26"/>
      <c r="M533" s="26"/>
      <c r="N533">
        <v>496</v>
      </c>
      <c r="O533">
        <v>11.958034409855033</v>
      </c>
      <c r="P533">
        <v>7.7419655901449662</v>
      </c>
      <c r="Q533">
        <v>1.5213727814838351</v>
      </c>
      <c r="S533">
        <v>98.122529644268781</v>
      </c>
      <c r="T533">
        <v>50</v>
      </c>
    </row>
    <row r="534" spans="12:20" x14ac:dyDescent="0.35">
      <c r="L534" s="26"/>
      <c r="M534" s="26"/>
      <c r="N534">
        <v>497</v>
      </c>
      <c r="O534">
        <v>17.925045328491638</v>
      </c>
      <c r="P534">
        <v>0.37495467150836248</v>
      </c>
      <c r="Q534">
        <v>7.3682300041371496E-2</v>
      </c>
      <c r="S534">
        <v>98.320158102766797</v>
      </c>
      <c r="T534">
        <v>50</v>
      </c>
    </row>
    <row r="535" spans="12:20" x14ac:dyDescent="0.35">
      <c r="L535" s="26"/>
      <c r="M535" s="26"/>
      <c r="N535">
        <v>498</v>
      </c>
      <c r="O535">
        <v>19.121267376920915</v>
      </c>
      <c r="P535">
        <v>2.0787326230790839</v>
      </c>
      <c r="Q535">
        <v>0.40849151238294218</v>
      </c>
      <c r="S535">
        <v>98.517786561264828</v>
      </c>
      <c r="T535">
        <v>50</v>
      </c>
    </row>
    <row r="536" spans="12:20" x14ac:dyDescent="0.35">
      <c r="L536" s="26"/>
      <c r="M536" s="26"/>
      <c r="N536">
        <v>499</v>
      </c>
      <c r="O536">
        <v>16.163379985690103</v>
      </c>
      <c r="P536">
        <v>1.3366200143098972</v>
      </c>
      <c r="Q536">
        <v>0.26265904766434583</v>
      </c>
      <c r="S536">
        <v>98.715415019762844</v>
      </c>
      <c r="T536">
        <v>50</v>
      </c>
    </row>
    <row r="537" spans="12:20" x14ac:dyDescent="0.35">
      <c r="L537" s="26"/>
      <c r="M537" s="26"/>
      <c r="N537">
        <v>500</v>
      </c>
      <c r="O537">
        <v>18.751377161241301</v>
      </c>
      <c r="P537">
        <v>-1.9513771612413002</v>
      </c>
      <c r="Q537">
        <v>-0.38346490499786862</v>
      </c>
      <c r="S537">
        <v>98.913043478260875</v>
      </c>
      <c r="T537">
        <v>50</v>
      </c>
    </row>
    <row r="538" spans="12:20" x14ac:dyDescent="0.35">
      <c r="L538" s="26"/>
      <c r="M538" s="26"/>
      <c r="N538">
        <v>501</v>
      </c>
      <c r="O538">
        <v>22.499762443797358</v>
      </c>
      <c r="P538">
        <v>-9.9762443797359879E-2</v>
      </c>
      <c r="Q538">
        <v>-1.960430653435289E-2</v>
      </c>
      <c r="S538">
        <v>99.110671936758891</v>
      </c>
      <c r="T538">
        <v>50</v>
      </c>
    </row>
    <row r="539" spans="12:20" x14ac:dyDescent="0.35">
      <c r="L539" s="26"/>
      <c r="M539" s="26"/>
      <c r="N539">
        <v>502</v>
      </c>
      <c r="O539">
        <v>20.957683170658747</v>
      </c>
      <c r="P539">
        <v>-0.35768317065874555</v>
      </c>
      <c r="Q539">
        <v>-7.0288279365093839E-2</v>
      </c>
      <c r="S539">
        <v>99.308300395256921</v>
      </c>
      <c r="T539">
        <v>50</v>
      </c>
    </row>
    <row r="540" spans="12:20" x14ac:dyDescent="0.35">
      <c r="L540" s="26"/>
      <c r="M540" s="26"/>
      <c r="N540">
        <v>503</v>
      </c>
      <c r="O540">
        <v>27.470225389108045</v>
      </c>
      <c r="P540">
        <v>-3.570225389108046</v>
      </c>
      <c r="Q540">
        <v>-0.70158458695110393</v>
      </c>
      <c r="S540">
        <v>99.505928853754938</v>
      </c>
      <c r="T540">
        <v>50</v>
      </c>
    </row>
    <row r="541" spans="12:20" x14ac:dyDescent="0.35">
      <c r="L541" s="26"/>
      <c r="M541" s="26"/>
      <c r="N541">
        <v>504</v>
      </c>
      <c r="O541">
        <v>26.035923667002354</v>
      </c>
      <c r="P541">
        <v>-4.0359236670023542</v>
      </c>
      <c r="Q541">
        <v>-0.79309890280832918</v>
      </c>
      <c r="S541">
        <v>99.703557312252968</v>
      </c>
      <c r="T541">
        <v>50</v>
      </c>
    </row>
    <row r="542" spans="12:20" ht="15" thickBot="1" x14ac:dyDescent="0.4">
      <c r="L542" s="26"/>
      <c r="M542" s="26"/>
      <c r="N542">
        <v>505</v>
      </c>
      <c r="O542" s="8">
        <v>21.887364361821604</v>
      </c>
      <c r="P542" s="8">
        <v>-9.9873643618216033</v>
      </c>
      <c r="Q542" s="8">
        <v>-1.9626158398557991</v>
      </c>
      <c r="S542" s="8">
        <v>99.901185770750985</v>
      </c>
      <c r="T542" s="8">
        <v>50</v>
      </c>
    </row>
    <row r="543" spans="12:20" ht="15" thickBot="1" x14ac:dyDescent="0.4">
      <c r="N543" s="8">
        <v>506</v>
      </c>
    </row>
  </sheetData>
  <sortState xmlns:xlrd2="http://schemas.microsoft.com/office/spreadsheetml/2017/richdata2" ref="T37:T542">
    <sortCondition ref="T37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1C2D-49A0-4126-B794-9328FB8A6CDF}">
  <dimension ref="A1:U551"/>
  <sheetViews>
    <sheetView tabSelected="1" topLeftCell="D5" workbookViewId="0">
      <selection activeCell="P7" sqref="P7:X10"/>
    </sheetView>
  </sheetViews>
  <sheetFormatPr defaultRowHeight="14.5" x14ac:dyDescent="0.35"/>
  <sheetData>
    <row r="1" spans="1:16" x14ac:dyDescent="0.35">
      <c r="A1" s="3" t="s">
        <v>20</v>
      </c>
    </row>
    <row r="2" spans="1:16" x14ac:dyDescent="0.35">
      <c r="A2" s="3" t="s">
        <v>21</v>
      </c>
    </row>
    <row r="3" spans="1:16" x14ac:dyDescent="0.35">
      <c r="A3" s="3" t="s">
        <v>22</v>
      </c>
    </row>
    <row r="4" spans="1:16" x14ac:dyDescent="0.35">
      <c r="A4" s="3" t="s">
        <v>23</v>
      </c>
    </row>
    <row r="5" spans="1:16" x14ac:dyDescent="0.35">
      <c r="A5" s="3" t="s">
        <v>24</v>
      </c>
    </row>
    <row r="7" spans="1:16" x14ac:dyDescent="0.35">
      <c r="A7" s="4" t="s">
        <v>25</v>
      </c>
      <c r="B7" s="5" t="s">
        <v>0</v>
      </c>
      <c r="C7" s="5" t="s">
        <v>1</v>
      </c>
      <c r="D7" s="4" t="s">
        <v>2</v>
      </c>
      <c r="E7" s="4" t="s">
        <v>6</v>
      </c>
      <c r="F7" s="4" t="s">
        <v>3</v>
      </c>
      <c r="G7" s="4" t="s">
        <v>26</v>
      </c>
      <c r="H7" s="4" t="s">
        <v>5</v>
      </c>
      <c r="I7" s="4" t="s">
        <v>27</v>
      </c>
      <c r="J7" s="4" t="s">
        <v>109</v>
      </c>
      <c r="K7" s="28" t="s">
        <v>110</v>
      </c>
      <c r="L7" s="27"/>
      <c r="M7" s="23">
        <f>AVERAGE(K8:K513)</f>
        <v>0.18820290356082908</v>
      </c>
      <c r="P7" t="s">
        <v>115</v>
      </c>
    </row>
    <row r="8" spans="1:16" x14ac:dyDescent="0.35">
      <c r="A8" s="7">
        <v>6.32</v>
      </c>
      <c r="B8" s="11">
        <v>65.2</v>
      </c>
      <c r="C8" s="11">
        <v>2.31</v>
      </c>
      <c r="D8" s="7">
        <v>0.53800000000000003</v>
      </c>
      <c r="E8" s="7">
        <v>1</v>
      </c>
      <c r="F8" s="7">
        <v>296</v>
      </c>
      <c r="G8" s="7">
        <v>6.5750000000000002</v>
      </c>
      <c r="H8" s="7">
        <v>4.9800000000000004</v>
      </c>
      <c r="I8" s="7">
        <v>24</v>
      </c>
      <c r="J8" s="7">
        <f>($N$28*A8+$N$29*B8+$N$31*D8+$N$33*F8+$N$34*G8+$N$35*H8)+$N$27</f>
        <v>28.562045996175748</v>
      </c>
      <c r="K8" s="22">
        <f>ABS((I8-J8)/I8)</f>
        <v>0.19008524984065614</v>
      </c>
      <c r="L8" s="21"/>
      <c r="M8" s="23">
        <f>1-M7</f>
        <v>0.81179709643917097</v>
      </c>
      <c r="P8" t="s">
        <v>114</v>
      </c>
    </row>
    <row r="9" spans="1:16" x14ac:dyDescent="0.35">
      <c r="A9" s="7">
        <v>4.3099999999999996</v>
      </c>
      <c r="B9" s="11">
        <v>78.900000000000006</v>
      </c>
      <c r="C9" s="11">
        <v>7.07</v>
      </c>
      <c r="D9" s="7">
        <v>0.46899999999999997</v>
      </c>
      <c r="E9" s="7">
        <v>2</v>
      </c>
      <c r="F9" s="7">
        <v>242</v>
      </c>
      <c r="G9" s="7">
        <v>6.4210000000000003</v>
      </c>
      <c r="H9" s="7">
        <v>9.14</v>
      </c>
      <c r="I9" s="7">
        <v>21.6</v>
      </c>
      <c r="J9" s="7">
        <f>($N$28*A9+$N$29*B9+$N$31*D9+$N$33*F9+$N$34*G9+$N$35*H9)+$N$27</f>
        <v>26.187991198319015</v>
      </c>
      <c r="K9" s="22">
        <f t="shared" ref="K9:K72" si="0">ABS((I9-J9)/I9)</f>
        <v>0.21240699992217654</v>
      </c>
      <c r="L9" s="21"/>
      <c r="P9" t="s">
        <v>113</v>
      </c>
    </row>
    <row r="10" spans="1:16" x14ac:dyDescent="0.35">
      <c r="A10" s="7">
        <v>7.87</v>
      </c>
      <c r="B10" s="11">
        <v>61.1</v>
      </c>
      <c r="C10" s="11">
        <v>7.07</v>
      </c>
      <c r="D10" s="7">
        <v>0.46899999999999997</v>
      </c>
      <c r="E10" s="7">
        <v>2</v>
      </c>
      <c r="F10" s="7">
        <v>242</v>
      </c>
      <c r="G10" s="7">
        <v>7.1849999999999996</v>
      </c>
      <c r="H10" s="7">
        <v>4.03</v>
      </c>
      <c r="I10" s="7">
        <v>34.700000000000003</v>
      </c>
      <c r="J10" s="7">
        <f t="shared" ref="J9:J72" si="1">($N$28*A10+$N$29*B10+$N$31*D10+$N$33*F10+$N$34*G10+$N$35*H10)+$N$27</f>
        <v>32.887300050888484</v>
      </c>
      <c r="K10" s="22">
        <f t="shared" si="0"/>
        <v>5.223919161704664E-2</v>
      </c>
      <c r="L10" s="21"/>
      <c r="P10" t="s">
        <v>116</v>
      </c>
    </row>
    <row r="11" spans="1:16" x14ac:dyDescent="0.35">
      <c r="A11" s="7">
        <v>6.47</v>
      </c>
      <c r="B11" s="11">
        <v>45.8</v>
      </c>
      <c r="C11" s="11">
        <v>2.1800000000000002</v>
      </c>
      <c r="D11" s="7">
        <v>0.45800000000000002</v>
      </c>
      <c r="E11" s="7">
        <v>3</v>
      </c>
      <c r="F11" s="7">
        <v>222</v>
      </c>
      <c r="G11" s="7">
        <v>6.9980000000000002</v>
      </c>
      <c r="H11" s="7">
        <v>2.94</v>
      </c>
      <c r="I11" s="7">
        <v>33.4</v>
      </c>
      <c r="J11" s="7">
        <f t="shared" si="1"/>
        <v>32.611554907900128</v>
      </c>
      <c r="K11" s="22">
        <f t="shared" si="0"/>
        <v>2.3606140482032044E-2</v>
      </c>
      <c r="L11" s="21"/>
      <c r="M11" t="s">
        <v>42</v>
      </c>
    </row>
    <row r="12" spans="1:16" ht="15" thickBot="1" x14ac:dyDescent="0.4">
      <c r="A12" s="7">
        <v>5.24</v>
      </c>
      <c r="B12" s="11">
        <v>54.2</v>
      </c>
      <c r="C12" s="11">
        <v>2.1800000000000002</v>
      </c>
      <c r="D12" s="7">
        <v>0.45800000000000002</v>
      </c>
      <c r="E12" s="7">
        <v>3</v>
      </c>
      <c r="F12" s="7">
        <v>222</v>
      </c>
      <c r="G12" s="7">
        <v>7.1470000000000002</v>
      </c>
      <c r="H12" s="7">
        <v>5.33</v>
      </c>
      <c r="I12" s="7">
        <v>36.200000000000003</v>
      </c>
      <c r="J12" s="7">
        <f t="shared" si="1"/>
        <v>31.993372126913702</v>
      </c>
      <c r="K12" s="22">
        <f t="shared" si="0"/>
        <v>0.11620518986426245</v>
      </c>
      <c r="L12" s="21"/>
    </row>
    <row r="13" spans="1:16" x14ac:dyDescent="0.35">
      <c r="A13" s="7">
        <v>9.75</v>
      </c>
      <c r="B13" s="11">
        <v>58.7</v>
      </c>
      <c r="C13" s="11">
        <v>2.1800000000000002</v>
      </c>
      <c r="D13" s="7">
        <v>0.45800000000000002</v>
      </c>
      <c r="E13" s="7">
        <v>3</v>
      </c>
      <c r="F13" s="7">
        <v>222</v>
      </c>
      <c r="G13" s="7">
        <v>6.43</v>
      </c>
      <c r="H13" s="7">
        <v>5.21</v>
      </c>
      <c r="I13" s="7">
        <v>28.7</v>
      </c>
      <c r="J13" s="7">
        <f t="shared" si="1"/>
        <v>28.735168113613625</v>
      </c>
      <c r="K13" s="22">
        <f t="shared" si="0"/>
        <v>1.2253698123214532E-3</v>
      </c>
      <c r="L13" s="29"/>
      <c r="M13" s="20" t="s">
        <v>43</v>
      </c>
      <c r="N13" s="20"/>
    </row>
    <row r="14" spans="1:16" x14ac:dyDescent="0.35">
      <c r="A14" s="7">
        <v>9.42</v>
      </c>
      <c r="B14" s="11">
        <v>66.599999999999994</v>
      </c>
      <c r="C14" s="11">
        <v>7.87</v>
      </c>
      <c r="D14" s="7">
        <v>0.52400000000000002</v>
      </c>
      <c r="E14" s="7">
        <v>5</v>
      </c>
      <c r="F14" s="7">
        <v>311</v>
      </c>
      <c r="G14" s="7">
        <v>6.0119999999999996</v>
      </c>
      <c r="H14" s="7">
        <v>12.43</v>
      </c>
      <c r="I14" s="7">
        <v>22.9</v>
      </c>
      <c r="J14" s="7">
        <f t="shared" si="1"/>
        <v>21.090442039410522</v>
      </c>
      <c r="K14" s="22">
        <f t="shared" si="0"/>
        <v>7.9019998279016429E-2</v>
      </c>
      <c r="L14" s="21"/>
      <c r="M14" s="17" t="s">
        <v>44</v>
      </c>
      <c r="N14" s="17">
        <v>0.80866804133446568</v>
      </c>
    </row>
    <row r="15" spans="1:16" x14ac:dyDescent="0.35">
      <c r="A15" s="7">
        <v>2.76</v>
      </c>
      <c r="B15" s="11">
        <v>96.1</v>
      </c>
      <c r="C15" s="11">
        <v>7.87</v>
      </c>
      <c r="D15" s="7">
        <v>0.52400000000000002</v>
      </c>
      <c r="E15" s="7">
        <v>5</v>
      </c>
      <c r="F15" s="7">
        <v>311</v>
      </c>
      <c r="G15" s="7">
        <v>6.1719999999999997</v>
      </c>
      <c r="H15" s="7">
        <v>19.149999999999999</v>
      </c>
      <c r="I15" s="7">
        <v>27.1</v>
      </c>
      <c r="J15" s="7">
        <f t="shared" si="1"/>
        <v>18.084309028884906</v>
      </c>
      <c r="K15" s="22">
        <f t="shared" si="0"/>
        <v>0.33268232365738359</v>
      </c>
      <c r="L15" s="21"/>
      <c r="M15" s="17" t="s">
        <v>45</v>
      </c>
      <c r="N15" s="17">
        <v>0.65394400107572115</v>
      </c>
    </row>
    <row r="16" spans="1:16" x14ac:dyDescent="0.35">
      <c r="A16" s="7">
        <v>7.66</v>
      </c>
      <c r="B16" s="11">
        <v>100</v>
      </c>
      <c r="C16" s="11">
        <v>7.87</v>
      </c>
      <c r="D16" s="7">
        <v>0.52400000000000002</v>
      </c>
      <c r="E16" s="7">
        <v>5</v>
      </c>
      <c r="F16" s="7">
        <v>311</v>
      </c>
      <c r="G16" s="7">
        <v>5.6310000000000002</v>
      </c>
      <c r="H16" s="7">
        <v>29.93</v>
      </c>
      <c r="I16" s="7">
        <v>16.5</v>
      </c>
      <c r="J16" s="7">
        <f t="shared" si="1"/>
        <v>9.0057497657153434</v>
      </c>
      <c r="K16" s="22">
        <f t="shared" si="0"/>
        <v>0.4541969838960398</v>
      </c>
      <c r="L16" s="21"/>
      <c r="M16" s="17" t="s">
        <v>46</v>
      </c>
      <c r="N16" s="17">
        <v>0.64837368318559196</v>
      </c>
    </row>
    <row r="17" spans="1:21" x14ac:dyDescent="0.35">
      <c r="A17" s="7">
        <v>1.1200000000000001</v>
      </c>
      <c r="B17" s="11">
        <v>85.9</v>
      </c>
      <c r="C17" s="11">
        <v>7.87</v>
      </c>
      <c r="D17" s="7">
        <v>0.52400000000000002</v>
      </c>
      <c r="E17" s="7">
        <v>5</v>
      </c>
      <c r="F17" s="7">
        <v>311</v>
      </c>
      <c r="G17" s="7">
        <v>6.0039999999999996</v>
      </c>
      <c r="H17" s="7">
        <v>17.100000000000001</v>
      </c>
      <c r="I17" s="7">
        <v>18.899999999999999</v>
      </c>
      <c r="J17" s="7">
        <f t="shared" si="1"/>
        <v>18.285048208096146</v>
      </c>
      <c r="K17" s="22">
        <f t="shared" si="0"/>
        <v>3.2537131846764676E-2</v>
      </c>
      <c r="L17" s="21"/>
      <c r="M17" s="17" t="s">
        <v>30</v>
      </c>
      <c r="N17" s="17">
        <v>5.4537068191085671</v>
      </c>
    </row>
    <row r="18" spans="1:21" ht="15" thickBot="1" x14ac:dyDescent="0.4">
      <c r="A18" s="7">
        <v>7.52</v>
      </c>
      <c r="B18" s="11">
        <v>94.3</v>
      </c>
      <c r="C18" s="11">
        <v>7.87</v>
      </c>
      <c r="D18" s="7">
        <v>0.52400000000000002</v>
      </c>
      <c r="E18" s="7">
        <v>5</v>
      </c>
      <c r="F18" s="7">
        <v>311</v>
      </c>
      <c r="G18" s="7">
        <v>6.3769999999999998</v>
      </c>
      <c r="H18" s="7">
        <v>20.45</v>
      </c>
      <c r="I18" s="7">
        <v>15</v>
      </c>
      <c r="J18" s="7">
        <f t="shared" si="1"/>
        <v>18.405071370757167</v>
      </c>
      <c r="K18" s="22">
        <f t="shared" si="0"/>
        <v>0.22700475805047779</v>
      </c>
      <c r="L18" s="21"/>
      <c r="M18" s="18" t="s">
        <v>47</v>
      </c>
      <c r="N18" s="18">
        <v>506</v>
      </c>
    </row>
    <row r="19" spans="1:21" x14ac:dyDescent="0.35">
      <c r="A19" s="7">
        <v>1.55</v>
      </c>
      <c r="B19" s="11">
        <v>82.9</v>
      </c>
      <c r="C19" s="11">
        <v>7.87</v>
      </c>
      <c r="D19" s="7">
        <v>0.52400000000000002</v>
      </c>
      <c r="E19" s="7">
        <v>5</v>
      </c>
      <c r="F19" s="7">
        <v>311</v>
      </c>
      <c r="G19" s="7">
        <v>6.0090000000000003</v>
      </c>
      <c r="H19" s="7">
        <v>13.27</v>
      </c>
      <c r="I19" s="7">
        <v>18.899999999999999</v>
      </c>
      <c r="J19" s="7">
        <f t="shared" si="1"/>
        <v>20.620080398351025</v>
      </c>
      <c r="K19" s="22">
        <f t="shared" si="0"/>
        <v>9.1009544886297686E-2</v>
      </c>
      <c r="L19" s="21"/>
    </row>
    <row r="20" spans="1:21" ht="15" thickBot="1" x14ac:dyDescent="0.4">
      <c r="A20" s="7">
        <v>3.7</v>
      </c>
      <c r="B20" s="11">
        <v>39</v>
      </c>
      <c r="C20" s="11">
        <v>7.87</v>
      </c>
      <c r="D20" s="7">
        <v>0.52400000000000002</v>
      </c>
      <c r="E20" s="7">
        <v>5</v>
      </c>
      <c r="F20" s="7">
        <v>311</v>
      </c>
      <c r="G20" s="7">
        <v>5.8890000000000002</v>
      </c>
      <c r="H20" s="7">
        <v>15.71</v>
      </c>
      <c r="I20" s="7">
        <v>21.7</v>
      </c>
      <c r="J20" s="7">
        <f t="shared" si="1"/>
        <v>17.816417615336235</v>
      </c>
      <c r="K20" s="22">
        <f t="shared" si="0"/>
        <v>0.17896693016883708</v>
      </c>
      <c r="L20" s="21"/>
      <c r="M20" t="s">
        <v>48</v>
      </c>
    </row>
    <row r="21" spans="1:21" x14ac:dyDescent="0.35">
      <c r="A21" s="7">
        <v>7.14</v>
      </c>
      <c r="B21" s="11">
        <v>61.8</v>
      </c>
      <c r="C21" s="11">
        <v>8.14</v>
      </c>
      <c r="D21" s="7">
        <v>0.53800000000000003</v>
      </c>
      <c r="E21" s="7">
        <v>4</v>
      </c>
      <c r="F21" s="7">
        <v>307</v>
      </c>
      <c r="G21" s="7">
        <v>5.9489999999999998</v>
      </c>
      <c r="H21" s="7">
        <v>8.26</v>
      </c>
      <c r="I21" s="7">
        <v>20.399999999999999</v>
      </c>
      <c r="J21" s="7">
        <f t="shared" si="1"/>
        <v>23.256678487459865</v>
      </c>
      <c r="K21" s="22">
        <f t="shared" si="0"/>
        <v>0.14003325918920917</v>
      </c>
      <c r="L21" s="29"/>
      <c r="M21" s="19"/>
      <c r="N21" s="19" t="s">
        <v>53</v>
      </c>
      <c r="O21" s="19" t="s">
        <v>54</v>
      </c>
      <c r="P21" s="19" t="s">
        <v>55</v>
      </c>
      <c r="Q21" s="19" t="s">
        <v>56</v>
      </c>
      <c r="R21" s="19" t="s">
        <v>57</v>
      </c>
    </row>
    <row r="22" spans="1:21" x14ac:dyDescent="0.35">
      <c r="A22" s="7">
        <v>0.21</v>
      </c>
      <c r="B22" s="11">
        <v>84.5</v>
      </c>
      <c r="C22" s="11">
        <v>8.14</v>
      </c>
      <c r="D22" s="7">
        <v>0.53800000000000003</v>
      </c>
      <c r="E22" s="7">
        <v>4</v>
      </c>
      <c r="F22" s="7">
        <v>307</v>
      </c>
      <c r="G22" s="7">
        <v>6.0960000000000001</v>
      </c>
      <c r="H22" s="7">
        <v>10.26</v>
      </c>
      <c r="I22" s="7">
        <v>18.2</v>
      </c>
      <c r="J22" s="7">
        <f t="shared" si="1"/>
        <v>22.955555991875009</v>
      </c>
      <c r="K22" s="22">
        <f t="shared" si="0"/>
        <v>0.2612942852678577</v>
      </c>
      <c r="L22" s="21"/>
      <c r="M22" s="17" t="s">
        <v>49</v>
      </c>
      <c r="N22" s="17">
        <v>8</v>
      </c>
      <c r="O22" s="17">
        <v>27934.065134830525</v>
      </c>
      <c r="P22" s="17">
        <v>3491.7581418538157</v>
      </c>
      <c r="Q22" s="17">
        <v>117.39796793905221</v>
      </c>
      <c r="R22" s="17">
        <v>2.2157916781303015E-109</v>
      </c>
    </row>
    <row r="23" spans="1:21" x14ac:dyDescent="0.35">
      <c r="A23" s="7">
        <v>8.6</v>
      </c>
      <c r="B23" s="11">
        <v>56.5</v>
      </c>
      <c r="C23" s="11">
        <v>8.14</v>
      </c>
      <c r="D23" s="7">
        <v>0.53800000000000003</v>
      </c>
      <c r="E23" s="7">
        <v>4</v>
      </c>
      <c r="F23" s="7">
        <v>307</v>
      </c>
      <c r="G23" s="7">
        <v>5.8339999999999996</v>
      </c>
      <c r="H23" s="7">
        <v>8.4700000000000006</v>
      </c>
      <c r="I23" s="7">
        <v>19.899999999999999</v>
      </c>
      <c r="J23" s="7">
        <f t="shared" si="1"/>
        <v>22.508342237851799</v>
      </c>
      <c r="K23" s="22">
        <f t="shared" si="0"/>
        <v>0.13107247426390961</v>
      </c>
      <c r="L23" s="21"/>
      <c r="M23" s="17" t="s">
        <v>50</v>
      </c>
      <c r="N23" s="17">
        <v>497</v>
      </c>
      <c r="O23" s="17">
        <v>14782.230280189267</v>
      </c>
      <c r="P23" s="17">
        <v>29.742918068791283</v>
      </c>
      <c r="Q23" s="17"/>
      <c r="R23" s="17"/>
    </row>
    <row r="24" spans="1:21" ht="15" thickBot="1" x14ac:dyDescent="0.4">
      <c r="A24" s="7">
        <v>6.95</v>
      </c>
      <c r="B24" s="11">
        <v>29.3</v>
      </c>
      <c r="C24" s="11">
        <v>8.14</v>
      </c>
      <c r="D24" s="7">
        <v>0.53800000000000003</v>
      </c>
      <c r="E24" s="7">
        <v>4</v>
      </c>
      <c r="F24" s="7">
        <v>307</v>
      </c>
      <c r="G24" s="7">
        <v>5.9349999999999996</v>
      </c>
      <c r="H24" s="7">
        <v>6.58</v>
      </c>
      <c r="I24" s="7">
        <v>23.1</v>
      </c>
      <c r="J24" s="7">
        <f t="shared" si="1"/>
        <v>23.639140283034667</v>
      </c>
      <c r="K24" s="22">
        <f t="shared" si="0"/>
        <v>2.3339406191976868E-2</v>
      </c>
      <c r="L24" s="21"/>
      <c r="M24" s="18" t="s">
        <v>51</v>
      </c>
      <c r="N24" s="18">
        <v>505</v>
      </c>
      <c r="O24" s="18">
        <v>42716.295415019791</v>
      </c>
      <c r="P24" s="18"/>
      <c r="Q24" s="18"/>
      <c r="R24" s="18"/>
    </row>
    <row r="25" spans="1:21" ht="15" thickBot="1" x14ac:dyDescent="0.4">
      <c r="A25" s="7">
        <v>0.8</v>
      </c>
      <c r="B25" s="11">
        <v>81.7</v>
      </c>
      <c r="C25" s="11">
        <v>8.14</v>
      </c>
      <c r="D25" s="7">
        <v>0.53800000000000003</v>
      </c>
      <c r="E25" s="7">
        <v>4</v>
      </c>
      <c r="F25" s="7">
        <v>307</v>
      </c>
      <c r="G25" s="7">
        <v>5.99</v>
      </c>
      <c r="H25" s="7">
        <v>14.67</v>
      </c>
      <c r="I25" s="7">
        <v>17.5</v>
      </c>
      <c r="J25" s="7">
        <f t="shared" si="1"/>
        <v>19.692667228938753</v>
      </c>
      <c r="K25" s="22">
        <f t="shared" si="0"/>
        <v>0.12529527022507159</v>
      </c>
      <c r="L25" s="21"/>
    </row>
    <row r="26" spans="1:21" x14ac:dyDescent="0.35">
      <c r="A26" s="7">
        <v>8.5</v>
      </c>
      <c r="B26" s="11">
        <v>36.6</v>
      </c>
      <c r="C26" s="11">
        <v>8.14</v>
      </c>
      <c r="D26" s="7">
        <v>0.53800000000000003</v>
      </c>
      <c r="E26" s="7">
        <v>4</v>
      </c>
      <c r="F26" s="7">
        <v>307</v>
      </c>
      <c r="G26" s="7">
        <v>5.4560000000000004</v>
      </c>
      <c r="H26" s="7">
        <v>11.69</v>
      </c>
      <c r="I26" s="7">
        <v>20.2</v>
      </c>
      <c r="J26" s="7">
        <f t="shared" si="1"/>
        <v>18.310194030592765</v>
      </c>
      <c r="K26" s="22">
        <f t="shared" si="0"/>
        <v>9.3554750960754191E-2</v>
      </c>
      <c r="L26" s="29"/>
      <c r="M26" s="19"/>
      <c r="N26" s="19" t="s">
        <v>58</v>
      </c>
      <c r="O26" s="19" t="s">
        <v>30</v>
      </c>
      <c r="P26" s="19" t="s">
        <v>59</v>
      </c>
      <c r="Q26" s="19" t="s">
        <v>60</v>
      </c>
      <c r="R26" s="19" t="s">
        <v>61</v>
      </c>
      <c r="S26" s="19" t="s">
        <v>62</v>
      </c>
      <c r="T26" s="19" t="s">
        <v>63</v>
      </c>
      <c r="U26" s="19" t="s">
        <v>64</v>
      </c>
    </row>
    <row r="27" spans="1:21" x14ac:dyDescent="0.35">
      <c r="A27" s="7">
        <v>5.53</v>
      </c>
      <c r="B27" s="11">
        <v>69.5</v>
      </c>
      <c r="C27" s="11">
        <v>8.14</v>
      </c>
      <c r="D27" s="7">
        <v>0.53800000000000003</v>
      </c>
      <c r="E27" s="7">
        <v>4</v>
      </c>
      <c r="F27" s="7">
        <v>307</v>
      </c>
      <c r="G27" s="7">
        <v>5.7270000000000003</v>
      </c>
      <c r="H27" s="7">
        <v>11.28</v>
      </c>
      <c r="I27" s="7">
        <v>18.2</v>
      </c>
      <c r="J27" s="7">
        <f t="shared" si="1"/>
        <v>20.395718626666174</v>
      </c>
      <c r="K27" s="22">
        <f t="shared" si="0"/>
        <v>0.12064388058605353</v>
      </c>
      <c r="L27" s="21"/>
      <c r="M27" s="17" t="s">
        <v>52</v>
      </c>
      <c r="N27" s="17">
        <v>1.8440643969167461</v>
      </c>
      <c r="O27" s="17">
        <v>3.6168118538056642</v>
      </c>
      <c r="P27" s="17">
        <v>0.50985908901409771</v>
      </c>
      <c r="Q27" s="17">
        <v>0.61037651621219324</v>
      </c>
      <c r="R27" s="17">
        <v>-5.2620616786406087</v>
      </c>
      <c r="S27" s="17">
        <v>8.9501904724741017</v>
      </c>
      <c r="T27" s="17">
        <v>-5.2620616786406087</v>
      </c>
      <c r="U27" s="17">
        <v>8.9501904724741017</v>
      </c>
    </row>
    <row r="28" spans="1:21" x14ac:dyDescent="0.35">
      <c r="A28" s="7">
        <v>8.39</v>
      </c>
      <c r="B28" s="11">
        <v>98.1</v>
      </c>
      <c r="C28" s="11">
        <v>8.14</v>
      </c>
      <c r="D28" s="7">
        <v>0.53800000000000003</v>
      </c>
      <c r="E28" s="7">
        <v>4</v>
      </c>
      <c r="F28" s="7">
        <v>307</v>
      </c>
      <c r="G28" s="7">
        <v>5.57</v>
      </c>
      <c r="H28" s="7">
        <v>21.02</v>
      </c>
      <c r="I28" s="7">
        <v>13.6</v>
      </c>
      <c r="J28" s="7">
        <f t="shared" si="1"/>
        <v>14.229677252920993</v>
      </c>
      <c r="K28" s="22">
        <f t="shared" si="0"/>
        <v>4.6299798008896581E-2</v>
      </c>
      <c r="L28" s="21"/>
      <c r="M28" s="17" t="s">
        <v>25</v>
      </c>
      <c r="N28" s="17">
        <v>2.8953503974170295E-2</v>
      </c>
      <c r="O28" s="17">
        <v>8.3248629675590699E-2</v>
      </c>
      <c r="P28" s="17">
        <v>0.34779556236539161</v>
      </c>
      <c r="Q28" s="17">
        <v>0.72814097129054267</v>
      </c>
      <c r="R28" s="17">
        <v>-0.13460912576828324</v>
      </c>
      <c r="S28" s="17">
        <v>0.19251613371662382</v>
      </c>
      <c r="T28" s="17">
        <v>-0.13460912576828324</v>
      </c>
      <c r="U28" s="17">
        <v>0.19251613371662382</v>
      </c>
    </row>
    <row r="29" spans="1:21" x14ac:dyDescent="0.35">
      <c r="A29" s="7">
        <v>8.9600000000000009</v>
      </c>
      <c r="B29" s="11">
        <v>89.2</v>
      </c>
      <c r="C29" s="11">
        <v>8.14</v>
      </c>
      <c r="D29" s="7">
        <v>0.53800000000000003</v>
      </c>
      <c r="E29" s="7">
        <v>4</v>
      </c>
      <c r="F29" s="7">
        <v>307</v>
      </c>
      <c r="G29" s="7">
        <v>5.9649999999999999</v>
      </c>
      <c r="H29" s="7">
        <v>13.83</v>
      </c>
      <c r="I29" s="7">
        <v>19.600000000000001</v>
      </c>
      <c r="J29" s="7">
        <f t="shared" si="1"/>
        <v>20.453503818617563</v>
      </c>
      <c r="K29" s="22">
        <f t="shared" si="0"/>
        <v>4.3546113194773528E-2</v>
      </c>
      <c r="L29" s="21"/>
      <c r="M29" s="17" t="s">
        <v>0</v>
      </c>
      <c r="N29" s="17">
        <v>1.7663713778391793E-2</v>
      </c>
      <c r="O29" s="17">
        <v>1.3767525794583613E-2</v>
      </c>
      <c r="P29" s="17">
        <v>1.2829984153972682</v>
      </c>
      <c r="Q29" s="17">
        <v>0.20009060103691298</v>
      </c>
      <c r="R29" s="17">
        <v>-9.3860134397539124E-3</v>
      </c>
      <c r="S29" s="17">
        <v>4.4713440996537498E-2</v>
      </c>
      <c r="T29" s="17">
        <v>-9.3860134397539124E-3</v>
      </c>
      <c r="U29" s="17">
        <v>4.4713440996537498E-2</v>
      </c>
    </row>
    <row r="30" spans="1:21" x14ac:dyDescent="0.35">
      <c r="A30" s="7">
        <v>9.61</v>
      </c>
      <c r="B30" s="11">
        <v>91.7</v>
      </c>
      <c r="C30" s="11">
        <v>8.14</v>
      </c>
      <c r="D30" s="7">
        <v>0.53800000000000003</v>
      </c>
      <c r="E30" s="7">
        <v>4</v>
      </c>
      <c r="F30" s="7">
        <v>307</v>
      </c>
      <c r="G30" s="7">
        <v>6.1420000000000003</v>
      </c>
      <c r="H30" s="7">
        <v>18.72</v>
      </c>
      <c r="I30" s="7">
        <v>15.2</v>
      </c>
      <c r="J30" s="7">
        <f t="shared" si="1"/>
        <v>18.38934281680309</v>
      </c>
      <c r="K30" s="22">
        <f t="shared" si="0"/>
        <v>0.20982518531599284</v>
      </c>
      <c r="L30" s="21"/>
      <c r="M30" s="17" t="s">
        <v>1</v>
      </c>
      <c r="N30" s="17">
        <v>3.8293730594905283E-2</v>
      </c>
      <c r="O30" s="17">
        <v>6.5920975131192883E-2</v>
      </c>
      <c r="P30" s="17">
        <v>0.5809035821860169</v>
      </c>
      <c r="Q30" s="17">
        <v>0.56156875709567955</v>
      </c>
      <c r="R30" s="17">
        <v>-9.1224413903829155E-2</v>
      </c>
      <c r="S30" s="17">
        <v>0.16781187509363973</v>
      </c>
      <c r="T30" s="17">
        <v>-9.1224413903829155E-2</v>
      </c>
      <c r="U30" s="17">
        <v>0.16781187509363973</v>
      </c>
    </row>
    <row r="31" spans="1:21" x14ac:dyDescent="0.35">
      <c r="A31" s="7">
        <v>2.8</v>
      </c>
      <c r="B31" s="11">
        <v>100</v>
      </c>
      <c r="C31" s="11">
        <v>8.14</v>
      </c>
      <c r="D31" s="7">
        <v>0.53800000000000003</v>
      </c>
      <c r="E31" s="7">
        <v>4</v>
      </c>
      <c r="F31" s="7">
        <v>307</v>
      </c>
      <c r="G31" s="7">
        <v>5.8129999999999997</v>
      </c>
      <c r="H31" s="7">
        <v>19.88</v>
      </c>
      <c r="I31" s="7">
        <v>14.5</v>
      </c>
      <c r="J31" s="7">
        <f t="shared" si="1"/>
        <v>16.001528338913047</v>
      </c>
      <c r="K31" s="22">
        <f t="shared" si="0"/>
        <v>0.1035536785457274</v>
      </c>
      <c r="L31" s="21"/>
      <c r="M31" s="17" t="s">
        <v>2</v>
      </c>
      <c r="N31" s="17">
        <v>0.66244198129345944</v>
      </c>
      <c r="O31" s="17">
        <v>3.8731138522030855</v>
      </c>
      <c r="P31" s="17">
        <v>0.17103602077606173</v>
      </c>
      <c r="Q31" s="17">
        <v>0.86426505205757798</v>
      </c>
      <c r="R31" s="17">
        <v>-6.947253090288104</v>
      </c>
      <c r="S31" s="17">
        <v>8.2721370528750224</v>
      </c>
      <c r="T31" s="17">
        <v>-6.947253090288104</v>
      </c>
      <c r="U31" s="17">
        <v>8.2721370528750224</v>
      </c>
    </row>
    <row r="32" spans="1:21" x14ac:dyDescent="0.35">
      <c r="A32" s="7">
        <v>1.29</v>
      </c>
      <c r="B32" s="11">
        <v>94.1</v>
      </c>
      <c r="C32" s="11">
        <v>8.14</v>
      </c>
      <c r="D32" s="7">
        <v>0.53800000000000003</v>
      </c>
      <c r="E32" s="7">
        <v>4</v>
      </c>
      <c r="F32" s="7">
        <v>307</v>
      </c>
      <c r="G32" s="7">
        <v>5.9240000000000004</v>
      </c>
      <c r="H32" s="7">
        <v>16.3</v>
      </c>
      <c r="I32" s="7">
        <v>15.6</v>
      </c>
      <c r="J32" s="7">
        <f t="shared" si="1"/>
        <v>18.599346936205762</v>
      </c>
      <c r="K32" s="22">
        <f t="shared" si="0"/>
        <v>0.19226582924395916</v>
      </c>
      <c r="L32" s="21"/>
      <c r="M32" s="17" t="s">
        <v>6</v>
      </c>
      <c r="N32" s="17">
        <v>0.13892988785919846</v>
      </c>
      <c r="O32" s="17">
        <v>7.0340491738726377E-2</v>
      </c>
      <c r="P32" s="17">
        <v>1.9751054396270276</v>
      </c>
      <c r="Q32" s="17">
        <v>4.8809105239977751E-2</v>
      </c>
      <c r="R32" s="17">
        <v>7.285042328585567E-4</v>
      </c>
      <c r="S32" s="17">
        <v>0.2771312714855384</v>
      </c>
      <c r="T32" s="17">
        <v>7.285042328585567E-4</v>
      </c>
      <c r="U32" s="17">
        <v>0.2771312714855384</v>
      </c>
    </row>
    <row r="33" spans="1:21" x14ac:dyDescent="0.35">
      <c r="A33" s="7">
        <v>5.71</v>
      </c>
      <c r="B33" s="11">
        <v>85.7</v>
      </c>
      <c r="C33" s="11">
        <v>8.14</v>
      </c>
      <c r="D33" s="7">
        <v>0.53800000000000003</v>
      </c>
      <c r="E33" s="7">
        <v>4</v>
      </c>
      <c r="F33" s="7">
        <v>307</v>
      </c>
      <c r="G33" s="7">
        <v>5.5990000000000002</v>
      </c>
      <c r="H33" s="7">
        <v>16.510000000000002</v>
      </c>
      <c r="I33" s="7">
        <v>13.9</v>
      </c>
      <c r="J33" s="7">
        <f t="shared" si="1"/>
        <v>16.844570879706257</v>
      </c>
      <c r="K33" s="22">
        <f t="shared" si="0"/>
        <v>0.21183963163354366</v>
      </c>
      <c r="L33" s="21"/>
      <c r="M33" s="17" t="s">
        <v>3</v>
      </c>
      <c r="N33" s="17">
        <v>-1.4852509344518693E-2</v>
      </c>
      <c r="O33" s="17">
        <v>4.1472961036329095E-3</v>
      </c>
      <c r="P33" s="17">
        <v>-3.5812512474111342</v>
      </c>
      <c r="Q33" s="17">
        <v>3.7557270553093951E-4</v>
      </c>
      <c r="R33" s="17">
        <v>-2.3000903614481392E-2</v>
      </c>
      <c r="S33" s="17">
        <v>-6.7041150745559951E-3</v>
      </c>
      <c r="T33" s="17">
        <v>-2.3000903614481392E-2</v>
      </c>
      <c r="U33" s="17">
        <v>-6.7041150745559951E-3</v>
      </c>
    </row>
    <row r="34" spans="1:21" x14ac:dyDescent="0.35">
      <c r="A34" s="7">
        <v>0.82</v>
      </c>
      <c r="B34" s="11">
        <v>90.3</v>
      </c>
      <c r="C34" s="11">
        <v>8.14</v>
      </c>
      <c r="D34" s="7">
        <v>0.53800000000000003</v>
      </c>
      <c r="E34" s="7">
        <v>4</v>
      </c>
      <c r="F34" s="7">
        <v>307</v>
      </c>
      <c r="G34" s="7">
        <v>5.8129999999999997</v>
      </c>
      <c r="H34" s="7">
        <v>14.81</v>
      </c>
      <c r="I34" s="7">
        <v>16.600000000000001</v>
      </c>
      <c r="J34" s="7">
        <f t="shared" si="1"/>
        <v>18.884854442194655</v>
      </c>
      <c r="K34" s="22">
        <f t="shared" si="0"/>
        <v>0.13764183386714779</v>
      </c>
      <c r="L34" s="21"/>
      <c r="M34" s="17" t="s">
        <v>26</v>
      </c>
      <c r="N34" s="17">
        <v>4.939926980676022</v>
      </c>
      <c r="O34" s="17">
        <v>0.45778860374716063</v>
      </c>
      <c r="P34" s="17">
        <v>10.790847435346759</v>
      </c>
      <c r="Q34" s="17">
        <v>1.5613982544486712E-24</v>
      </c>
      <c r="R34" s="17">
        <v>4.0404874561241089</v>
      </c>
      <c r="S34" s="17">
        <v>5.8393665052279351</v>
      </c>
      <c r="T34" s="17">
        <v>4.0404874561241089</v>
      </c>
      <c r="U34" s="17">
        <v>5.8393665052279351</v>
      </c>
    </row>
    <row r="35" spans="1:21" ht="15" thickBot="1" x14ac:dyDescent="0.4">
      <c r="A35" s="7">
        <v>5.22</v>
      </c>
      <c r="B35" s="11">
        <v>88.8</v>
      </c>
      <c r="C35" s="11">
        <v>8.14</v>
      </c>
      <c r="D35" s="7">
        <v>0.53800000000000003</v>
      </c>
      <c r="E35" s="7">
        <v>4</v>
      </c>
      <c r="F35" s="7">
        <v>307</v>
      </c>
      <c r="G35" s="7">
        <v>6.0469999999999997</v>
      </c>
      <c r="H35" s="7">
        <v>17.28</v>
      </c>
      <c r="I35" s="7">
        <v>14.8</v>
      </c>
      <c r="J35" s="7">
        <f t="shared" si="1"/>
        <v>18.625598504255283</v>
      </c>
      <c r="K35" s="22">
        <f t="shared" si="0"/>
        <v>0.25848638542265417</v>
      </c>
      <c r="L35" s="21"/>
      <c r="M35" s="18" t="s">
        <v>5</v>
      </c>
      <c r="N35" s="18">
        <v>-0.61380514098636374</v>
      </c>
      <c r="O35" s="18">
        <v>5.6361794831267083E-2</v>
      </c>
      <c r="P35" s="18">
        <v>-10.890447027528854</v>
      </c>
      <c r="Q35" s="18">
        <v>6.4730590116337357E-25</v>
      </c>
      <c r="R35" s="18">
        <v>-0.72454189924329482</v>
      </c>
      <c r="S35" s="18">
        <v>-0.50306838272943266</v>
      </c>
      <c r="T35" s="18">
        <v>-0.72454189924329482</v>
      </c>
      <c r="U35" s="18">
        <v>-0.50306838272943266</v>
      </c>
    </row>
    <row r="36" spans="1:21" x14ac:dyDescent="0.35">
      <c r="A36" s="7">
        <v>0.37</v>
      </c>
      <c r="B36" s="11">
        <v>94.4</v>
      </c>
      <c r="C36" s="11">
        <v>8.14</v>
      </c>
      <c r="D36" s="7">
        <v>0.53800000000000003</v>
      </c>
      <c r="E36" s="7">
        <v>4</v>
      </c>
      <c r="F36" s="7">
        <v>307</v>
      </c>
      <c r="G36" s="7">
        <v>6.4950000000000001</v>
      </c>
      <c r="H36" s="7">
        <v>12.8</v>
      </c>
      <c r="I36" s="7">
        <v>18.399999999999999</v>
      </c>
      <c r="J36" s="7">
        <f t="shared" si="1"/>
        <v>23.547025126101321</v>
      </c>
      <c r="K36" s="22">
        <f t="shared" si="0"/>
        <v>0.27972962641855015</v>
      </c>
      <c r="L36" s="21"/>
    </row>
    <row r="37" spans="1:21" x14ac:dyDescent="0.35">
      <c r="A37" s="7">
        <v>5.8</v>
      </c>
      <c r="B37" s="11">
        <v>87.3</v>
      </c>
      <c r="C37" s="11">
        <v>8.14</v>
      </c>
      <c r="D37" s="7">
        <v>0.53800000000000003</v>
      </c>
      <c r="E37" s="7">
        <v>4</v>
      </c>
      <c r="F37" s="7">
        <v>307</v>
      </c>
      <c r="G37" s="7">
        <v>6.6740000000000004</v>
      </c>
      <c r="H37" s="7">
        <v>11.98</v>
      </c>
      <c r="I37" s="7">
        <v>21</v>
      </c>
      <c r="J37" s="7">
        <f t="shared" si="1"/>
        <v>24.966397430004317</v>
      </c>
      <c r="K37" s="22">
        <f t="shared" si="0"/>
        <v>0.18887606809544369</v>
      </c>
      <c r="L37" s="21"/>
    </row>
    <row r="38" spans="1:21" x14ac:dyDescent="0.35">
      <c r="A38" s="7">
        <v>1.3</v>
      </c>
      <c r="B38" s="11">
        <v>94.1</v>
      </c>
      <c r="C38" s="11">
        <v>8.14</v>
      </c>
      <c r="D38" s="7">
        <v>0.53800000000000003</v>
      </c>
      <c r="E38" s="7">
        <v>4</v>
      </c>
      <c r="F38" s="7">
        <v>307</v>
      </c>
      <c r="G38" s="7">
        <v>5.7130000000000001</v>
      </c>
      <c r="H38" s="7">
        <v>22.6</v>
      </c>
      <c r="I38" s="7">
        <v>12.7</v>
      </c>
      <c r="J38" s="7">
        <f t="shared" si="1"/>
        <v>13.690339490108768</v>
      </c>
      <c r="K38" s="22">
        <f t="shared" si="0"/>
        <v>7.7979487410139242E-2</v>
      </c>
      <c r="L38" s="21"/>
    </row>
    <row r="39" spans="1:21" x14ac:dyDescent="0.35">
      <c r="A39" s="7">
        <v>0.23</v>
      </c>
      <c r="B39" s="11">
        <v>100</v>
      </c>
      <c r="C39" s="11">
        <v>8.14</v>
      </c>
      <c r="D39" s="7">
        <v>0.53800000000000003</v>
      </c>
      <c r="E39" s="7">
        <v>4</v>
      </c>
      <c r="F39" s="7">
        <v>307</v>
      </c>
      <c r="G39" s="7">
        <v>6.0720000000000001</v>
      </c>
      <c r="H39" s="7">
        <v>13.04</v>
      </c>
      <c r="I39" s="7">
        <v>14.5</v>
      </c>
      <c r="J39" s="7">
        <f t="shared" si="1"/>
        <v>21.404986086041252</v>
      </c>
      <c r="K39" s="22">
        <f t="shared" si="0"/>
        <v>0.47620593696836216</v>
      </c>
      <c r="L39" s="21"/>
      <c r="M39" t="s">
        <v>65</v>
      </c>
      <c r="R39" t="s">
        <v>70</v>
      </c>
    </row>
    <row r="40" spans="1:21" ht="15" thickBot="1" x14ac:dyDescent="0.4">
      <c r="A40" s="7">
        <v>1.1200000000000001</v>
      </c>
      <c r="B40" s="11">
        <v>82</v>
      </c>
      <c r="C40" s="11">
        <v>8.14</v>
      </c>
      <c r="D40" s="7">
        <v>0.53800000000000003</v>
      </c>
      <c r="E40" s="7">
        <v>4</v>
      </c>
      <c r="F40" s="7">
        <v>307</v>
      </c>
      <c r="G40" s="7">
        <v>5.95</v>
      </c>
      <c r="H40" s="7">
        <v>27.71</v>
      </c>
      <c r="I40" s="7">
        <v>13.2</v>
      </c>
      <c r="J40" s="7">
        <f t="shared" si="1"/>
        <v>11.505615346654778</v>
      </c>
      <c r="K40" s="22">
        <f t="shared" si="0"/>
        <v>0.12836247373827431</v>
      </c>
      <c r="L40" s="21"/>
    </row>
    <row r="41" spans="1:21" x14ac:dyDescent="0.35">
      <c r="A41" s="7">
        <v>6.33</v>
      </c>
      <c r="B41" s="11">
        <v>95</v>
      </c>
      <c r="C41" s="11">
        <v>8.14</v>
      </c>
      <c r="D41" s="7">
        <v>0.53800000000000003</v>
      </c>
      <c r="E41" s="7">
        <v>4</v>
      </c>
      <c r="F41" s="7">
        <v>307</v>
      </c>
      <c r="G41" s="7">
        <v>5.7009999999999996</v>
      </c>
      <c r="H41" s="7">
        <v>18.350000000000001</v>
      </c>
      <c r="I41" s="7">
        <v>13.1</v>
      </c>
      <c r="J41" s="7">
        <f t="shared" si="1"/>
        <v>16.401265682923331</v>
      </c>
      <c r="K41" s="22">
        <f t="shared" si="0"/>
        <v>0.25200501396361308</v>
      </c>
      <c r="L41" s="29"/>
      <c r="M41" s="19" t="s">
        <v>66</v>
      </c>
      <c r="N41" s="19" t="s">
        <v>75</v>
      </c>
      <c r="O41" s="19" t="s">
        <v>68</v>
      </c>
      <c r="P41" s="19" t="s">
        <v>69</v>
      </c>
      <c r="R41" s="19" t="s">
        <v>71</v>
      </c>
      <c r="S41" s="19" t="s">
        <v>27</v>
      </c>
    </row>
    <row r="42" spans="1:21" x14ac:dyDescent="0.35">
      <c r="A42" s="7">
        <v>0.04</v>
      </c>
      <c r="B42" s="11">
        <v>96.9</v>
      </c>
      <c r="C42" s="11">
        <v>8.14</v>
      </c>
      <c r="D42" s="7">
        <v>0.53800000000000003</v>
      </c>
      <c r="E42" s="7">
        <v>4</v>
      </c>
      <c r="F42" s="7">
        <v>307</v>
      </c>
      <c r="G42" s="7">
        <v>6.0960000000000001</v>
      </c>
      <c r="H42" s="7">
        <v>20.34</v>
      </c>
      <c r="I42" s="7">
        <v>13.5</v>
      </c>
      <c r="J42" s="7">
        <f t="shared" si="1"/>
        <v>16.982508125908915</v>
      </c>
      <c r="K42" s="22">
        <f t="shared" si="0"/>
        <v>0.25796356488214184</v>
      </c>
      <c r="L42" s="21"/>
      <c r="M42" s="17">
        <v>1</v>
      </c>
      <c r="N42" s="17">
        <v>28.789434401709176</v>
      </c>
      <c r="O42" s="17">
        <v>-4.7894344017091761</v>
      </c>
      <c r="P42" s="17">
        <v>-0.88523777237619794</v>
      </c>
      <c r="R42" s="17">
        <v>9.8814229249011856E-2</v>
      </c>
      <c r="S42" s="17">
        <v>5</v>
      </c>
    </row>
    <row r="43" spans="1:21" x14ac:dyDescent="0.35">
      <c r="A43" s="7">
        <v>8.6</v>
      </c>
      <c r="B43" s="11">
        <v>68.2</v>
      </c>
      <c r="C43" s="11">
        <v>5.96</v>
      </c>
      <c r="D43" s="7">
        <v>0.499</v>
      </c>
      <c r="E43" s="7">
        <v>5</v>
      </c>
      <c r="F43" s="7">
        <v>279</v>
      </c>
      <c r="G43" s="7">
        <v>5.9329999999999998</v>
      </c>
      <c r="H43" s="7">
        <v>9.68</v>
      </c>
      <c r="I43" s="7">
        <v>18.899999999999999</v>
      </c>
      <c r="J43" s="7">
        <f t="shared" si="1"/>
        <v>22.851391263928488</v>
      </c>
      <c r="K43" s="22">
        <f t="shared" si="0"/>
        <v>0.20906832084277721</v>
      </c>
      <c r="L43" s="21"/>
      <c r="M43" s="17">
        <v>2</v>
      </c>
      <c r="N43" s="17">
        <v>26.736587649343392</v>
      </c>
      <c r="O43" s="17">
        <v>-5.1365876493433902</v>
      </c>
      <c r="P43" s="17">
        <v>-0.94940258638830866</v>
      </c>
      <c r="R43" s="17">
        <v>0.29644268774703558</v>
      </c>
      <c r="S43" s="17">
        <v>5</v>
      </c>
    </row>
    <row r="44" spans="1:21" x14ac:dyDescent="0.35">
      <c r="A44" s="7">
        <v>7.9</v>
      </c>
      <c r="B44" s="11">
        <v>61.4</v>
      </c>
      <c r="C44" s="11">
        <v>5.96</v>
      </c>
      <c r="D44" s="7">
        <v>0.499</v>
      </c>
      <c r="E44" s="7">
        <v>5</v>
      </c>
      <c r="F44" s="7">
        <v>279</v>
      </c>
      <c r="G44" s="7">
        <v>5.8410000000000002</v>
      </c>
      <c r="H44" s="7">
        <v>11.41</v>
      </c>
      <c r="I44" s="7">
        <v>20</v>
      </c>
      <c r="J44" s="7">
        <f t="shared" si="1"/>
        <v>21.194654381324899</v>
      </c>
      <c r="K44" s="22">
        <f t="shared" si="0"/>
        <v>5.973271906624493E-2</v>
      </c>
      <c r="L44" s="21"/>
      <c r="M44" s="17">
        <v>3</v>
      </c>
      <c r="N44" s="17">
        <v>33.435896501912858</v>
      </c>
      <c r="O44" s="17">
        <v>1.2641034980871453</v>
      </c>
      <c r="P44" s="17">
        <v>0.23364599467116234</v>
      </c>
      <c r="R44" s="17">
        <v>0.49407114624505927</v>
      </c>
      <c r="S44" s="17">
        <v>5.6</v>
      </c>
    </row>
    <row r="45" spans="1:21" x14ac:dyDescent="0.35">
      <c r="A45" s="7">
        <v>7.19</v>
      </c>
      <c r="B45" s="11">
        <v>41.5</v>
      </c>
      <c r="C45" s="11">
        <v>5.96</v>
      </c>
      <c r="D45" s="7">
        <v>0.499</v>
      </c>
      <c r="E45" s="7">
        <v>5</v>
      </c>
      <c r="F45" s="7">
        <v>279</v>
      </c>
      <c r="G45" s="7">
        <v>5.85</v>
      </c>
      <c r="H45" s="7">
        <v>8.77</v>
      </c>
      <c r="I45" s="7">
        <v>21</v>
      </c>
      <c r="J45" s="7">
        <f t="shared" si="1"/>
        <v>22.487494404343327</v>
      </c>
      <c r="K45" s="22">
        <f t="shared" si="0"/>
        <v>7.0833066873491751E-2</v>
      </c>
      <c r="L45" s="21"/>
      <c r="M45" s="17">
        <v>4</v>
      </c>
      <c r="N45" s="17">
        <v>33.111824904174611</v>
      </c>
      <c r="O45" s="17">
        <v>0.28817509582538747</v>
      </c>
      <c r="P45" s="17">
        <v>5.3263800792788009E-2</v>
      </c>
      <c r="R45" s="17">
        <v>0.69169960474308301</v>
      </c>
      <c r="S45" s="17">
        <v>6.3</v>
      </c>
    </row>
    <row r="46" spans="1:21" x14ac:dyDescent="0.35">
      <c r="A46" s="7">
        <v>3.88</v>
      </c>
      <c r="B46" s="11">
        <v>30.2</v>
      </c>
      <c r="C46" s="11">
        <v>5.96</v>
      </c>
      <c r="D46" s="7">
        <v>0.499</v>
      </c>
      <c r="E46" s="7">
        <v>5</v>
      </c>
      <c r="F46" s="7">
        <v>279</v>
      </c>
      <c r="G46" s="7">
        <v>5.9660000000000002</v>
      </c>
      <c r="H46" s="7">
        <v>10.130000000000001</v>
      </c>
      <c r="I46" s="7">
        <v>24.7</v>
      </c>
      <c r="J46" s="7">
        <f t="shared" si="1"/>
        <v>21.930314878509961</v>
      </c>
      <c r="K46" s="22">
        <f t="shared" si="0"/>
        <v>0.11213300087004205</v>
      </c>
      <c r="L46" s="21"/>
      <c r="M46" s="17">
        <v>5</v>
      </c>
      <c r="N46" s="17">
        <v>32.493642123188188</v>
      </c>
      <c r="O46" s="17">
        <v>3.7063578768118148</v>
      </c>
      <c r="P46" s="17">
        <v>0.68505124307099652</v>
      </c>
      <c r="R46" s="17">
        <v>0.88932806324110669</v>
      </c>
      <c r="S46" s="17">
        <v>7</v>
      </c>
    </row>
    <row r="47" spans="1:21" x14ac:dyDescent="0.35">
      <c r="A47" s="7">
        <v>8.99</v>
      </c>
      <c r="B47" s="11">
        <v>21.8</v>
      </c>
      <c r="C47" s="11">
        <v>2.95</v>
      </c>
      <c r="D47" s="7">
        <v>0.42799999999999999</v>
      </c>
      <c r="E47" s="7">
        <v>3</v>
      </c>
      <c r="F47" s="7">
        <v>252</v>
      </c>
      <c r="G47" s="7">
        <v>6.5949999999999998</v>
      </c>
      <c r="H47" s="7">
        <v>4.32</v>
      </c>
      <c r="I47" s="7">
        <v>30.8</v>
      </c>
      <c r="J47" s="7">
        <f t="shared" si="1"/>
        <v>28.957298399685637</v>
      </c>
      <c r="K47" s="22">
        <f t="shared" si="0"/>
        <v>5.9827974036180634E-2</v>
      </c>
      <c r="L47" s="21"/>
      <c r="M47" s="17">
        <v>6</v>
      </c>
      <c r="N47" s="17">
        <v>29.235438109888115</v>
      </c>
      <c r="O47" s="17">
        <v>-0.53543810988811558</v>
      </c>
      <c r="P47" s="17">
        <v>-9.8965765033451003E-2</v>
      </c>
      <c r="R47" s="17">
        <v>1.0869565217391304</v>
      </c>
      <c r="S47" s="17">
        <v>7</v>
      </c>
    </row>
    <row r="48" spans="1:21" x14ac:dyDescent="0.35">
      <c r="A48" s="7">
        <v>1.27</v>
      </c>
      <c r="B48" s="11">
        <v>15.8</v>
      </c>
      <c r="C48" s="11">
        <v>2.95</v>
      </c>
      <c r="D48" s="7">
        <v>0.42799999999999999</v>
      </c>
      <c r="E48" s="7">
        <v>3</v>
      </c>
      <c r="F48" s="7">
        <v>252</v>
      </c>
      <c r="G48" s="7">
        <v>7.024</v>
      </c>
      <c r="H48" s="7">
        <v>1.98</v>
      </c>
      <c r="I48" s="7">
        <v>34.9</v>
      </c>
      <c r="J48" s="7">
        <f t="shared" si="1"/>
        <v>32.183327770952801</v>
      </c>
      <c r="K48" s="22">
        <f t="shared" si="0"/>
        <v>7.7841611147484183E-2</v>
      </c>
      <c r="L48" s="21"/>
      <c r="M48" s="17">
        <v>7</v>
      </c>
      <c r="N48" s="17">
        <v>22.086463138488419</v>
      </c>
      <c r="O48" s="17">
        <v>0.81353686151157945</v>
      </c>
      <c r="P48" s="17">
        <v>0.15036714121680633</v>
      </c>
      <c r="R48" s="17">
        <v>1.2845849802371543</v>
      </c>
      <c r="S48" s="17">
        <v>7.2</v>
      </c>
    </row>
    <row r="49" spans="1:19" x14ac:dyDescent="0.35">
      <c r="A49" s="7">
        <v>4.8600000000000003</v>
      </c>
      <c r="B49" s="11">
        <v>2.9</v>
      </c>
      <c r="C49" s="11">
        <v>6.91</v>
      </c>
      <c r="D49" s="7">
        <v>0.44800000000000001</v>
      </c>
      <c r="E49" s="7">
        <v>3</v>
      </c>
      <c r="F49" s="7">
        <v>233</v>
      </c>
      <c r="G49" s="7">
        <v>6.77</v>
      </c>
      <c r="H49" s="7">
        <v>4.84</v>
      </c>
      <c r="I49" s="7">
        <v>26.6</v>
      </c>
      <c r="J49" s="7">
        <f t="shared" si="1"/>
        <v>29.344631303337831</v>
      </c>
      <c r="K49" s="22">
        <f t="shared" si="0"/>
        <v>0.10318162794503118</v>
      </c>
      <c r="L49" s="21"/>
      <c r="M49" s="17">
        <v>8</v>
      </c>
      <c r="N49" s="17">
        <v>19.080330127962803</v>
      </c>
      <c r="O49" s="17">
        <v>8.0196698720371984</v>
      </c>
      <c r="P49" s="17">
        <v>1.4822866537604584</v>
      </c>
      <c r="R49" s="17">
        <v>1.482213438735178</v>
      </c>
      <c r="S49" s="17">
        <v>7.2</v>
      </c>
    </row>
    <row r="50" spans="1:19" x14ac:dyDescent="0.35">
      <c r="A50" s="7">
        <v>0.66</v>
      </c>
      <c r="B50" s="11">
        <v>6.6</v>
      </c>
      <c r="C50" s="11">
        <v>6.91</v>
      </c>
      <c r="D50" s="7">
        <v>0.44800000000000001</v>
      </c>
      <c r="E50" s="7">
        <v>3</v>
      </c>
      <c r="F50" s="7">
        <v>233</v>
      </c>
      <c r="G50" s="7">
        <v>6.1689999999999996</v>
      </c>
      <c r="H50" s="7">
        <v>5.81</v>
      </c>
      <c r="I50" s="7">
        <v>25.3</v>
      </c>
      <c r="J50" s="7">
        <f t="shared" si="1"/>
        <v>25.7240952254833</v>
      </c>
      <c r="K50" s="22">
        <f t="shared" si="0"/>
        <v>1.6762657133727234E-2</v>
      </c>
      <c r="L50" s="21"/>
      <c r="M50" s="17">
        <v>9</v>
      </c>
      <c r="N50" s="17">
        <v>10.00177086479324</v>
      </c>
      <c r="O50" s="17">
        <v>6.4982291352067598</v>
      </c>
      <c r="P50" s="17">
        <v>1.2010766619932591</v>
      </c>
      <c r="R50" s="17">
        <v>1.6798418972332017</v>
      </c>
      <c r="S50" s="17">
        <v>7.2</v>
      </c>
    </row>
    <row r="51" spans="1:19" x14ac:dyDescent="0.35">
      <c r="A51" s="7">
        <v>3.73</v>
      </c>
      <c r="B51" s="11">
        <v>6.5</v>
      </c>
      <c r="C51" s="11">
        <v>6.91</v>
      </c>
      <c r="D51" s="7">
        <v>0.44800000000000001</v>
      </c>
      <c r="E51" s="7">
        <v>3</v>
      </c>
      <c r="F51" s="7">
        <v>233</v>
      </c>
      <c r="G51" s="7">
        <v>6.2110000000000003</v>
      </c>
      <c r="H51" s="7">
        <v>7.44</v>
      </c>
      <c r="I51" s="7">
        <v>24.7</v>
      </c>
      <c r="J51" s="7">
        <f t="shared" si="1"/>
        <v>25.018190664686788</v>
      </c>
      <c r="K51" s="22">
        <f t="shared" si="0"/>
        <v>1.2882213145214117E-2</v>
      </c>
      <c r="L51" s="21"/>
      <c r="M51" s="17">
        <v>10</v>
      </c>
      <c r="N51" s="17">
        <v>19.281069307174043</v>
      </c>
      <c r="O51" s="17">
        <v>-0.38106930717404452</v>
      </c>
      <c r="P51" s="17">
        <v>-7.0433566118644181E-2</v>
      </c>
      <c r="R51" s="17">
        <v>1.8774703557312253</v>
      </c>
      <c r="S51" s="17">
        <v>7.4</v>
      </c>
    </row>
    <row r="52" spans="1:19" x14ac:dyDescent="0.35">
      <c r="A52" s="7">
        <v>4.63</v>
      </c>
      <c r="B52" s="11">
        <v>40</v>
      </c>
      <c r="C52" s="11">
        <v>6.91</v>
      </c>
      <c r="D52" s="7">
        <v>0.44800000000000001</v>
      </c>
      <c r="E52" s="7">
        <v>3</v>
      </c>
      <c r="F52" s="7">
        <v>233</v>
      </c>
      <c r="G52" s="7">
        <v>6.069</v>
      </c>
      <c r="H52" s="7">
        <v>9.5500000000000007</v>
      </c>
      <c r="I52" s="7">
        <v>21.2</v>
      </c>
      <c r="J52" s="7">
        <f t="shared" si="1"/>
        <v>23.639384751102444</v>
      </c>
      <c r="K52" s="22">
        <f t="shared" si="0"/>
        <v>0.11506531844822852</v>
      </c>
      <c r="L52" s="21"/>
      <c r="M52" s="17">
        <v>11</v>
      </c>
      <c r="N52" s="17">
        <v>19.401092469835064</v>
      </c>
      <c r="O52" s="17">
        <v>-4.4010924698350635</v>
      </c>
      <c r="P52" s="17">
        <v>-0.81345999699423888</v>
      </c>
      <c r="R52" s="17">
        <v>2.075098814229249</v>
      </c>
      <c r="S52" s="17">
        <v>7.5</v>
      </c>
    </row>
    <row r="53" spans="1:19" x14ac:dyDescent="0.35">
      <c r="A53" s="7">
        <v>8.41</v>
      </c>
      <c r="B53" s="11">
        <v>33.799999999999997</v>
      </c>
      <c r="C53" s="11">
        <v>6.91</v>
      </c>
      <c r="D53" s="7">
        <v>0.44800000000000001</v>
      </c>
      <c r="E53" s="7">
        <v>3</v>
      </c>
      <c r="F53" s="7">
        <v>233</v>
      </c>
      <c r="G53" s="7">
        <v>5.6820000000000004</v>
      </c>
      <c r="H53" s="7">
        <v>10.210000000000001</v>
      </c>
      <c r="I53" s="7">
        <v>19.3</v>
      </c>
      <c r="J53" s="7">
        <f t="shared" si="1"/>
        <v>21.322450836126162</v>
      </c>
      <c r="K53" s="22">
        <f t="shared" si="0"/>
        <v>0.10479019876301353</v>
      </c>
      <c r="L53" s="21"/>
      <c r="M53" s="17">
        <v>12</v>
      </c>
      <c r="N53" s="17">
        <v>21.616101497428922</v>
      </c>
      <c r="O53" s="17">
        <v>-2.716101497428923</v>
      </c>
      <c r="P53" s="17">
        <v>-0.50202078940126904</v>
      </c>
      <c r="R53" s="17">
        <v>2.2727272727272725</v>
      </c>
      <c r="S53" s="17">
        <v>8.1</v>
      </c>
    </row>
    <row r="54" spans="1:19" x14ac:dyDescent="0.35">
      <c r="A54" s="7">
        <v>5.66</v>
      </c>
      <c r="B54" s="11">
        <v>33.299999999999997</v>
      </c>
      <c r="C54" s="11">
        <v>6.91</v>
      </c>
      <c r="D54" s="7">
        <v>0.44800000000000001</v>
      </c>
      <c r="E54" s="7">
        <v>3</v>
      </c>
      <c r="F54" s="7">
        <v>233</v>
      </c>
      <c r="G54" s="7">
        <v>5.7859999999999996</v>
      </c>
      <c r="H54" s="7">
        <v>14.15</v>
      </c>
      <c r="I54" s="7">
        <v>20</v>
      </c>
      <c r="J54" s="7">
        <f t="shared" si="1"/>
        <v>19.329356993812024</v>
      </c>
      <c r="K54" s="22">
        <f t="shared" si="0"/>
        <v>3.3532150309398823E-2</v>
      </c>
      <c r="L54" s="21"/>
      <c r="M54" s="17">
        <v>13</v>
      </c>
      <c r="N54" s="17">
        <v>18.812438714414135</v>
      </c>
      <c r="O54" s="17">
        <v>2.8875612855858641</v>
      </c>
      <c r="P54" s="17">
        <v>0.53371193874992273</v>
      </c>
      <c r="R54" s="17">
        <v>2.4703557312252964</v>
      </c>
      <c r="S54" s="17">
        <v>8.3000000000000007</v>
      </c>
    </row>
    <row r="55" spans="1:19" x14ac:dyDescent="0.35">
      <c r="A55" s="7">
        <v>1.43</v>
      </c>
      <c r="B55" s="11">
        <v>85.5</v>
      </c>
      <c r="C55" s="11">
        <v>6.91</v>
      </c>
      <c r="D55" s="7">
        <v>0.44800000000000001</v>
      </c>
      <c r="E55" s="7">
        <v>3</v>
      </c>
      <c r="F55" s="7">
        <v>233</v>
      </c>
      <c r="G55" s="7">
        <v>6.03</v>
      </c>
      <c r="H55" s="7">
        <v>18.8</v>
      </c>
      <c r="I55" s="7">
        <v>16.600000000000001</v>
      </c>
      <c r="J55" s="7">
        <f t="shared" si="1"/>
        <v>18.480077808931696</v>
      </c>
      <c r="K55" s="22">
        <f t="shared" si="0"/>
        <v>0.11325769933323462</v>
      </c>
      <c r="L55" s="21"/>
      <c r="M55" s="17">
        <v>14</v>
      </c>
      <c r="N55" s="17">
        <v>24.124109005939189</v>
      </c>
      <c r="O55" s="17">
        <v>-3.7241090059391908</v>
      </c>
      <c r="P55" s="17">
        <v>-0.68833220877339196</v>
      </c>
      <c r="R55" s="17">
        <v>2.6679841897233199</v>
      </c>
      <c r="S55" s="17">
        <v>8.3000000000000007</v>
      </c>
    </row>
    <row r="56" spans="1:19" x14ac:dyDescent="0.35">
      <c r="A56" s="7">
        <v>8.3000000000000007</v>
      </c>
      <c r="B56" s="11">
        <v>95.3</v>
      </c>
      <c r="C56" s="11">
        <v>6.91</v>
      </c>
      <c r="D56" s="7">
        <v>0.44800000000000001</v>
      </c>
      <c r="E56" s="7">
        <v>3</v>
      </c>
      <c r="F56" s="7">
        <v>233</v>
      </c>
      <c r="G56" s="7">
        <v>5.399</v>
      </c>
      <c r="H56" s="7">
        <v>30.81</v>
      </c>
      <c r="I56" s="7">
        <v>14.4</v>
      </c>
      <c r="J56" s="7">
        <f t="shared" si="1"/>
        <v>8.3631991082096881</v>
      </c>
      <c r="K56" s="22">
        <f t="shared" si="0"/>
        <v>0.419222284152105</v>
      </c>
      <c r="L56" s="21"/>
      <c r="M56" s="17">
        <v>15</v>
      </c>
      <c r="N56" s="17">
        <v>23.822986510354333</v>
      </c>
      <c r="O56" s="17">
        <v>-5.6229865103543339</v>
      </c>
      <c r="P56" s="17">
        <v>-1.0393043593521454</v>
      </c>
      <c r="R56" s="17">
        <v>2.8656126482213438</v>
      </c>
      <c r="S56" s="17">
        <v>8.4</v>
      </c>
    </row>
    <row r="57" spans="1:19" x14ac:dyDescent="0.35">
      <c r="A57" s="7">
        <v>8.24</v>
      </c>
      <c r="B57" s="11">
        <v>62</v>
      </c>
      <c r="C57" s="11">
        <v>6.91</v>
      </c>
      <c r="D57" s="7">
        <v>0.44800000000000001</v>
      </c>
      <c r="E57" s="7">
        <v>3</v>
      </c>
      <c r="F57" s="7">
        <v>233</v>
      </c>
      <c r="G57" s="7">
        <v>5.6020000000000003</v>
      </c>
      <c r="H57" s="7">
        <v>16.2</v>
      </c>
      <c r="I57" s="7">
        <v>19.399999999999999</v>
      </c>
      <c r="J57" s="7">
        <f t="shared" si="1"/>
        <v>17.743758516038799</v>
      </c>
      <c r="K57" s="22">
        <f t="shared" si="0"/>
        <v>8.5373272369134001E-2</v>
      </c>
      <c r="L57" s="21"/>
      <c r="M57" s="17">
        <v>16</v>
      </c>
      <c r="N57" s="17">
        <v>23.37577275633112</v>
      </c>
      <c r="O57" s="17">
        <v>-3.4757727563311214</v>
      </c>
      <c r="P57" s="17">
        <v>-0.64243187692526071</v>
      </c>
      <c r="R57" s="17">
        <v>3.0632411067193672</v>
      </c>
      <c r="S57" s="17">
        <v>8.4</v>
      </c>
    </row>
    <row r="58" spans="1:19" x14ac:dyDescent="0.35">
      <c r="A58" s="7">
        <v>0.63</v>
      </c>
      <c r="B58" s="11">
        <v>45.7</v>
      </c>
      <c r="C58" s="11">
        <v>5.64</v>
      </c>
      <c r="D58" s="7">
        <v>0.439</v>
      </c>
      <c r="E58" s="7">
        <v>4</v>
      </c>
      <c r="F58" s="7">
        <v>243</v>
      </c>
      <c r="G58" s="7">
        <v>5.9630000000000001</v>
      </c>
      <c r="H58" s="7">
        <v>13.45</v>
      </c>
      <c r="I58" s="7">
        <v>19.7</v>
      </c>
      <c r="J58" s="7">
        <f t="shared" si="1"/>
        <v>20.552294522667292</v>
      </c>
      <c r="K58" s="22">
        <f t="shared" si="0"/>
        <v>4.3263681353669703E-2</v>
      </c>
      <c r="L58" s="21"/>
      <c r="M58" s="17">
        <v>17</v>
      </c>
      <c r="N58" s="17">
        <v>24.506570801513988</v>
      </c>
      <c r="O58" s="17">
        <v>-1.4065708015139862</v>
      </c>
      <c r="P58" s="17">
        <v>-0.25997842304245683</v>
      </c>
      <c r="R58" s="17">
        <v>3.2608695652173911</v>
      </c>
      <c r="S58" s="17">
        <v>8.5</v>
      </c>
    </row>
    <row r="59" spans="1:19" x14ac:dyDescent="0.35">
      <c r="A59" s="7">
        <v>2.69</v>
      </c>
      <c r="B59" s="11">
        <v>63</v>
      </c>
      <c r="C59" s="11">
        <v>5.64</v>
      </c>
      <c r="D59" s="7">
        <v>0.439</v>
      </c>
      <c r="E59" s="7">
        <v>4</v>
      </c>
      <c r="F59" s="7">
        <v>243</v>
      </c>
      <c r="G59" s="7">
        <v>6.1150000000000002</v>
      </c>
      <c r="H59" s="7">
        <v>9.43</v>
      </c>
      <c r="I59" s="7">
        <v>20.5</v>
      </c>
      <c r="J59" s="7">
        <f t="shared" si="1"/>
        <v>24.135886557048199</v>
      </c>
      <c r="K59" s="22">
        <f t="shared" si="0"/>
        <v>0.1773603198560097</v>
      </c>
      <c r="L59" s="21"/>
      <c r="M59" s="17">
        <v>18</v>
      </c>
      <c r="N59" s="17">
        <v>20.560097747418073</v>
      </c>
      <c r="O59" s="17">
        <v>-3.0600977474180731</v>
      </c>
      <c r="P59" s="17">
        <v>-0.56560209118034532</v>
      </c>
      <c r="R59" s="17">
        <v>3.458498023715415</v>
      </c>
      <c r="S59" s="17">
        <v>8.5</v>
      </c>
    </row>
    <row r="60" spans="1:19" x14ac:dyDescent="0.35">
      <c r="A60" s="7">
        <v>0.42</v>
      </c>
      <c r="B60" s="11">
        <v>21.1</v>
      </c>
      <c r="C60" s="11">
        <v>5.64</v>
      </c>
      <c r="D60" s="7">
        <v>0.439</v>
      </c>
      <c r="E60" s="7">
        <v>4</v>
      </c>
      <c r="F60" s="7">
        <v>243</v>
      </c>
      <c r="G60" s="7">
        <v>6.5110000000000001</v>
      </c>
      <c r="H60" s="7">
        <v>5.28</v>
      </c>
      <c r="I60" s="7">
        <v>25</v>
      </c>
      <c r="J60" s="7">
        <f t="shared" si="1"/>
        <v>27.833554915153329</v>
      </c>
      <c r="K60" s="22">
        <f t="shared" si="0"/>
        <v>0.11334219660613315</v>
      </c>
      <c r="L60" s="21"/>
      <c r="M60" s="17">
        <v>19</v>
      </c>
      <c r="N60" s="17">
        <v>19.177624549072085</v>
      </c>
      <c r="O60" s="17">
        <v>1.0223754509279139</v>
      </c>
      <c r="P60" s="17">
        <v>0.18896706600440322</v>
      </c>
      <c r="R60" s="17">
        <v>3.6561264822134385</v>
      </c>
      <c r="S60" s="17">
        <v>8.6999999999999993</v>
      </c>
    </row>
    <row r="61" spans="1:19" x14ac:dyDescent="0.35">
      <c r="A61" s="7">
        <v>5.84</v>
      </c>
      <c r="B61" s="11">
        <v>21.4</v>
      </c>
      <c r="C61" s="11">
        <v>5.64</v>
      </c>
      <c r="D61" s="7">
        <v>0.439</v>
      </c>
      <c r="E61" s="7">
        <v>4</v>
      </c>
      <c r="F61" s="7">
        <v>243</v>
      </c>
      <c r="G61" s="7">
        <v>5.9980000000000002</v>
      </c>
      <c r="H61" s="7">
        <v>8.43</v>
      </c>
      <c r="I61" s="7">
        <v>23.4</v>
      </c>
      <c r="J61" s="7">
        <f t="shared" si="1"/>
        <v>23.528113285633005</v>
      </c>
      <c r="K61" s="22">
        <f t="shared" si="0"/>
        <v>5.4749267364532506E-3</v>
      </c>
      <c r="L61" s="21"/>
      <c r="M61" s="17">
        <v>20</v>
      </c>
      <c r="N61" s="17">
        <v>21.263149145145498</v>
      </c>
      <c r="O61" s="17">
        <v>-3.0631491451454984</v>
      </c>
      <c r="P61" s="17">
        <v>-0.56616608523481982</v>
      </c>
      <c r="R61" s="17">
        <v>3.8537549407114624</v>
      </c>
      <c r="S61" s="17">
        <v>8.8000000000000007</v>
      </c>
    </row>
    <row r="62" spans="1:19" x14ac:dyDescent="0.35">
      <c r="A62" s="7">
        <v>1.51</v>
      </c>
      <c r="B62" s="11">
        <v>47.6</v>
      </c>
      <c r="C62" s="11">
        <v>4</v>
      </c>
      <c r="D62" s="7">
        <v>0.41</v>
      </c>
      <c r="E62" s="7">
        <v>3</v>
      </c>
      <c r="F62" s="7">
        <v>469</v>
      </c>
      <c r="G62" s="7">
        <v>5.8879999999999999</v>
      </c>
      <c r="H62" s="7">
        <v>14.8</v>
      </c>
      <c r="I62" s="7">
        <v>18.899999999999999</v>
      </c>
      <c r="J62" s="7">
        <f t="shared" si="1"/>
        <v>16.03632526914248</v>
      </c>
      <c r="K62" s="22">
        <f t="shared" si="0"/>
        <v>0.15151718152685281</v>
      </c>
      <c r="L62" s="21"/>
      <c r="M62" s="17">
        <v>21</v>
      </c>
      <c r="N62" s="17">
        <v>15.097107771400314</v>
      </c>
      <c r="O62" s="17">
        <v>-1.497107771400314</v>
      </c>
      <c r="P62" s="17">
        <v>-0.27671249617461252</v>
      </c>
      <c r="R62" s="17">
        <v>4.0513833992094863</v>
      </c>
      <c r="S62" s="17">
        <v>8.8000000000000007</v>
      </c>
    </row>
    <row r="63" spans="1:19" x14ac:dyDescent="0.35">
      <c r="A63" s="7">
        <v>5.03</v>
      </c>
      <c r="B63" s="11">
        <v>21.9</v>
      </c>
      <c r="C63" s="11">
        <v>1.22</v>
      </c>
      <c r="D63" s="7">
        <v>0.40300000000000002</v>
      </c>
      <c r="E63" s="7">
        <v>5</v>
      </c>
      <c r="F63" s="7">
        <v>226</v>
      </c>
      <c r="G63" s="7">
        <v>7.2489999999999997</v>
      </c>
      <c r="H63" s="7">
        <v>4.8099999999999996</v>
      </c>
      <c r="I63" s="7">
        <v>35.4</v>
      </c>
      <c r="J63" s="7">
        <f t="shared" si="1"/>
        <v>32.143960815029715</v>
      </c>
      <c r="K63" s="22">
        <f t="shared" si="0"/>
        <v>9.1978508050008026E-2</v>
      </c>
      <c r="L63" s="21"/>
      <c r="M63" s="17">
        <v>22</v>
      </c>
      <c r="N63" s="17">
        <v>21.320934337096883</v>
      </c>
      <c r="O63" s="17">
        <v>-1.7209343370968817</v>
      </c>
      <c r="P63" s="17">
        <v>-0.3180826693092807</v>
      </c>
      <c r="R63" s="17">
        <v>4.2490118577075098</v>
      </c>
      <c r="S63" s="17">
        <v>9.5</v>
      </c>
    </row>
    <row r="64" spans="1:19" x14ac:dyDescent="0.35">
      <c r="A64" s="7">
        <v>7.17</v>
      </c>
      <c r="B64" s="11">
        <v>35.700000000000003</v>
      </c>
      <c r="C64" s="11">
        <v>0.74</v>
      </c>
      <c r="D64" s="7">
        <v>0.41</v>
      </c>
      <c r="E64" s="7">
        <v>2</v>
      </c>
      <c r="F64" s="7">
        <v>313</v>
      </c>
      <c r="G64" s="7">
        <v>6.383</v>
      </c>
      <c r="H64" s="7">
        <v>5.77</v>
      </c>
      <c r="I64" s="7">
        <v>24.7</v>
      </c>
      <c r="J64" s="7">
        <f t="shared" si="1"/>
        <v>26.294919643959833</v>
      </c>
      <c r="K64" s="22">
        <f t="shared" si="0"/>
        <v>6.4571645504446717E-2</v>
      </c>
      <c r="L64" s="21"/>
      <c r="M64" s="17">
        <v>23</v>
      </c>
      <c r="N64" s="17">
        <v>19.256773335282418</v>
      </c>
      <c r="O64" s="17">
        <v>-4.0567733352824185</v>
      </c>
      <c r="P64" s="17">
        <v>-0.74981901601554324</v>
      </c>
      <c r="R64" s="17">
        <v>4.4466403162055332</v>
      </c>
      <c r="S64" s="17">
        <v>9.6</v>
      </c>
    </row>
    <row r="65" spans="1:19" x14ac:dyDescent="0.35">
      <c r="A65" s="7">
        <v>3.6</v>
      </c>
      <c r="B65" s="11">
        <v>40.5</v>
      </c>
      <c r="C65" s="11">
        <v>1.32</v>
      </c>
      <c r="D65" s="7">
        <v>0.41099999999999998</v>
      </c>
      <c r="E65" s="7">
        <v>5</v>
      </c>
      <c r="F65" s="7">
        <v>256</v>
      </c>
      <c r="G65" s="7">
        <v>6.8159999999999998</v>
      </c>
      <c r="H65" s="7">
        <v>3.95</v>
      </c>
      <c r="I65" s="7">
        <v>31.6</v>
      </c>
      <c r="J65" s="7">
        <f t="shared" si="1"/>
        <v>30.379710674755078</v>
      </c>
      <c r="K65" s="22">
        <f t="shared" si="0"/>
        <v>3.8616750798889987E-2</v>
      </c>
      <c r="L65" s="21"/>
      <c r="M65" s="17">
        <v>24</v>
      </c>
      <c r="N65" s="17">
        <v>16.868958857392371</v>
      </c>
      <c r="O65" s="17">
        <v>-2.3689588573923714</v>
      </c>
      <c r="P65" s="17">
        <v>-0.4378579360060782</v>
      </c>
      <c r="R65" s="17">
        <v>4.6442687747035567</v>
      </c>
      <c r="S65" s="17">
        <v>9.6999999999999993</v>
      </c>
    </row>
    <row r="66" spans="1:19" x14ac:dyDescent="0.35">
      <c r="A66" s="7">
        <v>3.01</v>
      </c>
      <c r="B66" s="11">
        <v>29.2</v>
      </c>
      <c r="C66" s="11">
        <v>5.13</v>
      </c>
      <c r="D66" s="7">
        <v>0.45300000000000001</v>
      </c>
      <c r="E66" s="7">
        <v>8</v>
      </c>
      <c r="F66" s="7">
        <v>284</v>
      </c>
      <c r="G66" s="7">
        <v>6.1449999999999996</v>
      </c>
      <c r="H66" s="7">
        <v>6.86</v>
      </c>
      <c r="I66" s="7">
        <v>23.3</v>
      </c>
      <c r="J66" s="7">
        <f t="shared" si="1"/>
        <v>24.674116478978362</v>
      </c>
      <c r="K66" s="22">
        <f t="shared" si="0"/>
        <v>5.8974956179328832E-2</v>
      </c>
      <c r="L66" s="21"/>
      <c r="M66" s="17">
        <v>25</v>
      </c>
      <c r="N66" s="17">
        <v>19.466777454685086</v>
      </c>
      <c r="O66" s="17">
        <v>-3.8667774546850868</v>
      </c>
      <c r="P66" s="17">
        <v>-0.7147018151116924</v>
      </c>
      <c r="R66" s="17">
        <v>4.8418972332015811</v>
      </c>
      <c r="S66" s="17">
        <v>10.199999999999999</v>
      </c>
    </row>
    <row r="67" spans="1:19" x14ac:dyDescent="0.35">
      <c r="A67" s="7">
        <v>0.73</v>
      </c>
      <c r="B67" s="11">
        <v>47.2</v>
      </c>
      <c r="C67" s="11">
        <v>5.13</v>
      </c>
      <c r="D67" s="7">
        <v>0.45300000000000001</v>
      </c>
      <c r="E67" s="7">
        <v>8</v>
      </c>
      <c r="F67" s="7">
        <v>284</v>
      </c>
      <c r="G67" s="7">
        <v>5.9269999999999996</v>
      </c>
      <c r="H67" s="7">
        <v>9.2200000000000006</v>
      </c>
      <c r="I67" s="7">
        <v>19.600000000000001</v>
      </c>
      <c r="J67" s="7">
        <f t="shared" si="1"/>
        <v>22.400565123413116</v>
      </c>
      <c r="K67" s="22">
        <f t="shared" si="0"/>
        <v>0.14288597568434258</v>
      </c>
      <c r="L67" s="21"/>
      <c r="M67" s="17">
        <v>26</v>
      </c>
      <c r="N67" s="17">
        <v>17.712001398185581</v>
      </c>
      <c r="O67" s="17">
        <v>-3.8120013981855809</v>
      </c>
      <c r="P67" s="17">
        <v>-0.70457748096946649</v>
      </c>
      <c r="R67" s="17">
        <v>5.0395256916996045</v>
      </c>
      <c r="S67" s="17">
        <v>10.199999999999999</v>
      </c>
    </row>
    <row r="68" spans="1:19" x14ac:dyDescent="0.35">
      <c r="A68" s="7">
        <v>3.3</v>
      </c>
      <c r="B68" s="11">
        <v>66.2</v>
      </c>
      <c r="C68" s="11">
        <v>5.13</v>
      </c>
      <c r="D68" s="7">
        <v>0.45300000000000001</v>
      </c>
      <c r="E68" s="7">
        <v>8</v>
      </c>
      <c r="F68" s="7">
        <v>284</v>
      </c>
      <c r="G68" s="7">
        <v>5.7409999999999997</v>
      </c>
      <c r="H68" s="7">
        <v>13.15</v>
      </c>
      <c r="I68" s="7">
        <v>18.7</v>
      </c>
      <c r="J68" s="7">
        <f t="shared" si="1"/>
        <v>19.47950556793403</v>
      </c>
      <c r="K68" s="22">
        <f t="shared" si="0"/>
        <v>4.1684789729092557E-2</v>
      </c>
      <c r="L68" s="21"/>
      <c r="M68" s="17">
        <v>27</v>
      </c>
      <c r="N68" s="17">
        <v>19.752284960673975</v>
      </c>
      <c r="O68" s="17">
        <v>-3.152284960673974</v>
      </c>
      <c r="P68" s="17">
        <v>-0.58264118107269258</v>
      </c>
      <c r="R68" s="17">
        <v>5.237154150197628</v>
      </c>
      <c r="S68" s="17">
        <v>10.199999999999999</v>
      </c>
    </row>
    <row r="69" spans="1:19" x14ac:dyDescent="0.35">
      <c r="A69" s="7">
        <v>1.97</v>
      </c>
      <c r="B69" s="11">
        <v>93.4</v>
      </c>
      <c r="C69" s="11">
        <v>5.13</v>
      </c>
      <c r="D69" s="7">
        <v>0.45300000000000001</v>
      </c>
      <c r="E69" s="7">
        <v>8</v>
      </c>
      <c r="F69" s="7">
        <v>284</v>
      </c>
      <c r="G69" s="7">
        <v>5.9660000000000002</v>
      </c>
      <c r="H69" s="7">
        <v>14.44</v>
      </c>
      <c r="I69" s="7">
        <v>16</v>
      </c>
      <c r="J69" s="7">
        <f t="shared" si="1"/>
        <v>20.241125361200339</v>
      </c>
      <c r="K69" s="22">
        <f t="shared" si="0"/>
        <v>0.2650703350750212</v>
      </c>
      <c r="L69" s="21"/>
      <c r="M69" s="17">
        <v>28</v>
      </c>
      <c r="N69" s="17">
        <v>19.493029022734603</v>
      </c>
      <c r="O69" s="17">
        <v>-4.6930290227346028</v>
      </c>
      <c r="P69" s="17">
        <v>-0.8674190330908077</v>
      </c>
      <c r="R69" s="17">
        <v>5.4347826086956523</v>
      </c>
      <c r="S69" s="17">
        <v>10.4</v>
      </c>
    </row>
    <row r="70" spans="1:19" x14ac:dyDescent="0.35">
      <c r="A70" s="7">
        <v>9.65</v>
      </c>
      <c r="B70" s="11">
        <v>67.8</v>
      </c>
      <c r="C70" s="11">
        <v>5.13</v>
      </c>
      <c r="D70" s="7">
        <v>0.45300000000000001</v>
      </c>
      <c r="E70" s="7">
        <v>8</v>
      </c>
      <c r="F70" s="7">
        <v>284</v>
      </c>
      <c r="G70" s="7">
        <v>6.4560000000000004</v>
      </c>
      <c r="H70" s="7">
        <v>6.73</v>
      </c>
      <c r="I70" s="7">
        <v>22.2</v>
      </c>
      <c r="J70" s="7">
        <f t="shared" si="1"/>
        <v>27.164299056531252</v>
      </c>
      <c r="K70" s="22">
        <f t="shared" si="0"/>
        <v>0.22361707461852492</v>
      </c>
      <c r="L70" s="21"/>
      <c r="M70" s="17">
        <v>29</v>
      </c>
      <c r="N70" s="17">
        <v>24.414455644580642</v>
      </c>
      <c r="O70" s="17">
        <v>-6.014455644580643</v>
      </c>
      <c r="P70" s="17">
        <v>-1.1116601398620252</v>
      </c>
      <c r="R70" s="17">
        <v>5.6324110671936758</v>
      </c>
      <c r="S70" s="17">
        <v>10.4</v>
      </c>
    </row>
    <row r="71" spans="1:19" x14ac:dyDescent="0.35">
      <c r="A71" s="7">
        <v>0.43</v>
      </c>
      <c r="B71" s="11">
        <v>43.4</v>
      </c>
      <c r="C71" s="11">
        <v>5.13</v>
      </c>
      <c r="D71" s="7">
        <v>0.45300000000000001</v>
      </c>
      <c r="E71" s="7">
        <v>8</v>
      </c>
      <c r="F71" s="7">
        <v>284</v>
      </c>
      <c r="G71" s="7">
        <v>6.7619999999999996</v>
      </c>
      <c r="H71" s="7">
        <v>9.5</v>
      </c>
      <c r="I71" s="7">
        <v>25</v>
      </c>
      <c r="J71" s="7">
        <f t="shared" si="1"/>
        <v>26.277730549251277</v>
      </c>
      <c r="K71" s="22">
        <f t="shared" si="0"/>
        <v>5.1109221970051098E-2</v>
      </c>
      <c r="L71" s="21"/>
      <c r="M71" s="17">
        <v>30</v>
      </c>
      <c r="N71" s="17">
        <v>25.833827948483638</v>
      </c>
      <c r="O71" s="17">
        <v>-4.8338279484836377</v>
      </c>
      <c r="P71" s="17">
        <v>-0.8934430929126852</v>
      </c>
      <c r="R71" s="17">
        <v>5.8300395256916993</v>
      </c>
      <c r="S71" s="17">
        <v>10.5</v>
      </c>
    </row>
    <row r="72" spans="1:19" x14ac:dyDescent="0.35">
      <c r="A72" s="7">
        <v>1.97</v>
      </c>
      <c r="B72" s="11">
        <v>59.5</v>
      </c>
      <c r="C72" s="11">
        <v>1.38</v>
      </c>
      <c r="D72" s="7">
        <v>0.41610000000000003</v>
      </c>
      <c r="E72" s="7">
        <v>3</v>
      </c>
      <c r="F72" s="7">
        <v>216</v>
      </c>
      <c r="G72" s="7">
        <v>7.1040000000000001</v>
      </c>
      <c r="H72" s="7">
        <v>8.0500000000000007</v>
      </c>
      <c r="I72" s="7">
        <v>33</v>
      </c>
      <c r="J72" s="7">
        <f t="shared" si="1"/>
        <v>30.171703745342572</v>
      </c>
      <c r="K72" s="22">
        <f t="shared" si="0"/>
        <v>8.570594711083114E-2</v>
      </c>
      <c r="L72" s="21"/>
      <c r="M72" s="17">
        <v>31</v>
      </c>
      <c r="N72" s="17">
        <v>14.557770008588092</v>
      </c>
      <c r="O72" s="17">
        <v>-1.8577700085880924</v>
      </c>
      <c r="P72" s="17">
        <v>-0.34337419537533409</v>
      </c>
      <c r="R72" s="17">
        <v>6.0276679841897227</v>
      </c>
      <c r="S72" s="17">
        <v>10.5</v>
      </c>
    </row>
    <row r="73" spans="1:19" x14ac:dyDescent="0.35">
      <c r="A73" s="7">
        <v>7.65</v>
      </c>
      <c r="B73" s="11">
        <v>17.8</v>
      </c>
      <c r="C73" s="11">
        <v>3.37</v>
      </c>
      <c r="D73" s="7">
        <v>0.39800000000000002</v>
      </c>
      <c r="E73" s="7">
        <v>4</v>
      </c>
      <c r="F73" s="7">
        <v>337</v>
      </c>
      <c r="G73" s="7">
        <v>6.29</v>
      </c>
      <c r="H73" s="7">
        <v>4.67</v>
      </c>
      <c r="I73" s="7">
        <v>23.5</v>
      </c>
      <c r="J73" s="7">
        <f t="shared" ref="J73:J136" si="2">($N$28*A73+$N$29*B73+$N$31*D73+$N$33*F73+$N$34*G73+$N$35*H73)+$N$27</f>
        <v>25.843999767072379</v>
      </c>
      <c r="K73" s="22">
        <f t="shared" ref="K73:K136" si="3">ABS((I73-J73)/I73)</f>
        <v>9.9744670939250171E-2</v>
      </c>
      <c r="L73" s="21"/>
      <c r="M73" s="17">
        <v>32</v>
      </c>
      <c r="N73" s="17">
        <v>22.272416604520572</v>
      </c>
      <c r="O73" s="17">
        <v>-7.772416604520572</v>
      </c>
      <c r="P73" s="17">
        <v>-1.4365864909873667</v>
      </c>
      <c r="R73" s="17">
        <v>6.2252964426877471</v>
      </c>
      <c r="S73" s="17">
        <v>10.8</v>
      </c>
    </row>
    <row r="74" spans="1:19" x14ac:dyDescent="0.35">
      <c r="A74" s="7">
        <v>7.48</v>
      </c>
      <c r="B74" s="11">
        <v>31.1</v>
      </c>
      <c r="C74" s="11">
        <v>3.37</v>
      </c>
      <c r="D74" s="7">
        <v>0.39800000000000002</v>
      </c>
      <c r="E74" s="7">
        <v>4</v>
      </c>
      <c r="F74" s="7">
        <v>337</v>
      </c>
      <c r="G74" s="7">
        <v>5.7869999999999999</v>
      </c>
      <c r="H74" s="7">
        <v>10.24</v>
      </c>
      <c r="I74" s="7">
        <v>19.399999999999999</v>
      </c>
      <c r="J74" s="7">
        <f t="shared" si="2"/>
        <v>20.170327158075295</v>
      </c>
      <c r="K74" s="22">
        <f t="shared" si="3"/>
        <v>3.970758546779881E-2</v>
      </c>
      <c r="L74" s="21"/>
      <c r="M74" s="17">
        <v>33</v>
      </c>
      <c r="N74" s="17">
        <v>12.373045865134102</v>
      </c>
      <c r="O74" s="17">
        <v>0.82695413486589686</v>
      </c>
      <c r="P74" s="17">
        <v>0.1528470743736943</v>
      </c>
      <c r="R74" s="17">
        <v>6.4229249011857705</v>
      </c>
      <c r="S74" s="17">
        <v>10.9</v>
      </c>
    </row>
    <row r="75" spans="1:19" x14ac:dyDescent="0.35">
      <c r="A75" s="7">
        <v>5.7</v>
      </c>
      <c r="B75" s="11">
        <v>21.4</v>
      </c>
      <c r="C75" s="11">
        <v>6.07</v>
      </c>
      <c r="D75" s="7">
        <v>0.40899999999999997</v>
      </c>
      <c r="E75" s="7">
        <v>4</v>
      </c>
      <c r="F75" s="7">
        <v>345</v>
      </c>
      <c r="G75" s="7">
        <v>5.8780000000000001</v>
      </c>
      <c r="H75" s="7">
        <v>8.1</v>
      </c>
      <c r="I75" s="7">
        <v>22</v>
      </c>
      <c r="J75" s="7">
        <f t="shared" si="2"/>
        <v>21.59899504134129</v>
      </c>
      <c r="K75" s="22">
        <f t="shared" si="3"/>
        <v>1.822749812085046E-2</v>
      </c>
      <c r="L75" s="21"/>
      <c r="M75" s="17">
        <v>34</v>
      </c>
      <c r="N75" s="17">
        <v>17.268696201402655</v>
      </c>
      <c r="O75" s="17">
        <v>-4.1686962014026552</v>
      </c>
      <c r="P75" s="17">
        <v>-0.77050587387226233</v>
      </c>
      <c r="R75" s="17">
        <v>6.620553359683794</v>
      </c>
      <c r="S75" s="17">
        <v>10.9</v>
      </c>
    </row>
    <row r="76" spans="1:19" x14ac:dyDescent="0.35">
      <c r="A76" s="7">
        <v>5.94</v>
      </c>
      <c r="B76" s="11">
        <v>36.799999999999997</v>
      </c>
      <c r="C76" s="11">
        <v>6.07</v>
      </c>
      <c r="D76" s="7">
        <v>0.40899999999999997</v>
      </c>
      <c r="E76" s="7">
        <v>4</v>
      </c>
      <c r="F76" s="7">
        <v>345</v>
      </c>
      <c r="G76" s="7">
        <v>5.5940000000000003</v>
      </c>
      <c r="H76" s="7">
        <v>13.09</v>
      </c>
      <c r="I76" s="7">
        <v>17.399999999999999</v>
      </c>
      <c r="J76" s="7">
        <f t="shared" si="2"/>
        <v>17.412138158448379</v>
      </c>
      <c r="K76" s="22">
        <f t="shared" si="3"/>
        <v>6.9759531312528478E-4</v>
      </c>
      <c r="L76" s="21"/>
      <c r="M76" s="17">
        <v>35</v>
      </c>
      <c r="N76" s="17">
        <v>17.849938644388235</v>
      </c>
      <c r="O76" s="17">
        <v>-4.3499386443882351</v>
      </c>
      <c r="P76" s="17">
        <v>-0.80400516481804052</v>
      </c>
      <c r="R76" s="17">
        <v>6.8181818181818183</v>
      </c>
      <c r="S76" s="17">
        <v>11</v>
      </c>
    </row>
    <row r="77" spans="1:19" x14ac:dyDescent="0.35">
      <c r="A77" s="7">
        <v>3.96</v>
      </c>
      <c r="B77" s="11">
        <v>33</v>
      </c>
      <c r="C77" s="11">
        <v>6.07</v>
      </c>
      <c r="D77" s="7">
        <v>0.40899999999999997</v>
      </c>
      <c r="E77" s="7">
        <v>4</v>
      </c>
      <c r="F77" s="7">
        <v>345</v>
      </c>
      <c r="G77" s="7">
        <v>5.8849999999999998</v>
      </c>
      <c r="H77" s="7">
        <v>8.7899999999999991</v>
      </c>
      <c r="I77" s="7">
        <v>20.9</v>
      </c>
      <c r="J77" s="7">
        <f t="shared" si="2"/>
        <v>21.364568965839716</v>
      </c>
      <c r="K77" s="22">
        <f t="shared" si="3"/>
        <v>2.2228180183718537E-2</v>
      </c>
      <c r="L77" s="21"/>
      <c r="M77" s="17">
        <v>36</v>
      </c>
      <c r="N77" s="17">
        <v>23.774271337570113</v>
      </c>
      <c r="O77" s="17">
        <v>-4.8742713375701143</v>
      </c>
      <c r="P77" s="17">
        <v>-0.90091830035043186</v>
      </c>
      <c r="R77" s="17">
        <v>7.0158102766798418</v>
      </c>
      <c r="S77" s="17">
        <v>11.3</v>
      </c>
    </row>
    <row r="78" spans="1:19" x14ac:dyDescent="0.35">
      <c r="A78" s="7">
        <v>4.8600000000000003</v>
      </c>
      <c r="B78" s="11">
        <v>6.6</v>
      </c>
      <c r="C78" s="11">
        <v>10.81</v>
      </c>
      <c r="D78" s="7">
        <v>0.41299999999999998</v>
      </c>
      <c r="E78" s="7">
        <v>4</v>
      </c>
      <c r="F78" s="7">
        <v>305</v>
      </c>
      <c r="G78" s="7">
        <v>6.4169999999999998</v>
      </c>
      <c r="H78" s="7">
        <v>6.72</v>
      </c>
      <c r="I78" s="7">
        <v>24.2</v>
      </c>
      <c r="J78" s="7">
        <f t="shared" si="2"/>
        <v>25.419673012934265</v>
      </c>
      <c r="K78" s="22">
        <f t="shared" si="3"/>
        <v>5.039971127827543E-2</v>
      </c>
      <c r="L78" s="21"/>
      <c r="M78" s="17">
        <v>37</v>
      </c>
      <c r="N78" s="17">
        <v>22.117534454966531</v>
      </c>
      <c r="O78" s="17">
        <v>-2.1175344549665311</v>
      </c>
      <c r="P78" s="17">
        <v>-0.39138681660938279</v>
      </c>
      <c r="R78" s="17">
        <v>7.2134387351778653</v>
      </c>
      <c r="S78" s="17">
        <v>11.5</v>
      </c>
    </row>
    <row r="79" spans="1:19" x14ac:dyDescent="0.35">
      <c r="A79" s="7">
        <v>0.63</v>
      </c>
      <c r="B79" s="11">
        <v>17.5</v>
      </c>
      <c r="C79" s="11">
        <v>10.81</v>
      </c>
      <c r="D79" s="7">
        <v>0.41299999999999998</v>
      </c>
      <c r="E79" s="7">
        <v>4</v>
      </c>
      <c r="F79" s="7">
        <v>305</v>
      </c>
      <c r="G79" s="7">
        <v>5.9610000000000003</v>
      </c>
      <c r="H79" s="7">
        <v>9.8800000000000008</v>
      </c>
      <c r="I79" s="7">
        <v>21.7</v>
      </c>
      <c r="J79" s="7">
        <f t="shared" si="2"/>
        <v>21.297503222602824</v>
      </c>
      <c r="K79" s="22">
        <f t="shared" si="3"/>
        <v>1.8548238589731581E-2</v>
      </c>
      <c r="L79" s="21"/>
      <c r="M79" s="17">
        <v>38</v>
      </c>
      <c r="N79" s="17">
        <v>23.410374477984956</v>
      </c>
      <c r="O79" s="17">
        <v>-2.4103744779849556</v>
      </c>
      <c r="P79" s="17">
        <v>-0.44551284233528349</v>
      </c>
      <c r="R79" s="17">
        <v>7.4110671936758887</v>
      </c>
      <c r="S79" s="17">
        <v>11.7</v>
      </c>
    </row>
    <row r="80" spans="1:19" x14ac:dyDescent="0.35">
      <c r="A80" s="7">
        <v>1.0900000000000001</v>
      </c>
      <c r="B80" s="11">
        <v>7.8</v>
      </c>
      <c r="C80" s="11">
        <v>10.81</v>
      </c>
      <c r="D80" s="7">
        <v>0.41299999999999998</v>
      </c>
      <c r="E80" s="7">
        <v>4</v>
      </c>
      <c r="F80" s="7">
        <v>305</v>
      </c>
      <c r="G80" s="7">
        <v>6.0650000000000004</v>
      </c>
      <c r="H80" s="7">
        <v>5.52</v>
      </c>
      <c r="I80" s="7">
        <v>22.8</v>
      </c>
      <c r="J80" s="7">
        <f t="shared" si="2"/>
        <v>24.329426631471396</v>
      </c>
      <c r="K80" s="22">
        <f t="shared" si="3"/>
        <v>6.7080115415412062E-2</v>
      </c>
      <c r="L80" s="21"/>
      <c r="M80" s="17">
        <v>39</v>
      </c>
      <c r="N80" s="17">
        <v>22.85319495215159</v>
      </c>
      <c r="O80" s="17">
        <v>1.8468050478484095</v>
      </c>
      <c r="P80" s="17">
        <v>0.34134752654447476</v>
      </c>
      <c r="R80" s="17">
        <v>7.6086956521739131</v>
      </c>
      <c r="S80" s="17">
        <v>11.7</v>
      </c>
    </row>
    <row r="81" spans="1:19" x14ac:dyDescent="0.35">
      <c r="A81" s="7">
        <v>3.28</v>
      </c>
      <c r="B81" s="11">
        <v>6.2</v>
      </c>
      <c r="C81" s="11">
        <v>10.81</v>
      </c>
      <c r="D81" s="7">
        <v>0.41299999999999998</v>
      </c>
      <c r="E81" s="7">
        <v>4</v>
      </c>
      <c r="F81" s="7">
        <v>305</v>
      </c>
      <c r="G81" s="7">
        <v>6.2450000000000001</v>
      </c>
      <c r="H81" s="7">
        <v>7.54</v>
      </c>
      <c r="I81" s="7">
        <v>23.4</v>
      </c>
      <c r="J81" s="7">
        <f t="shared" si="2"/>
        <v>24.013873334858626</v>
      </c>
      <c r="K81" s="22">
        <f t="shared" si="3"/>
        <v>2.623390319908666E-2</v>
      </c>
      <c r="L81" s="21"/>
      <c r="M81" s="17">
        <v>40</v>
      </c>
      <c r="N81" s="17">
        <v>29.487054568518204</v>
      </c>
      <c r="O81" s="17">
        <v>1.312945431481797</v>
      </c>
      <c r="P81" s="17">
        <v>0.2426735166477445</v>
      </c>
      <c r="R81" s="17">
        <v>7.8063241106719365</v>
      </c>
      <c r="S81" s="17">
        <v>11.8</v>
      </c>
    </row>
    <row r="82" spans="1:19" x14ac:dyDescent="0.35">
      <c r="A82" s="7">
        <v>6.44</v>
      </c>
      <c r="B82" s="11">
        <v>6</v>
      </c>
      <c r="C82" s="11">
        <v>12.83</v>
      </c>
      <c r="D82" s="7">
        <v>0.437</v>
      </c>
      <c r="E82" s="7">
        <v>5</v>
      </c>
      <c r="F82" s="7">
        <v>398</v>
      </c>
      <c r="G82" s="7">
        <v>6.2729999999999997</v>
      </c>
      <c r="H82" s="7">
        <v>6.78</v>
      </c>
      <c r="I82" s="7">
        <v>24.1</v>
      </c>
      <c r="J82" s="7">
        <f t="shared" si="2"/>
        <v>23.341258765780694</v>
      </c>
      <c r="K82" s="22">
        <f t="shared" si="3"/>
        <v>3.1483038764286618E-2</v>
      </c>
      <c r="L82" s="21"/>
      <c r="M82" s="17">
        <v>41</v>
      </c>
      <c r="N82" s="17">
        <v>32.713083939785371</v>
      </c>
      <c r="O82" s="17">
        <v>2.186916060214628</v>
      </c>
      <c r="P82" s="17">
        <v>0.40421071449005774</v>
      </c>
      <c r="R82" s="17">
        <v>8.0039525691699609</v>
      </c>
      <c r="S82" s="17">
        <v>11.8</v>
      </c>
    </row>
    <row r="83" spans="1:19" x14ac:dyDescent="0.35">
      <c r="A83" s="7">
        <v>8.23</v>
      </c>
      <c r="B83" s="11">
        <v>45</v>
      </c>
      <c r="C83" s="11">
        <v>12.83</v>
      </c>
      <c r="D83" s="7">
        <v>0.437</v>
      </c>
      <c r="E83" s="7">
        <v>5</v>
      </c>
      <c r="F83" s="7">
        <v>398</v>
      </c>
      <c r="G83" s="7">
        <v>6.2859999999999996</v>
      </c>
      <c r="H83" s="7">
        <v>8.94</v>
      </c>
      <c r="I83" s="7">
        <v>21.4</v>
      </c>
      <c r="J83" s="7">
        <f t="shared" si="2"/>
        <v>22.82037032146998</v>
      </c>
      <c r="K83" s="22">
        <f t="shared" si="3"/>
        <v>6.6372444928503804E-2</v>
      </c>
      <c r="L83" s="21"/>
      <c r="M83" s="17">
        <v>42</v>
      </c>
      <c r="N83" s="17">
        <v>30.02603064532622</v>
      </c>
      <c r="O83" s="17">
        <v>-3.4260306453262181</v>
      </c>
      <c r="P83" s="17">
        <v>-0.63323797387826297</v>
      </c>
      <c r="R83" s="17">
        <v>8.2015810276679844</v>
      </c>
      <c r="S83" s="17">
        <v>11.9</v>
      </c>
    </row>
    <row r="84" spans="1:19" x14ac:dyDescent="0.35">
      <c r="A84" s="7">
        <v>2.99</v>
      </c>
      <c r="B84" s="11">
        <v>74.5</v>
      </c>
      <c r="C84" s="11">
        <v>12.83</v>
      </c>
      <c r="D84" s="7">
        <v>0.437</v>
      </c>
      <c r="E84" s="7">
        <v>5</v>
      </c>
      <c r="F84" s="7">
        <v>398</v>
      </c>
      <c r="G84" s="7">
        <v>6.2789999999999999</v>
      </c>
      <c r="H84" s="7">
        <v>11.97</v>
      </c>
      <c r="I84" s="7">
        <v>20</v>
      </c>
      <c r="J84" s="7">
        <f t="shared" si="2"/>
        <v>21.295324451054473</v>
      </c>
      <c r="K84" s="22">
        <f t="shared" si="3"/>
        <v>6.4766222552723643E-2</v>
      </c>
      <c r="L84" s="21"/>
      <c r="M84" s="17">
        <v>43</v>
      </c>
      <c r="N84" s="17">
        <v>26.405494567471692</v>
      </c>
      <c r="O84" s="17">
        <v>-1.1054945674716912</v>
      </c>
      <c r="P84" s="17">
        <v>-0.20433008706276301</v>
      </c>
      <c r="R84" s="17">
        <v>8.3992094861660078</v>
      </c>
      <c r="S84" s="17">
        <v>11.9</v>
      </c>
    </row>
    <row r="85" spans="1:19" x14ac:dyDescent="0.35">
      <c r="A85" s="7">
        <v>7.67</v>
      </c>
      <c r="B85" s="11">
        <v>45.8</v>
      </c>
      <c r="C85" s="11">
        <v>12.83</v>
      </c>
      <c r="D85" s="7">
        <v>0.437</v>
      </c>
      <c r="E85" s="7">
        <v>5</v>
      </c>
      <c r="F85" s="7">
        <v>398</v>
      </c>
      <c r="G85" s="7">
        <v>6.14</v>
      </c>
      <c r="H85" s="7">
        <v>10.27</v>
      </c>
      <c r="I85" s="7">
        <v>20.8</v>
      </c>
      <c r="J85" s="7">
        <f t="shared" si="2"/>
        <v>21.280697153576597</v>
      </c>
      <c r="K85" s="22">
        <f t="shared" si="3"/>
        <v>2.3110440075797885E-2</v>
      </c>
      <c r="L85" s="21"/>
      <c r="M85" s="17">
        <v>44</v>
      </c>
      <c r="N85" s="17">
        <v>25.69959000667518</v>
      </c>
      <c r="O85" s="17">
        <v>-0.99959000667518083</v>
      </c>
      <c r="P85" s="17">
        <v>-0.1847556008874171</v>
      </c>
      <c r="R85" s="17">
        <v>8.5968379446640313</v>
      </c>
      <c r="S85" s="17">
        <v>12</v>
      </c>
    </row>
    <row r="86" spans="1:19" x14ac:dyDescent="0.35">
      <c r="A86" s="7">
        <v>7.9</v>
      </c>
      <c r="B86" s="11">
        <v>53.7</v>
      </c>
      <c r="C86" s="11">
        <v>12.83</v>
      </c>
      <c r="D86" s="7">
        <v>0.437</v>
      </c>
      <c r="E86" s="7">
        <v>5</v>
      </c>
      <c r="F86" s="7">
        <v>398</v>
      </c>
      <c r="G86" s="7">
        <v>6.2320000000000002</v>
      </c>
      <c r="H86" s="7">
        <v>12.34</v>
      </c>
      <c r="I86" s="7">
        <v>21.2</v>
      </c>
      <c r="J86" s="7">
        <f t="shared" si="2"/>
        <v>20.610796438720374</v>
      </c>
      <c r="K86" s="22">
        <f t="shared" si="3"/>
        <v>2.7792620815076649E-2</v>
      </c>
      <c r="L86" s="21"/>
      <c r="M86" s="17">
        <v>45</v>
      </c>
      <c r="N86" s="17">
        <v>24.320784093090836</v>
      </c>
      <c r="O86" s="17">
        <v>-3.1207840930908368</v>
      </c>
      <c r="P86" s="17">
        <v>-0.57681883222973473</v>
      </c>
      <c r="R86" s="17">
        <v>8.7944664031620547</v>
      </c>
      <c r="S86" s="17">
        <v>12.1</v>
      </c>
    </row>
    <row r="87" spans="1:19" x14ac:dyDescent="0.35">
      <c r="A87" s="7">
        <v>3.84</v>
      </c>
      <c r="B87" s="11">
        <v>36.6</v>
      </c>
      <c r="C87" s="11">
        <v>12.83</v>
      </c>
      <c r="D87" s="7">
        <v>0.437</v>
      </c>
      <c r="E87" s="7">
        <v>5</v>
      </c>
      <c r="F87" s="7">
        <v>398</v>
      </c>
      <c r="G87" s="7">
        <v>5.8739999999999997</v>
      </c>
      <c r="H87" s="7">
        <v>9.1</v>
      </c>
      <c r="I87" s="7">
        <v>20.3</v>
      </c>
      <c r="J87" s="7">
        <f t="shared" si="2"/>
        <v>20.411430504688543</v>
      </c>
      <c r="K87" s="22">
        <f t="shared" si="3"/>
        <v>5.4891874230808858E-3</v>
      </c>
      <c r="L87" s="21"/>
      <c r="M87" s="17">
        <v>46</v>
      </c>
      <c r="N87" s="17">
        <v>22.003850178114554</v>
      </c>
      <c r="O87" s="17">
        <v>-2.7038501781145534</v>
      </c>
      <c r="P87" s="17">
        <v>-0.49975636113920707</v>
      </c>
      <c r="R87" s="17">
        <v>8.9920948616600782</v>
      </c>
      <c r="S87" s="17">
        <v>12.3</v>
      </c>
    </row>
    <row r="88" spans="1:19" x14ac:dyDescent="0.35">
      <c r="A88" s="7">
        <v>9.23</v>
      </c>
      <c r="B88" s="11">
        <v>33.5</v>
      </c>
      <c r="C88" s="11">
        <v>4.8600000000000003</v>
      </c>
      <c r="D88" s="7">
        <v>0.42599999999999999</v>
      </c>
      <c r="E88" s="7">
        <v>4</v>
      </c>
      <c r="F88" s="7">
        <v>281</v>
      </c>
      <c r="G88" s="7">
        <v>6.7270000000000003</v>
      </c>
      <c r="H88" s="7">
        <v>5.29</v>
      </c>
      <c r="I88" s="7">
        <v>28</v>
      </c>
      <c r="J88" s="7">
        <f t="shared" si="2"/>
        <v>28.795544411585464</v>
      </c>
      <c r="K88" s="22">
        <f t="shared" si="3"/>
        <v>2.8412300413766571E-2</v>
      </c>
      <c r="L88" s="21"/>
      <c r="M88" s="17">
        <v>47</v>
      </c>
      <c r="N88" s="17">
        <v>20.010756335800416</v>
      </c>
      <c r="O88" s="17">
        <v>-1.0756335800415684E-2</v>
      </c>
      <c r="P88" s="17">
        <v>-1.9881083953237361E-3</v>
      </c>
      <c r="R88" s="17">
        <v>9.1897233201581017</v>
      </c>
      <c r="S88" s="17">
        <v>12.5</v>
      </c>
    </row>
    <row r="89" spans="1:19" x14ac:dyDescent="0.35">
      <c r="A89" s="7">
        <v>1.05</v>
      </c>
      <c r="B89" s="11">
        <v>70.400000000000006</v>
      </c>
      <c r="C89" s="11">
        <v>4.8600000000000003</v>
      </c>
      <c r="D89" s="7">
        <v>0.42599999999999999</v>
      </c>
      <c r="E89" s="7">
        <v>4</v>
      </c>
      <c r="F89" s="7">
        <v>281</v>
      </c>
      <c r="G89" s="7">
        <v>6.6189999999999998</v>
      </c>
      <c r="H89" s="7">
        <v>7.22</v>
      </c>
      <c r="I89" s="7">
        <v>23.9</v>
      </c>
      <c r="J89" s="7">
        <f t="shared" si="2"/>
        <v>27.492339751482714</v>
      </c>
      <c r="K89" s="22">
        <f t="shared" si="3"/>
        <v>0.15030710257249855</v>
      </c>
      <c r="L89" s="21"/>
      <c r="M89" s="17">
        <v>48</v>
      </c>
      <c r="N89" s="17">
        <v>19.161477150920089</v>
      </c>
      <c r="O89" s="17">
        <v>-2.5614771509200871</v>
      </c>
      <c r="P89" s="17">
        <v>-0.47344135797409259</v>
      </c>
      <c r="R89" s="17">
        <v>9.3873517786561269</v>
      </c>
      <c r="S89" s="17">
        <v>12.6</v>
      </c>
    </row>
    <row r="90" spans="1:19" x14ac:dyDescent="0.35">
      <c r="A90" s="7">
        <v>1.96</v>
      </c>
      <c r="B90" s="11">
        <v>32.200000000000003</v>
      </c>
      <c r="C90" s="11">
        <v>4.8600000000000003</v>
      </c>
      <c r="D90" s="7">
        <v>0.42599999999999999</v>
      </c>
      <c r="E90" s="7">
        <v>4</v>
      </c>
      <c r="F90" s="7">
        <v>281</v>
      </c>
      <c r="G90" s="7">
        <v>6.3019999999999996</v>
      </c>
      <c r="H90" s="7">
        <v>6.72</v>
      </c>
      <c r="I90" s="7">
        <v>24.8</v>
      </c>
      <c r="J90" s="7">
        <f t="shared" si="2"/>
        <v>25.584879291383519</v>
      </c>
      <c r="K90" s="22">
        <f t="shared" si="3"/>
        <v>3.1648358523528965E-2</v>
      </c>
      <c r="L90" s="21"/>
      <c r="M90" s="17">
        <v>49</v>
      </c>
      <c r="N90" s="17">
        <v>9.0445984501980767</v>
      </c>
      <c r="O90" s="17">
        <v>5.3554015498019236</v>
      </c>
      <c r="P90" s="17">
        <v>0.98984626168694811</v>
      </c>
      <c r="R90" s="17">
        <v>9.5849802371541504</v>
      </c>
      <c r="S90" s="17">
        <v>12.7</v>
      </c>
    </row>
    <row r="91" spans="1:19" x14ac:dyDescent="0.35">
      <c r="A91" s="7">
        <v>3.43</v>
      </c>
      <c r="B91" s="11">
        <v>46.7</v>
      </c>
      <c r="C91" s="11">
        <v>4.8600000000000003</v>
      </c>
      <c r="D91" s="7">
        <v>0.42599999999999999</v>
      </c>
      <c r="E91" s="7">
        <v>4</v>
      </c>
      <c r="F91" s="7">
        <v>281</v>
      </c>
      <c r="G91" s="7">
        <v>6.1669999999999998</v>
      </c>
      <c r="H91" s="7">
        <v>7.51</v>
      </c>
      <c r="I91" s="7">
        <v>22.9</v>
      </c>
      <c r="J91" s="7">
        <f t="shared" si="2"/>
        <v>24.731768588241746</v>
      </c>
      <c r="K91" s="22">
        <f t="shared" si="3"/>
        <v>7.9989894683045737E-2</v>
      </c>
      <c r="L91" s="21"/>
      <c r="M91" s="17">
        <v>50</v>
      </c>
      <c r="N91" s="17">
        <v>18.425157858027191</v>
      </c>
      <c r="O91" s="17">
        <v>0.9748421419728075</v>
      </c>
      <c r="P91" s="17">
        <v>0.18018141888956399</v>
      </c>
      <c r="R91" s="17">
        <v>9.7826086956521738</v>
      </c>
      <c r="S91" s="17">
        <v>12.7</v>
      </c>
    </row>
    <row r="92" spans="1:19" x14ac:dyDescent="0.35">
      <c r="A92" s="7">
        <v>6.36</v>
      </c>
      <c r="B92" s="11">
        <v>48</v>
      </c>
      <c r="C92" s="11">
        <v>4.49</v>
      </c>
      <c r="D92" s="7">
        <v>0.44900000000000001</v>
      </c>
      <c r="E92" s="7">
        <v>3</v>
      </c>
      <c r="F92" s="7">
        <v>247</v>
      </c>
      <c r="G92" s="7">
        <v>6.3890000000000002</v>
      </c>
      <c r="H92" s="7">
        <v>9.6199999999999992</v>
      </c>
      <c r="I92" s="7">
        <v>23.9</v>
      </c>
      <c r="J92" s="7">
        <f t="shared" si="2"/>
        <v>25.161321608310207</v>
      </c>
      <c r="K92" s="22">
        <f t="shared" si="3"/>
        <v>5.2774962690803687E-2</v>
      </c>
      <c r="L92" s="21"/>
      <c r="M92" s="17">
        <v>51</v>
      </c>
      <c r="N92" s="17">
        <v>21.323990714659352</v>
      </c>
      <c r="O92" s="17">
        <v>-1.6239907146593531</v>
      </c>
      <c r="P92" s="17">
        <v>-0.3001644457415768</v>
      </c>
      <c r="R92" s="17">
        <v>9.9802371541501973</v>
      </c>
      <c r="S92" s="17">
        <v>12.7</v>
      </c>
    </row>
    <row r="93" spans="1:19" x14ac:dyDescent="0.35">
      <c r="A93" s="7">
        <v>6.55</v>
      </c>
      <c r="B93" s="11">
        <v>56.1</v>
      </c>
      <c r="C93" s="11">
        <v>4.49</v>
      </c>
      <c r="D93" s="7">
        <v>0.44900000000000001</v>
      </c>
      <c r="E93" s="7">
        <v>3</v>
      </c>
      <c r="F93" s="7">
        <v>247</v>
      </c>
      <c r="G93" s="7">
        <v>6.63</v>
      </c>
      <c r="H93" s="7">
        <v>6.53</v>
      </c>
      <c r="I93" s="7">
        <v>26.6</v>
      </c>
      <c r="J93" s="7">
        <f t="shared" si="2"/>
        <v>28.39707914366106</v>
      </c>
      <c r="K93" s="22">
        <f t="shared" si="3"/>
        <v>6.7559366303047305E-2</v>
      </c>
      <c r="L93" s="21"/>
      <c r="M93" s="17">
        <v>52</v>
      </c>
      <c r="N93" s="17">
        <v>24.907582749040259</v>
      </c>
      <c r="O93" s="17">
        <v>-4.4075827490402588</v>
      </c>
      <c r="P93" s="17">
        <v>-0.81465960425969308</v>
      </c>
      <c r="R93" s="17">
        <v>10.177865612648221</v>
      </c>
      <c r="S93" s="17">
        <v>12.8</v>
      </c>
    </row>
    <row r="94" spans="1:19" x14ac:dyDescent="0.35">
      <c r="A94" s="7">
        <v>6.42</v>
      </c>
      <c r="B94" s="11">
        <v>45.1</v>
      </c>
      <c r="C94" s="11">
        <v>4.49</v>
      </c>
      <c r="D94" s="7">
        <v>0.44900000000000001</v>
      </c>
      <c r="E94" s="7">
        <v>3</v>
      </c>
      <c r="F94" s="7">
        <v>247</v>
      </c>
      <c r="G94" s="7">
        <v>6.0149999999999997</v>
      </c>
      <c r="H94" s="7">
        <v>12.86</v>
      </c>
      <c r="I94" s="7">
        <v>22.5</v>
      </c>
      <c r="J94" s="7">
        <f t="shared" si="2"/>
        <v>21.275572701022668</v>
      </c>
      <c r="K94" s="22">
        <f t="shared" si="3"/>
        <v>5.4418991065659207E-2</v>
      </c>
      <c r="L94" s="21"/>
      <c r="M94" s="17">
        <v>53</v>
      </c>
      <c r="N94" s="17">
        <v>28.605251107145389</v>
      </c>
      <c r="O94" s="17">
        <v>-3.6052511071453885</v>
      </c>
      <c r="P94" s="17">
        <v>-0.66636353925366887</v>
      </c>
      <c r="R94" s="17">
        <v>10.375494071146244</v>
      </c>
      <c r="S94" s="17">
        <v>13</v>
      </c>
    </row>
    <row r="95" spans="1:19" x14ac:dyDescent="0.35">
      <c r="A95" s="7">
        <v>3.15</v>
      </c>
      <c r="B95" s="11">
        <v>56.8</v>
      </c>
      <c r="C95" s="11">
        <v>4.49</v>
      </c>
      <c r="D95" s="7">
        <v>0.44900000000000001</v>
      </c>
      <c r="E95" s="7">
        <v>3</v>
      </c>
      <c r="F95" s="7">
        <v>247</v>
      </c>
      <c r="G95" s="7">
        <v>6.1210000000000004</v>
      </c>
      <c r="H95" s="7">
        <v>8.44</v>
      </c>
      <c r="I95" s="7">
        <v>22.2</v>
      </c>
      <c r="J95" s="7">
        <f t="shared" si="2"/>
        <v>24.624211177345707</v>
      </c>
      <c r="K95" s="22">
        <f t="shared" si="3"/>
        <v>0.10919870168223908</v>
      </c>
      <c r="L95" s="21"/>
      <c r="M95" s="17">
        <v>54</v>
      </c>
      <c r="N95" s="17">
        <v>24.299809477625065</v>
      </c>
      <c r="O95" s="17">
        <v>-0.89980947762506602</v>
      </c>
      <c r="P95" s="17">
        <v>-0.1663130279541036</v>
      </c>
      <c r="R95" s="17">
        <v>10.573122529644268</v>
      </c>
      <c r="S95" s="17">
        <v>13.1</v>
      </c>
    </row>
    <row r="96" spans="1:19" x14ac:dyDescent="0.35">
      <c r="A96" s="7">
        <v>9.27</v>
      </c>
      <c r="B96" s="11">
        <v>86.3</v>
      </c>
      <c r="C96" s="11">
        <v>3.41</v>
      </c>
      <c r="D96" s="7">
        <v>0.48899999999999999</v>
      </c>
      <c r="E96" s="7">
        <v>2</v>
      </c>
      <c r="F96" s="7">
        <v>270</v>
      </c>
      <c r="G96" s="7">
        <v>7.0069999999999997</v>
      </c>
      <c r="H96" s="7">
        <v>5.5</v>
      </c>
      <c r="I96" s="7">
        <v>23.6</v>
      </c>
      <c r="J96" s="7">
        <f t="shared" si="2"/>
        <v>31.188738561836857</v>
      </c>
      <c r="K96" s="22">
        <f t="shared" si="3"/>
        <v>0.32155671872190061</v>
      </c>
      <c r="L96" s="21"/>
      <c r="M96" s="17">
        <v>55</v>
      </c>
      <c r="N96" s="17">
        <v>16.606289855099696</v>
      </c>
      <c r="O96" s="17">
        <v>2.2937101449003023</v>
      </c>
      <c r="P96" s="17">
        <v>0.42394961259384306</v>
      </c>
      <c r="R96" s="17">
        <v>10.770750988142293</v>
      </c>
      <c r="S96" s="17">
        <v>13.1</v>
      </c>
    </row>
    <row r="97" spans="1:19" x14ac:dyDescent="0.35">
      <c r="A97" s="7">
        <v>3.7</v>
      </c>
      <c r="B97" s="11">
        <v>63.1</v>
      </c>
      <c r="C97" s="11">
        <v>3.41</v>
      </c>
      <c r="D97" s="7">
        <v>0.48899999999999999</v>
      </c>
      <c r="E97" s="7">
        <v>2</v>
      </c>
      <c r="F97" s="7">
        <v>270</v>
      </c>
      <c r="G97" s="7">
        <v>7.0789999999999997</v>
      </c>
      <c r="H97" s="7">
        <v>5.7</v>
      </c>
      <c r="I97" s="7">
        <v>28.7</v>
      </c>
      <c r="J97" s="7">
        <f t="shared" si="2"/>
        <v>30.850583099453431</v>
      </c>
      <c r="K97" s="22">
        <f t="shared" si="3"/>
        <v>7.4933209040189255E-2</v>
      </c>
      <c r="L97" s="21"/>
      <c r="M97" s="17">
        <v>56</v>
      </c>
      <c r="N97" s="17">
        <v>32.885328605651495</v>
      </c>
      <c r="O97" s="17">
        <v>2.514671394348504</v>
      </c>
      <c r="P97" s="17">
        <v>0.46479018537070033</v>
      </c>
      <c r="R97" s="17">
        <v>10.968379446640316</v>
      </c>
      <c r="S97" s="17">
        <v>13.1</v>
      </c>
    </row>
    <row r="98" spans="1:19" x14ac:dyDescent="0.35">
      <c r="A98" s="7">
        <v>1.28</v>
      </c>
      <c r="B98" s="11">
        <v>66.099999999999994</v>
      </c>
      <c r="C98" s="11">
        <v>3.41</v>
      </c>
      <c r="D98" s="7">
        <v>0.48899999999999999</v>
      </c>
      <c r="E98" s="7">
        <v>2</v>
      </c>
      <c r="F98" s="7">
        <v>270</v>
      </c>
      <c r="G98" s="7">
        <v>6.4169999999999998</v>
      </c>
      <c r="H98" s="7">
        <v>8.81</v>
      </c>
      <c r="I98" s="7">
        <v>22.6</v>
      </c>
      <c r="J98" s="7">
        <f t="shared" si="2"/>
        <v>25.654341111496002</v>
      </c>
      <c r="K98" s="22">
        <f t="shared" si="3"/>
        <v>0.13514783679185843</v>
      </c>
      <c r="L98" s="21"/>
      <c r="M98" s="17">
        <v>57</v>
      </c>
      <c r="N98" s="17">
        <v>26.60111678031846</v>
      </c>
      <c r="O98" s="17">
        <v>-1.9011167803184605</v>
      </c>
      <c r="P98" s="17">
        <v>-0.35138603903532806</v>
      </c>
      <c r="R98" s="17">
        <v>11.16600790513834</v>
      </c>
      <c r="S98" s="17">
        <v>13.1</v>
      </c>
    </row>
    <row r="99" spans="1:19" x14ac:dyDescent="0.35">
      <c r="A99" s="7">
        <v>0.91</v>
      </c>
      <c r="B99" s="11">
        <v>73.900000000000006</v>
      </c>
      <c r="C99" s="11">
        <v>3.41</v>
      </c>
      <c r="D99" s="7">
        <v>0.48899999999999999</v>
      </c>
      <c r="E99" s="7">
        <v>2</v>
      </c>
      <c r="F99" s="7">
        <v>270</v>
      </c>
      <c r="G99" s="7">
        <v>6.4050000000000002</v>
      </c>
      <c r="H99" s="7">
        <v>8.1999999999999993</v>
      </c>
      <c r="I99" s="7">
        <v>22</v>
      </c>
      <c r="J99" s="7">
        <f t="shared" si="2"/>
        <v>26.096547294730588</v>
      </c>
      <c r="K99" s="22">
        <f t="shared" si="3"/>
        <v>0.18620669521502672</v>
      </c>
      <c r="L99" s="21"/>
      <c r="M99" s="17">
        <v>58</v>
      </c>
      <c r="N99" s="17">
        <v>31.124907838436343</v>
      </c>
      <c r="O99" s="17">
        <v>0.47509216156365852</v>
      </c>
      <c r="P99" s="17">
        <v>8.7811940095874313E-2</v>
      </c>
      <c r="R99" s="17">
        <v>11.363636363636363</v>
      </c>
      <c r="S99" s="17">
        <v>13.2</v>
      </c>
    </row>
    <row r="100" spans="1:19" x14ac:dyDescent="0.35">
      <c r="A100" s="7">
        <v>9.07</v>
      </c>
      <c r="B100" s="11">
        <v>53.6</v>
      </c>
      <c r="C100" s="11">
        <v>15.04</v>
      </c>
      <c r="D100" s="7">
        <v>0.46400000000000002</v>
      </c>
      <c r="E100" s="7">
        <v>4</v>
      </c>
      <c r="F100" s="7">
        <v>270</v>
      </c>
      <c r="G100" s="7">
        <v>6.4420000000000002</v>
      </c>
      <c r="H100" s="7">
        <v>8.16</v>
      </c>
      <c r="I100" s="7">
        <v>22.9</v>
      </c>
      <c r="J100" s="7">
        <f t="shared" si="2"/>
        <v>26.165002951850592</v>
      </c>
      <c r="K100" s="22">
        <f t="shared" si="3"/>
        <v>0.14257654811574647</v>
      </c>
      <c r="L100" s="21"/>
      <c r="M100" s="17">
        <v>59</v>
      </c>
      <c r="N100" s="17">
        <v>25.982002419803816</v>
      </c>
      <c r="O100" s="17">
        <v>-2.6820024198038155</v>
      </c>
      <c r="P100" s="17">
        <v>-0.49571820980937376</v>
      </c>
      <c r="R100" s="17">
        <v>11.561264822134387</v>
      </c>
      <c r="S100" s="17">
        <v>13.3</v>
      </c>
    </row>
    <row r="101" spans="1:19" x14ac:dyDescent="0.35">
      <c r="A101" s="7">
        <v>5.8</v>
      </c>
      <c r="B101" s="11">
        <v>28.9</v>
      </c>
      <c r="C101" s="11">
        <v>15.04</v>
      </c>
      <c r="D101" s="7">
        <v>0.46400000000000002</v>
      </c>
      <c r="E101" s="7">
        <v>4</v>
      </c>
      <c r="F101" s="7">
        <v>270</v>
      </c>
      <c r="G101" s="7">
        <v>6.2110000000000003</v>
      </c>
      <c r="H101" s="7">
        <v>6.21</v>
      </c>
      <c r="I101" s="7">
        <v>25</v>
      </c>
      <c r="J101" s="7">
        <f t="shared" si="2"/>
        <v>25.689828155916029</v>
      </c>
      <c r="K101" s="22">
        <f t="shared" si="3"/>
        <v>2.7593126236641154E-2</v>
      </c>
      <c r="L101" s="21"/>
      <c r="M101" s="17">
        <v>60</v>
      </c>
      <c r="N101" s="17">
        <v>23.708451064238567</v>
      </c>
      <c r="O101" s="17">
        <v>-4.1084510642385652</v>
      </c>
      <c r="P101" s="17">
        <v>-0.75937068200062807</v>
      </c>
      <c r="R101" s="17">
        <v>11.75889328063241</v>
      </c>
      <c r="S101" s="17">
        <v>13.3</v>
      </c>
    </row>
    <row r="102" spans="1:19" x14ac:dyDescent="0.35">
      <c r="A102" s="7">
        <v>2.61</v>
      </c>
      <c r="B102" s="11">
        <v>77.3</v>
      </c>
      <c r="C102" s="11">
        <v>15.04</v>
      </c>
      <c r="D102" s="7">
        <v>0.46400000000000002</v>
      </c>
      <c r="E102" s="7">
        <v>4</v>
      </c>
      <c r="F102" s="7">
        <v>270</v>
      </c>
      <c r="G102" s="7">
        <v>6.2489999999999997</v>
      </c>
      <c r="H102" s="7">
        <v>10.59</v>
      </c>
      <c r="I102" s="7">
        <v>20.6</v>
      </c>
      <c r="J102" s="7">
        <f t="shared" si="2"/>
        <v>23.951640932858005</v>
      </c>
      <c r="K102" s="22">
        <f t="shared" si="3"/>
        <v>0.16270101615815552</v>
      </c>
      <c r="L102" s="21"/>
      <c r="M102" s="17">
        <v>61</v>
      </c>
      <c r="N102" s="17">
        <v>20.787391508759484</v>
      </c>
      <c r="O102" s="17">
        <v>-2.0873915087594845</v>
      </c>
      <c r="P102" s="17">
        <v>-0.38581545424900493</v>
      </c>
      <c r="R102" s="17">
        <v>11.956521739130434</v>
      </c>
      <c r="S102" s="17">
        <v>13.3</v>
      </c>
    </row>
    <row r="103" spans="1:19" x14ac:dyDescent="0.35">
      <c r="A103" s="7">
        <v>7.21</v>
      </c>
      <c r="B103" s="11">
        <v>57.8</v>
      </c>
      <c r="C103" s="11">
        <v>2.89</v>
      </c>
      <c r="D103" s="7">
        <v>0.44500000000000001</v>
      </c>
      <c r="E103" s="7">
        <v>2</v>
      </c>
      <c r="F103" s="7">
        <v>276</v>
      </c>
      <c r="G103" s="7">
        <v>6.625</v>
      </c>
      <c r="H103" s="7">
        <v>6.65</v>
      </c>
      <c r="I103" s="7">
        <v>28.4</v>
      </c>
      <c r="J103" s="7">
        <f t="shared" si="2"/>
        <v>27.914487978969316</v>
      </c>
      <c r="K103" s="22">
        <f t="shared" si="3"/>
        <v>1.7095493698263485E-2</v>
      </c>
      <c r="L103" s="21"/>
      <c r="M103" s="17">
        <v>62</v>
      </c>
      <c r="N103" s="17">
        <v>21.549011302025789</v>
      </c>
      <c r="O103" s="17">
        <v>-5.5490113020257894</v>
      </c>
      <c r="P103" s="17">
        <v>-1.025631419472552</v>
      </c>
      <c r="R103" s="17">
        <v>12.154150197628459</v>
      </c>
      <c r="S103" s="17">
        <v>13.4</v>
      </c>
    </row>
    <row r="104" spans="1:19" x14ac:dyDescent="0.35">
      <c r="A104" s="7">
        <v>3.15</v>
      </c>
      <c r="B104" s="11">
        <v>69.599999999999994</v>
      </c>
      <c r="C104" s="11">
        <v>2.89</v>
      </c>
      <c r="D104" s="7">
        <v>0.44500000000000001</v>
      </c>
      <c r="E104" s="7">
        <v>2</v>
      </c>
      <c r="F104" s="7">
        <v>276</v>
      </c>
      <c r="G104" s="7">
        <v>6.1630000000000003</v>
      </c>
      <c r="H104" s="7">
        <v>11.34</v>
      </c>
      <c r="I104" s="7">
        <v>21.4</v>
      </c>
      <c r="J104" s="7">
        <f t="shared" si="2"/>
        <v>22.844376199120845</v>
      </c>
      <c r="K104" s="22">
        <f t="shared" si="3"/>
        <v>6.7494214912189071E-2</v>
      </c>
      <c r="L104" s="21"/>
      <c r="M104" s="17">
        <v>63</v>
      </c>
      <c r="N104" s="17">
        <v>28.472184997356702</v>
      </c>
      <c r="O104" s="17">
        <v>-6.2721849973567032</v>
      </c>
      <c r="P104" s="17">
        <v>-1.1592966119360597</v>
      </c>
      <c r="R104" s="17">
        <v>12.351778656126482</v>
      </c>
      <c r="S104" s="17">
        <v>13.4</v>
      </c>
    </row>
    <row r="105" spans="1:19" x14ac:dyDescent="0.35">
      <c r="A105" s="7">
        <v>8.16</v>
      </c>
      <c r="B105" s="11">
        <v>76</v>
      </c>
      <c r="C105" s="11">
        <v>2.89</v>
      </c>
      <c r="D105" s="7">
        <v>0.44500000000000001</v>
      </c>
      <c r="E105" s="7">
        <v>2</v>
      </c>
      <c r="F105" s="7">
        <v>276</v>
      </c>
      <c r="G105" s="7">
        <v>8.0690000000000008</v>
      </c>
      <c r="H105" s="7">
        <v>4.21</v>
      </c>
      <c r="I105" s="7">
        <v>38.700000000000003</v>
      </c>
      <c r="J105" s="7">
        <f t="shared" si="2"/>
        <v>36.894412502614415</v>
      </c>
      <c r="K105" s="22">
        <f t="shared" si="3"/>
        <v>4.6656007684382113E-2</v>
      </c>
      <c r="L105" s="21"/>
      <c r="M105" s="17">
        <v>64</v>
      </c>
      <c r="N105" s="17">
        <v>27.585616490076731</v>
      </c>
      <c r="O105" s="17">
        <v>-2.5856164900767311</v>
      </c>
      <c r="P105" s="17">
        <v>-0.47790306535524707</v>
      </c>
      <c r="R105" s="17">
        <v>12.549407114624506</v>
      </c>
      <c r="S105" s="17">
        <v>13.4</v>
      </c>
    </row>
    <row r="106" spans="1:19" x14ac:dyDescent="0.35">
      <c r="A106" s="7">
        <v>5.75</v>
      </c>
      <c r="B106" s="11">
        <v>36.9</v>
      </c>
      <c r="C106" s="11">
        <v>2.89</v>
      </c>
      <c r="D106" s="7">
        <v>0.44500000000000001</v>
      </c>
      <c r="E106" s="7">
        <v>2</v>
      </c>
      <c r="F106" s="7">
        <v>276</v>
      </c>
      <c r="G106" s="7">
        <v>7.82</v>
      </c>
      <c r="H106" s="7">
        <v>3.57</v>
      </c>
      <c r="I106" s="7">
        <v>43.8</v>
      </c>
      <c r="J106" s="7">
        <f t="shared" si="2"/>
        <v>35.296776821344494</v>
      </c>
      <c r="K106" s="22">
        <f t="shared" si="3"/>
        <v>0.19413751549441788</v>
      </c>
      <c r="L106" s="21"/>
      <c r="M106" s="17">
        <v>65</v>
      </c>
      <c r="N106" s="17">
        <v>30.641338757141142</v>
      </c>
      <c r="O106" s="17">
        <v>2.358661242858858</v>
      </c>
      <c r="P106" s="17">
        <v>0.43595461369578975</v>
      </c>
      <c r="R106" s="17">
        <v>12.747035573122529</v>
      </c>
      <c r="S106" s="17">
        <v>13.4</v>
      </c>
    </row>
    <row r="107" spans="1:19" x14ac:dyDescent="0.35">
      <c r="A107" s="7">
        <v>4.46</v>
      </c>
      <c r="B107" s="11">
        <v>62.5</v>
      </c>
      <c r="C107" s="11">
        <v>2.89</v>
      </c>
      <c r="D107" s="7">
        <v>0.44500000000000001</v>
      </c>
      <c r="E107" s="7">
        <v>2</v>
      </c>
      <c r="F107" s="7">
        <v>276</v>
      </c>
      <c r="G107" s="7">
        <v>7.4160000000000004</v>
      </c>
      <c r="H107" s="7">
        <v>6.19</v>
      </c>
      <c r="I107" s="7">
        <v>33.200000000000003</v>
      </c>
      <c r="J107" s="7">
        <f t="shared" si="2"/>
        <v>32.107717904367256</v>
      </c>
      <c r="K107" s="22">
        <f t="shared" si="3"/>
        <v>3.290006312146828E-2</v>
      </c>
      <c r="L107" s="21"/>
      <c r="M107" s="17">
        <v>66</v>
      </c>
      <c r="N107" s="17">
        <v>26.528769190614007</v>
      </c>
      <c r="O107" s="17">
        <v>-3.0287691906140068</v>
      </c>
      <c r="P107" s="17">
        <v>-0.55981159077656162</v>
      </c>
      <c r="R107" s="17">
        <v>12.944664031620553</v>
      </c>
      <c r="S107" s="17">
        <v>13.5</v>
      </c>
    </row>
    <row r="108" spans="1:19" x14ac:dyDescent="0.35">
      <c r="A108" s="7">
        <v>6.3</v>
      </c>
      <c r="B108" s="11">
        <v>79.900000000000006</v>
      </c>
      <c r="C108" s="11">
        <v>8.56</v>
      </c>
      <c r="D108" s="7">
        <v>0.52</v>
      </c>
      <c r="E108" s="7">
        <v>5</v>
      </c>
      <c r="F108" s="7">
        <v>384</v>
      </c>
      <c r="G108" s="7">
        <v>6.7270000000000003</v>
      </c>
      <c r="H108" s="7">
        <v>9.42</v>
      </c>
      <c r="I108" s="7">
        <v>27.5</v>
      </c>
      <c r="J108" s="7">
        <f t="shared" si="2"/>
        <v>25.527752815741</v>
      </c>
      <c r="K108" s="22">
        <f t="shared" si="3"/>
        <v>7.1718079427600015E-2</v>
      </c>
      <c r="L108" s="21"/>
      <c r="M108" s="17">
        <v>67</v>
      </c>
      <c r="N108" s="17">
        <v>20.85509658161692</v>
      </c>
      <c r="O108" s="17">
        <v>-1.455096581616921</v>
      </c>
      <c r="P108" s="17">
        <v>-0.26894750996967509</v>
      </c>
      <c r="R108" s="17">
        <v>13.142292490118576</v>
      </c>
      <c r="S108" s="17">
        <v>13.5</v>
      </c>
    </row>
    <row r="109" spans="1:19" x14ac:dyDescent="0.35">
      <c r="A109" s="7">
        <v>7.71</v>
      </c>
      <c r="B109" s="11">
        <v>71.3</v>
      </c>
      <c r="C109" s="11">
        <v>8.56</v>
      </c>
      <c r="D109" s="7">
        <v>0.52</v>
      </c>
      <c r="E109" s="7">
        <v>5</v>
      </c>
      <c r="F109" s="7">
        <v>384</v>
      </c>
      <c r="G109" s="7">
        <v>6.7809999999999997</v>
      </c>
      <c r="H109" s="7">
        <v>7.67</v>
      </c>
      <c r="I109" s="7">
        <v>26.5</v>
      </c>
      <c r="J109" s="7">
        <f t="shared" si="2"/>
        <v>26.757584371533046</v>
      </c>
      <c r="K109" s="22">
        <f t="shared" si="3"/>
        <v>9.7201649635111579E-3</v>
      </c>
      <c r="L109" s="21"/>
      <c r="M109" s="17">
        <v>68</v>
      </c>
      <c r="N109" s="17">
        <v>22.387157537489156</v>
      </c>
      <c r="O109" s="17">
        <v>-0.3871575374891556</v>
      </c>
      <c r="P109" s="17">
        <v>-7.1558862132707721E-2</v>
      </c>
      <c r="R109" s="17">
        <v>13.3399209486166</v>
      </c>
      <c r="S109" s="17">
        <v>13.6</v>
      </c>
    </row>
    <row r="110" spans="1:19" x14ac:dyDescent="0.35">
      <c r="A110" s="7">
        <v>8.93</v>
      </c>
      <c r="B110" s="11">
        <v>85.4</v>
      </c>
      <c r="C110" s="11">
        <v>8.56</v>
      </c>
      <c r="D110" s="7">
        <v>0.52</v>
      </c>
      <c r="E110" s="7">
        <v>5</v>
      </c>
      <c r="F110" s="7">
        <v>384</v>
      </c>
      <c r="G110" s="7">
        <v>6.4050000000000002</v>
      </c>
      <c r="H110" s="7">
        <v>10.63</v>
      </c>
      <c r="I110" s="7">
        <v>18.600000000000001</v>
      </c>
      <c r="J110" s="7">
        <f t="shared" si="2"/>
        <v>23.367690248603044</v>
      </c>
      <c r="K110" s="22">
        <f t="shared" si="3"/>
        <v>0.25632743272059366</v>
      </c>
      <c r="L110" s="21"/>
      <c r="M110" s="17">
        <v>69</v>
      </c>
      <c r="N110" s="17">
        <v>18.200300654596248</v>
      </c>
      <c r="O110" s="17">
        <v>-0.80030065459624922</v>
      </c>
      <c r="P110" s="17">
        <v>-0.14792067481980214</v>
      </c>
      <c r="R110" s="17">
        <v>13.537549407114625</v>
      </c>
      <c r="S110" s="17">
        <v>13.6</v>
      </c>
    </row>
    <row r="111" spans="1:19" x14ac:dyDescent="0.35">
      <c r="A111" s="7">
        <v>9.7100000000000009</v>
      </c>
      <c r="B111" s="11">
        <v>87.4</v>
      </c>
      <c r="C111" s="11">
        <v>8.56</v>
      </c>
      <c r="D111" s="7">
        <v>0.52</v>
      </c>
      <c r="E111" s="7">
        <v>5</v>
      </c>
      <c r="F111" s="7">
        <v>384</v>
      </c>
      <c r="G111" s="7">
        <v>6.1369999999999996</v>
      </c>
      <c r="H111" s="7">
        <v>13.44</v>
      </c>
      <c r="I111" s="7">
        <v>19.3</v>
      </c>
      <c r="J111" s="7">
        <f t="shared" si="2"/>
        <v>20.376908532266818</v>
      </c>
      <c r="K111" s="22">
        <f t="shared" si="3"/>
        <v>5.579836954750346E-2</v>
      </c>
      <c r="L111" s="21"/>
      <c r="M111" s="17">
        <v>70</v>
      </c>
      <c r="N111" s="17">
        <v>22.152731461987585</v>
      </c>
      <c r="O111" s="17">
        <v>-1.2527314619875867</v>
      </c>
      <c r="P111" s="17">
        <v>-0.23154408553956168</v>
      </c>
      <c r="R111" s="17">
        <v>13.735177865612648</v>
      </c>
      <c r="S111" s="17">
        <v>13.8</v>
      </c>
    </row>
    <row r="112" spans="1:19" x14ac:dyDescent="0.35">
      <c r="A112" s="7">
        <v>8.9</v>
      </c>
      <c r="B112" s="11">
        <v>90</v>
      </c>
      <c r="C112" s="11">
        <v>8.56</v>
      </c>
      <c r="D112" s="7">
        <v>0.52</v>
      </c>
      <c r="E112" s="7">
        <v>5</v>
      </c>
      <c r="F112" s="7">
        <v>384</v>
      </c>
      <c r="G112" s="7">
        <v>6.1669999999999998</v>
      </c>
      <c r="H112" s="7">
        <v>12.33</v>
      </c>
      <c r="I112" s="7">
        <v>20.100000000000001</v>
      </c>
      <c r="J112" s="7">
        <f t="shared" si="2"/>
        <v>21.228903365786707</v>
      </c>
      <c r="K112" s="22">
        <f t="shared" si="3"/>
        <v>5.6164346556552489E-2</v>
      </c>
      <c r="L112" s="21"/>
      <c r="M112" s="17">
        <v>71</v>
      </c>
      <c r="N112" s="17">
        <v>26.389347792101987</v>
      </c>
      <c r="O112" s="17">
        <v>-2.1893477921019873</v>
      </c>
      <c r="P112" s="17">
        <v>-0.40466017485185202</v>
      </c>
      <c r="R112" s="17">
        <v>13.932806324110672</v>
      </c>
      <c r="S112" s="17">
        <v>13.8</v>
      </c>
    </row>
    <row r="113" spans="1:19" x14ac:dyDescent="0.35">
      <c r="A113" s="7">
        <v>3.77</v>
      </c>
      <c r="B113" s="11">
        <v>96.7</v>
      </c>
      <c r="C113" s="11">
        <v>8.56</v>
      </c>
      <c r="D113" s="7">
        <v>0.52</v>
      </c>
      <c r="E113" s="7">
        <v>5</v>
      </c>
      <c r="F113" s="7">
        <v>384</v>
      </c>
      <c r="G113" s="7">
        <v>5.851</v>
      </c>
      <c r="H113" s="7">
        <v>16.47</v>
      </c>
      <c r="I113" s="7">
        <v>19.5</v>
      </c>
      <c r="J113" s="7">
        <f t="shared" si="2"/>
        <v>17.096548563137269</v>
      </c>
      <c r="K113" s="22">
        <f t="shared" si="3"/>
        <v>0.12325391983911442</v>
      </c>
      <c r="L113" s="21"/>
      <c r="M113" s="17">
        <v>72</v>
      </c>
      <c r="N113" s="17">
        <v>22.267178001770546</v>
      </c>
      <c r="O113" s="17">
        <v>-0.56717800177054656</v>
      </c>
      <c r="P113" s="17">
        <v>-0.10483229306762507</v>
      </c>
      <c r="R113" s="17">
        <v>14.130434782608695</v>
      </c>
      <c r="S113" s="17">
        <v>13.8</v>
      </c>
    </row>
    <row r="114" spans="1:19" x14ac:dyDescent="0.35">
      <c r="A114" s="7">
        <v>3.63</v>
      </c>
      <c r="B114" s="11">
        <v>91.9</v>
      </c>
      <c r="C114" s="11">
        <v>8.56</v>
      </c>
      <c r="D114" s="7">
        <v>0.52</v>
      </c>
      <c r="E114" s="7">
        <v>5</v>
      </c>
      <c r="F114" s="7">
        <v>384</v>
      </c>
      <c r="G114" s="7">
        <v>5.8360000000000003</v>
      </c>
      <c r="H114" s="7">
        <v>18.66</v>
      </c>
      <c r="I114" s="7">
        <v>19.5</v>
      </c>
      <c r="J114" s="7">
        <f t="shared" si="2"/>
        <v>15.589377082974329</v>
      </c>
      <c r="K114" s="22">
        <f t="shared" si="3"/>
        <v>0.20054476497567547</v>
      </c>
      <c r="L114" s="21"/>
      <c r="M114" s="17">
        <v>73</v>
      </c>
      <c r="N114" s="17">
        <v>25.299101410639114</v>
      </c>
      <c r="O114" s="17">
        <v>-2.4991014106391134</v>
      </c>
      <c r="P114" s="17">
        <v>-0.46191236378702522</v>
      </c>
      <c r="R114" s="17">
        <v>14.328063241106719</v>
      </c>
      <c r="S114" s="17">
        <v>13.8</v>
      </c>
    </row>
    <row r="115" spans="1:19" x14ac:dyDescent="0.35">
      <c r="A115" s="7">
        <v>0.14000000000000001</v>
      </c>
      <c r="B115" s="11">
        <v>85.2</v>
      </c>
      <c r="C115" s="11">
        <v>8.56</v>
      </c>
      <c r="D115" s="7">
        <v>0.52</v>
      </c>
      <c r="E115" s="7">
        <v>5</v>
      </c>
      <c r="F115" s="7">
        <v>384</v>
      </c>
      <c r="G115" s="7">
        <v>6.1269999999999998</v>
      </c>
      <c r="H115" s="7">
        <v>14.09</v>
      </c>
      <c r="I115" s="7">
        <v>20.399999999999999</v>
      </c>
      <c r="J115" s="7">
        <f t="shared" si="2"/>
        <v>19.612590717473651</v>
      </c>
      <c r="K115" s="22">
        <f t="shared" si="3"/>
        <v>3.8598494241487626E-2</v>
      </c>
      <c r="L115" s="21"/>
      <c r="M115" s="17">
        <v>74</v>
      </c>
      <c r="N115" s="17">
        <v>24.983548114026348</v>
      </c>
      <c r="O115" s="17">
        <v>-1.5835481140263497</v>
      </c>
      <c r="P115" s="17">
        <v>-0.29268938403477401</v>
      </c>
      <c r="R115" s="17">
        <v>14.525691699604742</v>
      </c>
      <c r="S115" s="17">
        <v>13.8</v>
      </c>
    </row>
    <row r="116" spans="1:19" x14ac:dyDescent="0.35">
      <c r="A116" s="7">
        <v>6.65</v>
      </c>
      <c r="B116" s="11">
        <v>97.1</v>
      </c>
      <c r="C116" s="11">
        <v>8.56</v>
      </c>
      <c r="D116" s="7">
        <v>0.52</v>
      </c>
      <c r="E116" s="7">
        <v>5</v>
      </c>
      <c r="F116" s="7">
        <v>384</v>
      </c>
      <c r="G116" s="7">
        <v>6.4740000000000002</v>
      </c>
      <c r="H116" s="7">
        <v>12.27</v>
      </c>
      <c r="I116" s="7">
        <v>19.8</v>
      </c>
      <c r="J116" s="7">
        <f t="shared" si="2"/>
        <v>22.842556241198128</v>
      </c>
      <c r="K116" s="22">
        <f t="shared" si="3"/>
        <v>0.15366445662616804</v>
      </c>
      <c r="L116" s="21"/>
      <c r="M116" s="17">
        <v>75</v>
      </c>
      <c r="N116" s="17">
        <v>24.527216768609321</v>
      </c>
      <c r="O116" s="17">
        <v>-0.42721676860931979</v>
      </c>
      <c r="P116" s="17">
        <v>-7.896306512320328E-2</v>
      </c>
      <c r="R116" s="17">
        <v>14.723320158102766</v>
      </c>
      <c r="S116" s="17">
        <v>13.9</v>
      </c>
    </row>
    <row r="117" spans="1:19" x14ac:dyDescent="0.35">
      <c r="A117" s="7">
        <v>3.29</v>
      </c>
      <c r="B117" s="11">
        <v>91.2</v>
      </c>
      <c r="C117" s="11">
        <v>8.56</v>
      </c>
      <c r="D117" s="7">
        <v>0.52</v>
      </c>
      <c r="E117" s="7">
        <v>5</v>
      </c>
      <c r="F117" s="7">
        <v>384</v>
      </c>
      <c r="G117" s="7">
        <v>6.2290000000000001</v>
      </c>
      <c r="H117" s="7">
        <v>15.55</v>
      </c>
      <c r="I117" s="7">
        <v>19.399999999999999</v>
      </c>
      <c r="J117" s="7">
        <f t="shared" si="2"/>
        <v>19.417493583851506</v>
      </c>
      <c r="K117" s="22">
        <f t="shared" si="3"/>
        <v>9.0173112636636943E-4</v>
      </c>
      <c r="L117" s="21"/>
      <c r="M117" s="17">
        <v>76</v>
      </c>
      <c r="N117" s="17">
        <v>24.006328324298607</v>
      </c>
      <c r="O117" s="17">
        <v>-2.6063283242986088</v>
      </c>
      <c r="P117" s="17">
        <v>-0.48173126226757079</v>
      </c>
      <c r="R117" s="17">
        <v>14.920948616600791</v>
      </c>
      <c r="S117" s="17">
        <v>13.9</v>
      </c>
    </row>
    <row r="118" spans="1:19" x14ac:dyDescent="0.35">
      <c r="A118" s="7">
        <v>5.25</v>
      </c>
      <c r="B118" s="11">
        <v>54.4</v>
      </c>
      <c r="C118" s="11">
        <v>8.56</v>
      </c>
      <c r="D118" s="7">
        <v>0.52</v>
      </c>
      <c r="E118" s="7">
        <v>5</v>
      </c>
      <c r="F118" s="7">
        <v>384</v>
      </c>
      <c r="G118" s="7">
        <v>6.1950000000000003</v>
      </c>
      <c r="H118" s="7">
        <v>13</v>
      </c>
      <c r="I118" s="7">
        <v>21.7</v>
      </c>
      <c r="J118" s="7">
        <f t="shared" si="2"/>
        <v>20.221463376768302</v>
      </c>
      <c r="K118" s="22">
        <f t="shared" si="3"/>
        <v>6.813532825952523E-2</v>
      </c>
      <c r="L118" s="21"/>
      <c r="M118" s="17">
        <v>77</v>
      </c>
      <c r="N118" s="17">
        <v>22.481282453883104</v>
      </c>
      <c r="O118" s="17">
        <v>-2.4812824538831038</v>
      </c>
      <c r="P118" s="17">
        <v>-0.4586188614103921</v>
      </c>
      <c r="R118" s="17">
        <v>15.118577075098814</v>
      </c>
      <c r="S118" s="17">
        <v>14</v>
      </c>
    </row>
    <row r="119" spans="1:19" x14ac:dyDescent="0.35">
      <c r="A119" s="7">
        <v>9.17</v>
      </c>
      <c r="B119" s="11">
        <v>81.599999999999994</v>
      </c>
      <c r="C119" s="11">
        <v>10.01</v>
      </c>
      <c r="D119" s="7">
        <v>0.54700000000000004</v>
      </c>
      <c r="E119" s="7">
        <v>6</v>
      </c>
      <c r="F119" s="7">
        <v>432</v>
      </c>
      <c r="G119" s="7">
        <v>6.7149999999999999</v>
      </c>
      <c r="H119" s="7">
        <v>10.16</v>
      </c>
      <c r="I119" s="7">
        <v>22.8</v>
      </c>
      <c r="J119" s="7">
        <f t="shared" si="2"/>
        <v>24.432348242430134</v>
      </c>
      <c r="K119" s="22">
        <f t="shared" si="3"/>
        <v>7.1594221159216362E-2</v>
      </c>
      <c r="L119" s="21"/>
      <c r="M119" s="17">
        <v>78</v>
      </c>
      <c r="N119" s="17">
        <v>22.466655156405224</v>
      </c>
      <c r="O119" s="17">
        <v>-1.6666551564052234</v>
      </c>
      <c r="P119" s="17">
        <v>-0.30805017340856611</v>
      </c>
      <c r="R119" s="17">
        <v>15.316205533596838</v>
      </c>
      <c r="S119" s="17">
        <v>14.1</v>
      </c>
    </row>
    <row r="120" spans="1:19" x14ac:dyDescent="0.35">
      <c r="A120" s="7">
        <v>8.48</v>
      </c>
      <c r="B120" s="11">
        <v>92.9</v>
      </c>
      <c r="C120" s="11">
        <v>10.01</v>
      </c>
      <c r="D120" s="7">
        <v>0.54700000000000004</v>
      </c>
      <c r="E120" s="7">
        <v>6</v>
      </c>
      <c r="F120" s="7">
        <v>432</v>
      </c>
      <c r="G120" s="7">
        <v>5.9130000000000003</v>
      </c>
      <c r="H120" s="7">
        <v>16.21</v>
      </c>
      <c r="I120" s="7">
        <v>18.8</v>
      </c>
      <c r="J120" s="7">
        <f t="shared" si="2"/>
        <v>16.93662774891412</v>
      </c>
      <c r="K120" s="22">
        <f t="shared" si="3"/>
        <v>9.9115545270525587E-2</v>
      </c>
      <c r="L120" s="21"/>
      <c r="M120" s="17">
        <v>79</v>
      </c>
      <c r="N120" s="17">
        <v>21.796754441549002</v>
      </c>
      <c r="O120" s="17">
        <v>-0.59675444154900248</v>
      </c>
      <c r="P120" s="17">
        <v>-0.11029894726273329</v>
      </c>
      <c r="R120" s="17">
        <v>15.513833992094861</v>
      </c>
      <c r="S120" s="17">
        <v>14.1</v>
      </c>
    </row>
    <row r="121" spans="1:19" x14ac:dyDescent="0.35">
      <c r="A121" s="7">
        <v>9.08</v>
      </c>
      <c r="B121" s="11">
        <v>95.4</v>
      </c>
      <c r="C121" s="11">
        <v>10.01</v>
      </c>
      <c r="D121" s="7">
        <v>0.54700000000000004</v>
      </c>
      <c r="E121" s="7">
        <v>6</v>
      </c>
      <c r="F121" s="7">
        <v>432</v>
      </c>
      <c r="G121" s="7">
        <v>6.0919999999999996</v>
      </c>
      <c r="H121" s="7">
        <v>17.09</v>
      </c>
      <c r="I121" s="7">
        <v>18.7</v>
      </c>
      <c r="J121" s="7">
        <f t="shared" si="2"/>
        <v>17.342257541217606</v>
      </c>
      <c r="K121" s="22">
        <f t="shared" si="3"/>
        <v>7.2606548597988957E-2</v>
      </c>
      <c r="L121" s="21"/>
      <c r="M121" s="17">
        <v>80</v>
      </c>
      <c r="N121" s="17">
        <v>21.597388507517174</v>
      </c>
      <c r="O121" s="17">
        <v>-1.2973885075171729</v>
      </c>
      <c r="P121" s="17">
        <v>-0.23979810891472383</v>
      </c>
      <c r="R121" s="17">
        <v>15.711462450592885</v>
      </c>
      <c r="S121" s="17">
        <v>14.1</v>
      </c>
    </row>
    <row r="122" spans="1:19" x14ac:dyDescent="0.35">
      <c r="A122" s="7">
        <v>2.0099999999999998</v>
      </c>
      <c r="B122" s="11">
        <v>84.2</v>
      </c>
      <c r="C122" s="11">
        <v>10.01</v>
      </c>
      <c r="D122" s="7">
        <v>0.54700000000000004</v>
      </c>
      <c r="E122" s="7">
        <v>6</v>
      </c>
      <c r="F122" s="7">
        <v>432</v>
      </c>
      <c r="G122" s="7">
        <v>6.2539999999999996</v>
      </c>
      <c r="H122" s="7">
        <v>10.45</v>
      </c>
      <c r="I122" s="7">
        <v>18.5</v>
      </c>
      <c r="J122" s="7">
        <f t="shared" si="2"/>
        <v>21.815656980821206</v>
      </c>
      <c r="K122" s="22">
        <f t="shared" si="3"/>
        <v>0.17922470166601115</v>
      </c>
      <c r="L122" s="21"/>
      <c r="M122" s="17">
        <v>81</v>
      </c>
      <c r="N122" s="17">
        <v>29.537371493713497</v>
      </c>
      <c r="O122" s="17">
        <v>-1.537371493713497</v>
      </c>
      <c r="P122" s="17">
        <v>-0.28415449555461786</v>
      </c>
      <c r="R122" s="17">
        <v>15.909090909090908</v>
      </c>
      <c r="S122" s="17">
        <v>14.2</v>
      </c>
    </row>
    <row r="123" spans="1:19" x14ac:dyDescent="0.35">
      <c r="A123" s="7">
        <v>4.57</v>
      </c>
      <c r="B123" s="11">
        <v>88.2</v>
      </c>
      <c r="C123" s="11">
        <v>10.01</v>
      </c>
      <c r="D123" s="7">
        <v>0.54700000000000004</v>
      </c>
      <c r="E123" s="7">
        <v>6</v>
      </c>
      <c r="F123" s="7">
        <v>432</v>
      </c>
      <c r="G123" s="7">
        <v>5.9279999999999999</v>
      </c>
      <c r="H123" s="7">
        <v>15.76</v>
      </c>
      <c r="I123" s="7">
        <v>18.3</v>
      </c>
      <c r="J123" s="7">
        <f t="shared" si="2"/>
        <v>17.090711311770672</v>
      </c>
      <c r="K123" s="22">
        <f t="shared" si="3"/>
        <v>6.6081349083569871E-2</v>
      </c>
      <c r="L123" s="21"/>
      <c r="M123" s="17">
        <v>82</v>
      </c>
      <c r="N123" s="17">
        <v>28.234166833610743</v>
      </c>
      <c r="O123" s="17">
        <v>-4.3341668336107446</v>
      </c>
      <c r="P123" s="17">
        <v>-0.80109003925874223</v>
      </c>
      <c r="R123" s="17">
        <v>16.106719367588934</v>
      </c>
      <c r="S123" s="17">
        <v>14.3</v>
      </c>
    </row>
    <row r="124" spans="1:19" x14ac:dyDescent="0.35">
      <c r="A124" s="7">
        <v>3.48</v>
      </c>
      <c r="B124" s="11">
        <v>72.5</v>
      </c>
      <c r="C124" s="11">
        <v>10.01</v>
      </c>
      <c r="D124" s="7">
        <v>0.54700000000000004</v>
      </c>
      <c r="E124" s="7">
        <v>6</v>
      </c>
      <c r="F124" s="7">
        <v>432</v>
      </c>
      <c r="G124" s="7">
        <v>6.1760000000000002</v>
      </c>
      <c r="H124" s="7">
        <v>12.04</v>
      </c>
      <c r="I124" s="7">
        <v>21.2</v>
      </c>
      <c r="J124" s="7">
        <f t="shared" si="2"/>
        <v>20.290288701795003</v>
      </c>
      <c r="K124" s="22">
        <f t="shared" si="3"/>
        <v>4.2910910292688509E-2</v>
      </c>
      <c r="L124" s="21"/>
      <c r="M124" s="17">
        <v>83</v>
      </c>
      <c r="N124" s="17">
        <v>26.326706373511556</v>
      </c>
      <c r="O124" s="17">
        <v>-1.5267063735115549</v>
      </c>
      <c r="P124" s="17">
        <v>-0.28218324666428496</v>
      </c>
      <c r="R124" s="17">
        <v>16.304347826086957</v>
      </c>
      <c r="S124" s="17">
        <v>14.3</v>
      </c>
    </row>
    <row r="125" spans="1:19" x14ac:dyDescent="0.35">
      <c r="A125" s="7">
        <v>2.21</v>
      </c>
      <c r="B125" s="11">
        <v>82.6</v>
      </c>
      <c r="C125" s="11">
        <v>10.01</v>
      </c>
      <c r="D125" s="7">
        <v>0.54700000000000004</v>
      </c>
      <c r="E125" s="7">
        <v>6</v>
      </c>
      <c r="F125" s="7">
        <v>432</v>
      </c>
      <c r="G125" s="7">
        <v>6.0209999999999999</v>
      </c>
      <c r="H125" s="7">
        <v>10.3</v>
      </c>
      <c r="I125" s="7">
        <v>19.2</v>
      </c>
      <c r="J125" s="7">
        <f t="shared" si="2"/>
        <v>20.73425352422105</v>
      </c>
      <c r="K125" s="22">
        <f t="shared" si="3"/>
        <v>7.9909037719846365E-2</v>
      </c>
      <c r="L125" s="21"/>
      <c r="M125" s="17">
        <v>84</v>
      </c>
      <c r="N125" s="17">
        <v>25.473595670369782</v>
      </c>
      <c r="O125" s="17">
        <v>-2.5735956703697838</v>
      </c>
      <c r="P125" s="17">
        <v>-0.47568124065383421</v>
      </c>
      <c r="R125" s="17">
        <v>16.50197628458498</v>
      </c>
      <c r="S125" s="17">
        <v>14.4</v>
      </c>
    </row>
    <row r="126" spans="1:19" x14ac:dyDescent="0.35">
      <c r="A126" s="7">
        <v>7.21</v>
      </c>
      <c r="B126" s="11">
        <v>73.099999999999994</v>
      </c>
      <c r="C126" s="11">
        <v>10.01</v>
      </c>
      <c r="D126" s="7">
        <v>0.54700000000000004</v>
      </c>
      <c r="E126" s="7">
        <v>6</v>
      </c>
      <c r="F126" s="7">
        <v>432</v>
      </c>
      <c r="G126" s="7">
        <v>5.8719999999999999</v>
      </c>
      <c r="H126" s="7">
        <v>15.37</v>
      </c>
      <c r="I126" s="7">
        <v>20.399999999999999</v>
      </c>
      <c r="J126" s="7">
        <f t="shared" si="2"/>
        <v>16.863174578275594</v>
      </c>
      <c r="K126" s="22">
        <f t="shared" si="3"/>
        <v>0.17337379518256887</v>
      </c>
      <c r="L126" s="21"/>
      <c r="M126" s="17">
        <v>85</v>
      </c>
      <c r="N126" s="17">
        <v>25.750050122258926</v>
      </c>
      <c r="O126" s="17">
        <v>-1.8500501222589278</v>
      </c>
      <c r="P126" s="17">
        <v>-0.34194731812765983</v>
      </c>
      <c r="R126" s="17">
        <v>16.699604743083004</v>
      </c>
      <c r="S126" s="17">
        <v>14.4</v>
      </c>
    </row>
    <row r="127" spans="1:19" x14ac:dyDescent="0.35">
      <c r="A127" s="7">
        <v>2.52</v>
      </c>
      <c r="B127" s="11">
        <v>65.2</v>
      </c>
      <c r="C127" s="11">
        <v>10.01</v>
      </c>
      <c r="D127" s="7">
        <v>0.54700000000000004</v>
      </c>
      <c r="E127" s="7">
        <v>6</v>
      </c>
      <c r="F127" s="7">
        <v>432</v>
      </c>
      <c r="G127" s="7">
        <v>5.7309999999999999</v>
      </c>
      <c r="H127" s="7">
        <v>13.61</v>
      </c>
      <c r="I127" s="7">
        <v>19.3</v>
      </c>
      <c r="J127" s="7">
        <f t="shared" si="2"/>
        <v>16.97160664964812</v>
      </c>
      <c r="K127" s="22">
        <f t="shared" si="3"/>
        <v>0.1206421425052788</v>
      </c>
      <c r="L127" s="21"/>
      <c r="M127" s="17">
        <v>86</v>
      </c>
      <c r="N127" s="17">
        <v>28.985807657609779</v>
      </c>
      <c r="O127" s="17">
        <v>-2.385807657609778</v>
      </c>
      <c r="P127" s="17">
        <v>-0.44097212301036121</v>
      </c>
      <c r="R127" s="17">
        <v>16.897233201581027</v>
      </c>
      <c r="S127" s="17">
        <v>14.5</v>
      </c>
    </row>
    <row r="128" spans="1:19" x14ac:dyDescent="0.35">
      <c r="A128" s="7">
        <v>1.42</v>
      </c>
      <c r="B128" s="11">
        <v>69.7</v>
      </c>
      <c r="C128" s="11">
        <v>25.65</v>
      </c>
      <c r="D128" s="7">
        <v>0.58099999999999996</v>
      </c>
      <c r="E128" s="7">
        <v>2</v>
      </c>
      <c r="F128" s="7">
        <v>188</v>
      </c>
      <c r="G128" s="7">
        <v>5.87</v>
      </c>
      <c r="H128" s="7">
        <v>14.37</v>
      </c>
      <c r="I128" s="7">
        <v>22</v>
      </c>
      <c r="J128" s="7">
        <f t="shared" si="2"/>
        <v>20.885937757870163</v>
      </c>
      <c r="K128" s="22">
        <f t="shared" si="3"/>
        <v>5.0639192824083488E-2</v>
      </c>
      <c r="L128" s="21"/>
      <c r="M128" s="17">
        <v>87</v>
      </c>
      <c r="N128" s="17">
        <v>21.864301214971388</v>
      </c>
      <c r="O128" s="17">
        <v>0.63569878502861243</v>
      </c>
      <c r="P128" s="17">
        <v>0.11749708403150091</v>
      </c>
      <c r="R128" s="17">
        <v>17.094861660079051</v>
      </c>
      <c r="S128" s="17">
        <v>14.5</v>
      </c>
    </row>
    <row r="129" spans="1:19" x14ac:dyDescent="0.35">
      <c r="A129" s="7">
        <v>8.1</v>
      </c>
      <c r="B129" s="11">
        <v>84.1</v>
      </c>
      <c r="C129" s="11">
        <v>25.65</v>
      </c>
      <c r="D129" s="7">
        <v>0.58099999999999996</v>
      </c>
      <c r="E129" s="7">
        <v>2</v>
      </c>
      <c r="F129" s="7">
        <v>188</v>
      </c>
      <c r="G129" s="7">
        <v>6.0039999999999996</v>
      </c>
      <c r="H129" s="7">
        <v>14.27</v>
      </c>
      <c r="I129" s="7">
        <v>20.3</v>
      </c>
      <c r="J129" s="7">
        <f t="shared" si="2"/>
        <v>22.057035372335683</v>
      </c>
      <c r="K129" s="22">
        <f t="shared" si="3"/>
        <v>8.6553466617521294E-2</v>
      </c>
      <c r="L129" s="21"/>
      <c r="M129" s="17">
        <v>88</v>
      </c>
      <c r="N129" s="17">
        <v>25.212939691294427</v>
      </c>
      <c r="O129" s="17">
        <v>-3.0129396912944273</v>
      </c>
      <c r="P129" s="17">
        <v>-0.55688580256438891</v>
      </c>
      <c r="R129" s="17">
        <v>17.292490118577074</v>
      </c>
      <c r="S129" s="17">
        <v>14.5</v>
      </c>
    </row>
    <row r="130" spans="1:19" x14ac:dyDescent="0.35">
      <c r="A130" s="7">
        <v>8.09</v>
      </c>
      <c r="B130" s="11">
        <v>92.9</v>
      </c>
      <c r="C130" s="11">
        <v>25.65</v>
      </c>
      <c r="D130" s="7">
        <v>0.58099999999999996</v>
      </c>
      <c r="E130" s="7">
        <v>2</v>
      </c>
      <c r="F130" s="7">
        <v>188</v>
      </c>
      <c r="G130" s="7">
        <v>5.9610000000000003</v>
      </c>
      <c r="H130" s="7">
        <v>17.93</v>
      </c>
      <c r="I130" s="7">
        <v>20.5</v>
      </c>
      <c r="J130" s="7">
        <f t="shared" si="2"/>
        <v>19.753242842366635</v>
      </c>
      <c r="K130" s="22">
        <f t="shared" si="3"/>
        <v>3.6427178421139739E-2</v>
      </c>
      <c r="L130" s="21"/>
      <c r="M130" s="17">
        <v>89</v>
      </c>
      <c r="N130" s="17">
        <v>31.597179958883881</v>
      </c>
      <c r="O130" s="17">
        <v>-7.9971799588838799</v>
      </c>
      <c r="P130" s="17">
        <v>-1.4781298120645636</v>
      </c>
      <c r="R130" s="17">
        <v>17.490118577075098</v>
      </c>
      <c r="S130" s="17">
        <v>14.6</v>
      </c>
    </row>
    <row r="131" spans="1:19" x14ac:dyDescent="0.35">
      <c r="A131" s="7">
        <v>0.6</v>
      </c>
      <c r="B131" s="11">
        <v>97</v>
      </c>
      <c r="C131" s="11">
        <v>25.65</v>
      </c>
      <c r="D131" s="7">
        <v>0.58099999999999996</v>
      </c>
      <c r="E131" s="7">
        <v>2</v>
      </c>
      <c r="F131" s="7">
        <v>188</v>
      </c>
      <c r="G131" s="7">
        <v>5.8559999999999999</v>
      </c>
      <c r="H131" s="7">
        <v>25.41</v>
      </c>
      <c r="I131" s="7">
        <v>17.3</v>
      </c>
      <c r="J131" s="7">
        <f t="shared" si="2"/>
        <v>14.498847536542522</v>
      </c>
      <c r="K131" s="22">
        <f t="shared" si="3"/>
        <v>0.16191632736748432</v>
      </c>
      <c r="L131" s="21"/>
      <c r="M131" s="17">
        <v>90</v>
      </c>
      <c r="N131" s="17">
        <v>31.259024496500455</v>
      </c>
      <c r="O131" s="17">
        <v>-2.5590244965004558</v>
      </c>
      <c r="P131" s="17">
        <v>-0.47298803047177451</v>
      </c>
      <c r="R131" s="17">
        <v>17.687747035573121</v>
      </c>
      <c r="S131" s="17">
        <v>14.6</v>
      </c>
    </row>
    <row r="132" spans="1:19" x14ac:dyDescent="0.35">
      <c r="A132" s="7">
        <v>2.88</v>
      </c>
      <c r="B132" s="11">
        <v>95.8</v>
      </c>
      <c r="C132" s="11">
        <v>25.65</v>
      </c>
      <c r="D132" s="7">
        <v>0.58099999999999996</v>
      </c>
      <c r="E132" s="7">
        <v>2</v>
      </c>
      <c r="F132" s="7">
        <v>188</v>
      </c>
      <c r="G132" s="7">
        <v>5.8789999999999996</v>
      </c>
      <c r="H132" s="7">
        <v>17.579999999999998</v>
      </c>
      <c r="I132" s="7">
        <v>18.8</v>
      </c>
      <c r="J132" s="7">
        <f t="shared" si="2"/>
        <v>19.463377643548334</v>
      </c>
      <c r="K132" s="22">
        <f t="shared" si="3"/>
        <v>3.5286044869592199E-2</v>
      </c>
      <c r="L132" s="21"/>
      <c r="M132" s="17">
        <v>91</v>
      </c>
      <c r="N132" s="17">
        <v>26.062782508543027</v>
      </c>
      <c r="O132" s="17">
        <v>-3.4627825085430253</v>
      </c>
      <c r="P132" s="17">
        <v>-0.64003087149329463</v>
      </c>
      <c r="R132" s="17">
        <v>17.885375494071145</v>
      </c>
      <c r="S132" s="17">
        <v>14.8</v>
      </c>
    </row>
    <row r="133" spans="1:19" x14ac:dyDescent="0.35">
      <c r="A133" s="7">
        <v>7.01</v>
      </c>
      <c r="B133" s="11">
        <v>88.4</v>
      </c>
      <c r="C133" s="11">
        <v>25.65</v>
      </c>
      <c r="D133" s="7">
        <v>0.58099999999999996</v>
      </c>
      <c r="E133" s="7">
        <v>2</v>
      </c>
      <c r="F133" s="7">
        <v>188</v>
      </c>
      <c r="G133" s="7">
        <v>5.9859999999999998</v>
      </c>
      <c r="H133" s="7">
        <v>14.81</v>
      </c>
      <c r="I133" s="7">
        <v>21.4</v>
      </c>
      <c r="J133" s="7">
        <f t="shared" si="2"/>
        <v>21.681056560466121</v>
      </c>
      <c r="K133" s="22">
        <f t="shared" si="3"/>
        <v>1.3133484133930973E-2</v>
      </c>
      <c r="L133" s="21"/>
      <c r="M133" s="17">
        <v>92</v>
      </c>
      <c r="N133" s="17">
        <v>26.504988691777612</v>
      </c>
      <c r="O133" s="17">
        <v>-4.5049886917776121</v>
      </c>
      <c r="P133" s="17">
        <v>-0.83266327912665572</v>
      </c>
      <c r="R133" s="17">
        <v>18.083003952569168</v>
      </c>
      <c r="S133" s="17">
        <v>14.9</v>
      </c>
    </row>
    <row r="134" spans="1:19" x14ac:dyDescent="0.35">
      <c r="A134" s="7">
        <v>3.79</v>
      </c>
      <c r="B134" s="11">
        <v>95.6</v>
      </c>
      <c r="C134" s="11">
        <v>25.65</v>
      </c>
      <c r="D134" s="7">
        <v>0.58099999999999996</v>
      </c>
      <c r="E134" s="7">
        <v>2</v>
      </c>
      <c r="F134" s="7">
        <v>188</v>
      </c>
      <c r="G134" s="7">
        <v>5.6130000000000004</v>
      </c>
      <c r="H134" s="7">
        <v>27.26</v>
      </c>
      <c r="I134" s="7">
        <v>15.7</v>
      </c>
      <c r="J134" s="7">
        <f t="shared" si="2"/>
        <v>12.230538247801327</v>
      </c>
      <c r="K134" s="22">
        <f t="shared" si="3"/>
        <v>0.22098482498080715</v>
      </c>
      <c r="L134" s="21"/>
      <c r="M134" s="17">
        <v>93</v>
      </c>
      <c r="N134" s="17">
        <v>27.296660211434762</v>
      </c>
      <c r="O134" s="17">
        <v>-4.3966602114347637</v>
      </c>
      <c r="P134" s="17">
        <v>-0.81264077655529166</v>
      </c>
      <c r="R134" s="17">
        <v>18.280632411067192</v>
      </c>
      <c r="S134" s="17">
        <v>14.9</v>
      </c>
    </row>
    <row r="135" spans="1:19" x14ac:dyDescent="0.35">
      <c r="A135" s="7">
        <v>7.15</v>
      </c>
      <c r="B135" s="11">
        <v>96</v>
      </c>
      <c r="C135" s="11">
        <v>21.89</v>
      </c>
      <c r="D135" s="7">
        <v>0.624</v>
      </c>
      <c r="E135" s="7">
        <v>4</v>
      </c>
      <c r="F135" s="7">
        <v>437</v>
      </c>
      <c r="G135" s="7">
        <v>5.6929999999999996</v>
      </c>
      <c r="H135" s="7">
        <v>17.190000000000001</v>
      </c>
      <c r="I135" s="7">
        <v>16.2</v>
      </c>
      <c r="J135" s="7">
        <f t="shared" si="2"/>
        <v>15.241309613263125</v>
      </c>
      <c r="K135" s="22">
        <f t="shared" si="3"/>
        <v>5.9178418934374963E-2</v>
      </c>
      <c r="L135" s="21"/>
      <c r="M135" s="17">
        <v>94</v>
      </c>
      <c r="N135" s="17">
        <v>26.821485415500199</v>
      </c>
      <c r="O135" s="17">
        <v>-1.8214854155001987</v>
      </c>
      <c r="P135" s="17">
        <v>-0.33666766394330505</v>
      </c>
      <c r="R135" s="17">
        <v>18.478260869565219</v>
      </c>
      <c r="S135" s="17">
        <v>14.9</v>
      </c>
    </row>
    <row r="136" spans="1:19" x14ac:dyDescent="0.35">
      <c r="A136" s="7">
        <v>3.79</v>
      </c>
      <c r="B136" s="11">
        <v>98.8</v>
      </c>
      <c r="C136" s="11">
        <v>21.89</v>
      </c>
      <c r="D136" s="7">
        <v>0.624</v>
      </c>
      <c r="E136" s="7">
        <v>4</v>
      </c>
      <c r="F136" s="7">
        <v>437</v>
      </c>
      <c r="G136" s="7">
        <v>6.431</v>
      </c>
      <c r="H136" s="7">
        <v>15.39</v>
      </c>
      <c r="I136" s="7">
        <v>18</v>
      </c>
      <c r="J136" s="7">
        <f t="shared" si="2"/>
        <v>19.943999604003771</v>
      </c>
      <c r="K136" s="22">
        <f t="shared" si="3"/>
        <v>0.10799997800020951</v>
      </c>
      <c r="L136" s="21"/>
      <c r="M136" s="17">
        <v>95</v>
      </c>
      <c r="N136" s="17">
        <v>25.083298192442172</v>
      </c>
      <c r="O136" s="17">
        <v>-4.4832981924421702</v>
      </c>
      <c r="P136" s="17">
        <v>-0.8286541941903256</v>
      </c>
      <c r="R136" s="17">
        <v>18.675889328063242</v>
      </c>
      <c r="S136" s="17">
        <v>15</v>
      </c>
    </row>
    <row r="137" spans="1:19" x14ac:dyDescent="0.35">
      <c r="A137" s="7">
        <v>2.65</v>
      </c>
      <c r="B137" s="11">
        <v>94.7</v>
      </c>
      <c r="C137" s="11">
        <v>21.89</v>
      </c>
      <c r="D137" s="7">
        <v>0.624</v>
      </c>
      <c r="E137" s="7">
        <v>4</v>
      </c>
      <c r="F137" s="7">
        <v>437</v>
      </c>
      <c r="G137" s="7">
        <v>5.6369999999999996</v>
      </c>
      <c r="H137" s="7">
        <v>18.34</v>
      </c>
      <c r="I137" s="7">
        <v>14.3</v>
      </c>
      <c r="J137" s="7">
        <f t="shared" ref="J137:J200" si="4">($N$28*A137+$N$29*B137+$N$31*D137+$N$33*F137+$N$34*G137+$N$35*H137)+$N$27</f>
        <v>14.10554419441527</v>
      </c>
      <c r="K137" s="22">
        <f t="shared" ref="K137:K200" si="5">ABS((I137-J137)/I137)</f>
        <v>1.3598308082848318E-2</v>
      </c>
      <c r="L137" s="21"/>
      <c r="M137" s="17">
        <v>96</v>
      </c>
      <c r="N137" s="17">
        <v>28.303016636106982</v>
      </c>
      <c r="O137" s="17">
        <v>9.6983363893016872E-2</v>
      </c>
      <c r="P137" s="17">
        <v>1.792556903578562E-2</v>
      </c>
      <c r="R137" s="17">
        <v>18.873517786561266</v>
      </c>
      <c r="S137" s="17">
        <v>15</v>
      </c>
    </row>
    <row r="138" spans="1:19" x14ac:dyDescent="0.35">
      <c r="A138" s="7">
        <v>6.03</v>
      </c>
      <c r="B138" s="11">
        <v>98.9</v>
      </c>
      <c r="C138" s="11">
        <v>21.89</v>
      </c>
      <c r="D138" s="7">
        <v>0.624</v>
      </c>
      <c r="E138" s="7">
        <v>4</v>
      </c>
      <c r="F138" s="7">
        <v>437</v>
      </c>
      <c r="G138" s="7">
        <v>6.4580000000000002</v>
      </c>
      <c r="H138" s="7">
        <v>12.6</v>
      </c>
      <c r="I138" s="7">
        <v>19.2</v>
      </c>
      <c r="J138" s="7">
        <f t="shared" si="4"/>
        <v>21.856516196113962</v>
      </c>
      <c r="K138" s="22">
        <f t="shared" si="5"/>
        <v>0.13836021854760222</v>
      </c>
      <c r="L138" s="21"/>
      <c r="M138" s="17">
        <v>97</v>
      </c>
      <c r="N138" s="17">
        <v>23.232904856258518</v>
      </c>
      <c r="O138" s="17">
        <v>-1.8329048562585193</v>
      </c>
      <c r="P138" s="17">
        <v>-0.33877833494342774</v>
      </c>
      <c r="R138" s="17">
        <v>19.071146245059289</v>
      </c>
      <c r="S138" s="17">
        <v>15</v>
      </c>
    </row>
    <row r="139" spans="1:19" x14ac:dyDescent="0.35">
      <c r="A139" s="7">
        <v>4.3899999999999997</v>
      </c>
      <c r="B139" s="11">
        <v>97.7</v>
      </c>
      <c r="C139" s="11">
        <v>21.89</v>
      </c>
      <c r="D139" s="7">
        <v>0.624</v>
      </c>
      <c r="E139" s="7">
        <v>4</v>
      </c>
      <c r="F139" s="7">
        <v>437</v>
      </c>
      <c r="G139" s="7">
        <v>6.3259999999999996</v>
      </c>
      <c r="H139" s="7">
        <v>12.26</v>
      </c>
      <c r="I139" s="7">
        <v>19.600000000000001</v>
      </c>
      <c r="J139" s="7">
        <f t="shared" si="4"/>
        <v>21.344459379548379</v>
      </c>
      <c r="K139" s="22">
        <f t="shared" si="5"/>
        <v>8.9003029568794773E-2</v>
      </c>
      <c r="L139" s="21"/>
      <c r="M139" s="17">
        <v>98</v>
      </c>
      <c r="N139" s="17">
        <v>37.282941159752092</v>
      </c>
      <c r="O139" s="17">
        <v>1.4170588402479112</v>
      </c>
      <c r="P139" s="17">
        <v>0.26191694172059171</v>
      </c>
      <c r="R139" s="17">
        <v>19.268774703557312</v>
      </c>
      <c r="S139" s="17">
        <v>15.1</v>
      </c>
    </row>
    <row r="140" spans="1:19" x14ac:dyDescent="0.35">
      <c r="A140" s="7">
        <v>8.58</v>
      </c>
      <c r="B140" s="11">
        <v>97.9</v>
      </c>
      <c r="C140" s="11">
        <v>21.89</v>
      </c>
      <c r="D140" s="7">
        <v>0.624</v>
      </c>
      <c r="E140" s="7">
        <v>4</v>
      </c>
      <c r="F140" s="7">
        <v>437</v>
      </c>
      <c r="G140" s="7">
        <v>6.3719999999999999</v>
      </c>
      <c r="H140" s="7">
        <v>11.12</v>
      </c>
      <c r="I140" s="7">
        <v>23</v>
      </c>
      <c r="J140" s="7">
        <f t="shared" si="4"/>
        <v>22.396281805791382</v>
      </c>
      <c r="K140" s="22">
        <f t="shared" si="5"/>
        <v>2.6248617139505125E-2</v>
      </c>
      <c r="L140" s="21"/>
      <c r="M140" s="17">
        <v>99</v>
      </c>
      <c r="N140" s="17">
        <v>35.685305478482164</v>
      </c>
      <c r="O140" s="17">
        <v>8.1146945215178334</v>
      </c>
      <c r="P140" s="17">
        <v>1.4998501909073596</v>
      </c>
      <c r="R140" s="17">
        <v>19.466403162055336</v>
      </c>
      <c r="S140" s="17">
        <v>15.2</v>
      </c>
    </row>
    <row r="141" spans="1:19" x14ac:dyDescent="0.35">
      <c r="A141" s="7">
        <v>0.4</v>
      </c>
      <c r="B141" s="11">
        <v>95.4</v>
      </c>
      <c r="C141" s="11">
        <v>21.89</v>
      </c>
      <c r="D141" s="7">
        <v>0.624</v>
      </c>
      <c r="E141" s="7">
        <v>4</v>
      </c>
      <c r="F141" s="7">
        <v>437</v>
      </c>
      <c r="G141" s="7">
        <v>5.8220000000000001</v>
      </c>
      <c r="H141" s="7">
        <v>15.03</v>
      </c>
      <c r="I141" s="7">
        <v>18.399999999999999</v>
      </c>
      <c r="J141" s="7">
        <f t="shared" si="4"/>
        <v>16.998344918208197</v>
      </c>
      <c r="K141" s="22">
        <f t="shared" si="5"/>
        <v>7.6176906619119661E-2</v>
      </c>
      <c r="L141" s="21"/>
      <c r="M141" s="17">
        <v>100</v>
      </c>
      <c r="N141" s="17">
        <v>32.496246561504925</v>
      </c>
      <c r="O141" s="17">
        <v>0.70375343849507743</v>
      </c>
      <c r="P141" s="17">
        <v>0.13007571958249384</v>
      </c>
      <c r="R141" s="17">
        <v>19.664031620553359</v>
      </c>
      <c r="S141" s="17">
        <v>15.2</v>
      </c>
    </row>
    <row r="142" spans="1:19" x14ac:dyDescent="0.35">
      <c r="A142" s="7">
        <v>5.48</v>
      </c>
      <c r="B142" s="11">
        <v>98.4</v>
      </c>
      <c r="C142" s="11">
        <v>21.89</v>
      </c>
      <c r="D142" s="7">
        <v>0.624</v>
      </c>
      <c r="E142" s="7">
        <v>4</v>
      </c>
      <c r="F142" s="7">
        <v>437</v>
      </c>
      <c r="G142" s="7">
        <v>5.7569999999999997</v>
      </c>
      <c r="H142" s="7">
        <v>17.309999999999999</v>
      </c>
      <c r="I142" s="7">
        <v>15.6</v>
      </c>
      <c r="J142" s="7">
        <f t="shared" si="4"/>
        <v>15.477848884539304</v>
      </c>
      <c r="K142" s="22">
        <f t="shared" si="5"/>
        <v>7.8301997090189611E-3</v>
      </c>
      <c r="L142" s="21"/>
      <c r="M142" s="17">
        <v>101</v>
      </c>
      <c r="N142" s="17">
        <v>26.550196588929381</v>
      </c>
      <c r="O142" s="17">
        <v>0.94980341107061861</v>
      </c>
      <c r="P142" s="17">
        <v>0.17555347569045246</v>
      </c>
      <c r="R142" s="17">
        <v>19.861660079051383</v>
      </c>
      <c r="S142" s="17">
        <v>15.2</v>
      </c>
    </row>
    <row r="143" spans="1:19" x14ac:dyDescent="0.35">
      <c r="A143" s="7">
        <v>0.66</v>
      </c>
      <c r="B143" s="11">
        <v>98.2</v>
      </c>
      <c r="C143" s="11">
        <v>21.89</v>
      </c>
      <c r="D143" s="7">
        <v>0.624</v>
      </c>
      <c r="E143" s="7">
        <v>4</v>
      </c>
      <c r="F143" s="7">
        <v>437</v>
      </c>
      <c r="G143" s="7">
        <v>6.335</v>
      </c>
      <c r="H143" s="7">
        <v>16.96</v>
      </c>
      <c r="I143" s="7">
        <v>18.100000000000001</v>
      </c>
      <c r="J143" s="7">
        <f t="shared" si="4"/>
        <v>18.404869846804093</v>
      </c>
      <c r="K143" s="22">
        <f t="shared" si="5"/>
        <v>1.6843637944977445E-2</v>
      </c>
      <c r="L143" s="21"/>
      <c r="M143" s="17">
        <v>102</v>
      </c>
      <c r="N143" s="17">
        <v>27.780028144721427</v>
      </c>
      <c r="O143" s="17">
        <v>-1.2800281447214275</v>
      </c>
      <c r="P143" s="17">
        <v>-0.23658936909286429</v>
      </c>
      <c r="R143" s="17">
        <v>20.059288537549406</v>
      </c>
      <c r="S143" s="17">
        <v>15.3</v>
      </c>
    </row>
    <row r="144" spans="1:19" x14ac:dyDescent="0.35">
      <c r="A144" s="7">
        <v>9.8699999999999992</v>
      </c>
      <c r="B144" s="11">
        <v>93.5</v>
      </c>
      <c r="C144" s="11">
        <v>21.89</v>
      </c>
      <c r="D144" s="7">
        <v>0.624</v>
      </c>
      <c r="E144" s="7">
        <v>4</v>
      </c>
      <c r="F144" s="7">
        <v>437</v>
      </c>
      <c r="G144" s="7">
        <v>5.9420000000000002</v>
      </c>
      <c r="H144" s="7">
        <v>16.899999999999999</v>
      </c>
      <c r="I144" s="7">
        <v>17.399999999999999</v>
      </c>
      <c r="J144" s="7">
        <f t="shared" si="4"/>
        <v>16.683949168701268</v>
      </c>
      <c r="K144" s="22">
        <f t="shared" si="5"/>
        <v>4.1152346626363821E-2</v>
      </c>
      <c r="L144" s="21"/>
      <c r="M144" s="17">
        <v>103</v>
      </c>
      <c r="N144" s="17">
        <v>24.390134021791425</v>
      </c>
      <c r="O144" s="17">
        <v>-5.7901340217914239</v>
      </c>
      <c r="P144" s="17">
        <v>-1.0701984646414864</v>
      </c>
      <c r="R144" s="17">
        <v>20.25691699604743</v>
      </c>
      <c r="S144" s="17">
        <v>15.4</v>
      </c>
    </row>
    <row r="145" spans="1:19" x14ac:dyDescent="0.35">
      <c r="A145" s="7">
        <v>5.05</v>
      </c>
      <c r="B145" s="11">
        <v>98.4</v>
      </c>
      <c r="C145" s="11">
        <v>21.89</v>
      </c>
      <c r="D145" s="7">
        <v>0.624</v>
      </c>
      <c r="E145" s="7">
        <v>4</v>
      </c>
      <c r="F145" s="7">
        <v>437</v>
      </c>
      <c r="G145" s="7">
        <v>6.4539999999999997</v>
      </c>
      <c r="H145" s="7">
        <v>14.59</v>
      </c>
      <c r="I145" s="7">
        <v>17.100000000000001</v>
      </c>
      <c r="J145" s="7">
        <f t="shared" si="4"/>
        <v>20.578077966844507</v>
      </c>
      <c r="K145" s="22">
        <f t="shared" si="5"/>
        <v>0.20339637233008803</v>
      </c>
      <c r="L145" s="21"/>
      <c r="M145" s="17">
        <v>104</v>
      </c>
      <c r="N145" s="17">
        <v>21.399352305455199</v>
      </c>
      <c r="O145" s="17">
        <v>-2.0993523054551986</v>
      </c>
      <c r="P145" s="17">
        <v>-0.38802618481438855</v>
      </c>
      <c r="R145" s="17">
        <v>20.454545454545453</v>
      </c>
      <c r="S145" s="17">
        <v>15.4</v>
      </c>
    </row>
    <row r="146" spans="1:19" x14ac:dyDescent="0.35">
      <c r="A146" s="7">
        <v>0.91</v>
      </c>
      <c r="B146" s="11">
        <v>98.2</v>
      </c>
      <c r="C146" s="11">
        <v>21.89</v>
      </c>
      <c r="D146" s="7">
        <v>0.624</v>
      </c>
      <c r="E146" s="7">
        <v>4</v>
      </c>
      <c r="F146" s="7">
        <v>437</v>
      </c>
      <c r="G146" s="7">
        <v>5.8570000000000002</v>
      </c>
      <c r="H146" s="7">
        <v>21.32</v>
      </c>
      <c r="I146" s="7">
        <v>13.3</v>
      </c>
      <c r="J146" s="7">
        <f t="shared" si="4"/>
        <v>13.37463271133395</v>
      </c>
      <c r="K146" s="22">
        <f t="shared" si="5"/>
        <v>5.6114820551841603E-3</v>
      </c>
      <c r="L146" s="21"/>
      <c r="M146" s="17">
        <v>105</v>
      </c>
      <c r="N146" s="17">
        <v>22.251347138975088</v>
      </c>
      <c r="O146" s="17">
        <v>-2.1513471389750869</v>
      </c>
      <c r="P146" s="17">
        <v>-0.39763646167375877</v>
      </c>
      <c r="R146" s="17">
        <v>20.652173913043477</v>
      </c>
      <c r="S146" s="17">
        <v>15.6</v>
      </c>
    </row>
    <row r="147" spans="1:19" x14ac:dyDescent="0.35">
      <c r="A147" s="7">
        <v>2.92</v>
      </c>
      <c r="B147" s="11">
        <v>97.9</v>
      </c>
      <c r="C147" s="11">
        <v>21.89</v>
      </c>
      <c r="D147" s="7">
        <v>0.624</v>
      </c>
      <c r="E147" s="7">
        <v>4</v>
      </c>
      <c r="F147" s="7">
        <v>437</v>
      </c>
      <c r="G147" s="7">
        <v>6.1509999999999998</v>
      </c>
      <c r="H147" s="7">
        <v>18.46</v>
      </c>
      <c r="I147" s="7">
        <v>17.8</v>
      </c>
      <c r="J147" s="7">
        <f t="shared" si="4"/>
        <v>16.635351375728266</v>
      </c>
      <c r="K147" s="22">
        <f t="shared" si="5"/>
        <v>6.5429697992794064E-2</v>
      </c>
      <c r="L147" s="21"/>
      <c r="M147" s="17">
        <v>106</v>
      </c>
      <c r="N147" s="17">
        <v>18.118992336325654</v>
      </c>
      <c r="O147" s="17">
        <v>1.381007663674346</v>
      </c>
      <c r="P147" s="17">
        <v>0.25525355298514213</v>
      </c>
      <c r="R147" s="17">
        <v>20.8498023715415</v>
      </c>
      <c r="S147" s="17">
        <v>15.6</v>
      </c>
    </row>
    <row r="148" spans="1:19" x14ac:dyDescent="0.35">
      <c r="A148" s="7">
        <v>8.82</v>
      </c>
      <c r="B148" s="11">
        <v>93.6</v>
      </c>
      <c r="C148" s="11">
        <v>21.89</v>
      </c>
      <c r="D148" s="7">
        <v>0.624</v>
      </c>
      <c r="E148" s="7">
        <v>4</v>
      </c>
      <c r="F148" s="7">
        <v>437</v>
      </c>
      <c r="G148" s="7">
        <v>6.1740000000000004</v>
      </c>
      <c r="H148" s="7">
        <v>24.16</v>
      </c>
      <c r="I148" s="7">
        <v>14</v>
      </c>
      <c r="J148" s="7">
        <f t="shared" si="4"/>
        <v>13.345152096862064</v>
      </c>
      <c r="K148" s="22">
        <f t="shared" si="5"/>
        <v>4.6774850224138298E-2</v>
      </c>
      <c r="L148" s="21"/>
      <c r="M148" s="17">
        <v>107</v>
      </c>
      <c r="N148" s="17">
        <v>16.611820856162709</v>
      </c>
      <c r="O148" s="17">
        <v>2.8881791438372915</v>
      </c>
      <c r="P148" s="17">
        <v>0.53382613834349946</v>
      </c>
      <c r="R148" s="17">
        <v>21.047430830039524</v>
      </c>
      <c r="S148" s="17">
        <v>15.6</v>
      </c>
    </row>
    <row r="149" spans="1:19" x14ac:dyDescent="0.35">
      <c r="A149" s="7">
        <v>3.92</v>
      </c>
      <c r="B149" s="11">
        <v>100</v>
      </c>
      <c r="C149" s="11">
        <v>21.89</v>
      </c>
      <c r="D149" s="7">
        <v>0.624</v>
      </c>
      <c r="E149" s="7">
        <v>4</v>
      </c>
      <c r="F149" s="7">
        <v>437</v>
      </c>
      <c r="G149" s="7">
        <v>5.0190000000000001</v>
      </c>
      <c r="H149" s="7">
        <v>34.409999999999997</v>
      </c>
      <c r="I149" s="7">
        <v>14.4</v>
      </c>
      <c r="J149" s="7">
        <f t="shared" si="4"/>
        <v>1.3192093377793057</v>
      </c>
      <c r="K149" s="22">
        <f t="shared" si="5"/>
        <v>0.90838824043199262</v>
      </c>
      <c r="L149" s="21"/>
      <c r="M149" s="17">
        <v>108</v>
      </c>
      <c r="N149" s="17">
        <v>20.635034490662033</v>
      </c>
      <c r="O149" s="17">
        <v>-0.2350344906620343</v>
      </c>
      <c r="P149" s="17">
        <v>-4.3441749378795948E-2</v>
      </c>
      <c r="R149" s="17">
        <v>21.245059288537551</v>
      </c>
      <c r="S149" s="17">
        <v>15.6</v>
      </c>
    </row>
    <row r="150" spans="1:19" x14ac:dyDescent="0.35">
      <c r="A150" s="7">
        <v>3.83</v>
      </c>
      <c r="B150" s="11">
        <v>100</v>
      </c>
      <c r="C150" s="11">
        <v>19.579999999999998</v>
      </c>
      <c r="D150" s="7">
        <v>0.871</v>
      </c>
      <c r="E150" s="7">
        <v>5</v>
      </c>
      <c r="F150" s="7">
        <v>403</v>
      </c>
      <c r="G150" s="7">
        <v>5.4029999999999996</v>
      </c>
      <c r="H150" s="7">
        <v>26.82</v>
      </c>
      <c r="I150" s="7">
        <v>13.4</v>
      </c>
      <c r="J150" s="7">
        <f t="shared" si="4"/>
        <v>8.5409249901808337</v>
      </c>
      <c r="K150" s="22">
        <f t="shared" si="5"/>
        <v>0.36261753804620644</v>
      </c>
      <c r="L150" s="21"/>
      <c r="M150" s="17">
        <v>109</v>
      </c>
      <c r="N150" s="17">
        <v>23.86500001438651</v>
      </c>
      <c r="O150" s="17">
        <v>-4.0650000143865093</v>
      </c>
      <c r="P150" s="17">
        <v>-0.75133956447144457</v>
      </c>
      <c r="R150" s="17">
        <v>21.442687747035574</v>
      </c>
      <c r="S150" s="17">
        <v>15.6</v>
      </c>
    </row>
    <row r="151" spans="1:19" x14ac:dyDescent="0.35">
      <c r="A151" s="7">
        <v>0.68</v>
      </c>
      <c r="B151" s="11">
        <v>100</v>
      </c>
      <c r="C151" s="11">
        <v>19.579999999999998</v>
      </c>
      <c r="D151" s="7">
        <v>0.871</v>
      </c>
      <c r="E151" s="7">
        <v>5</v>
      </c>
      <c r="F151" s="7">
        <v>403</v>
      </c>
      <c r="G151" s="7">
        <v>5.468</v>
      </c>
      <c r="H151" s="7">
        <v>26.42</v>
      </c>
      <c r="I151" s="7">
        <v>15.6</v>
      </c>
      <c r="J151" s="7">
        <f t="shared" si="4"/>
        <v>9.0163387628006895</v>
      </c>
      <c r="K151" s="22">
        <f t="shared" si="5"/>
        <v>0.4220295664871353</v>
      </c>
      <c r="L151" s="21"/>
      <c r="M151" s="17">
        <v>110</v>
      </c>
      <c r="N151" s="17">
        <v>20.439937357039888</v>
      </c>
      <c r="O151" s="17">
        <v>-1.0399373570398893</v>
      </c>
      <c r="P151" s="17">
        <v>-0.19221305735563607</v>
      </c>
      <c r="R151" s="17">
        <v>21.640316205533598</v>
      </c>
      <c r="S151" s="17">
        <v>15.7</v>
      </c>
    </row>
    <row r="152" spans="1:19" x14ac:dyDescent="0.35">
      <c r="A152" s="7">
        <v>1.25</v>
      </c>
      <c r="B152" s="11">
        <v>97.8</v>
      </c>
      <c r="C152" s="11">
        <v>19.579999999999998</v>
      </c>
      <c r="D152" s="7">
        <v>0.871</v>
      </c>
      <c r="E152" s="7">
        <v>5</v>
      </c>
      <c r="F152" s="7">
        <v>403</v>
      </c>
      <c r="G152" s="7">
        <v>4.9029999999999996</v>
      </c>
      <c r="H152" s="7">
        <v>29.29</v>
      </c>
      <c r="I152" s="7">
        <v>11.8</v>
      </c>
      <c r="J152" s="7">
        <f t="shared" si="4"/>
        <v>4.4413025910406887</v>
      </c>
      <c r="K152" s="22">
        <f t="shared" si="5"/>
        <v>0.62361842448807725</v>
      </c>
      <c r="L152" s="21"/>
      <c r="M152" s="17">
        <v>111</v>
      </c>
      <c r="N152" s="17">
        <v>21.243907149956684</v>
      </c>
      <c r="O152" s="17">
        <v>0.45609285004331568</v>
      </c>
      <c r="P152" s="17">
        <v>8.4300271118646505E-2</v>
      </c>
      <c r="R152" s="17">
        <v>21.837944664031621</v>
      </c>
      <c r="S152" s="17">
        <v>16</v>
      </c>
    </row>
    <row r="153" spans="1:19" x14ac:dyDescent="0.35">
      <c r="A153" s="7">
        <v>2.88</v>
      </c>
      <c r="B153" s="11">
        <v>100</v>
      </c>
      <c r="C153" s="11">
        <v>19.579999999999998</v>
      </c>
      <c r="D153" s="7">
        <v>0.871</v>
      </c>
      <c r="E153" s="7">
        <v>5</v>
      </c>
      <c r="F153" s="7">
        <v>403</v>
      </c>
      <c r="G153" s="7">
        <v>6.13</v>
      </c>
      <c r="H153" s="7">
        <v>27.8</v>
      </c>
      <c r="I153" s="7">
        <v>13.8</v>
      </c>
      <c r="J153" s="7">
        <f t="shared" si="4"/>
        <v>11.503217038190208</v>
      </c>
      <c r="K153" s="22">
        <f t="shared" si="5"/>
        <v>0.16643354795723136</v>
      </c>
      <c r="L153" s="21"/>
      <c r="M153" s="17">
        <v>112</v>
      </c>
      <c r="N153" s="17">
        <v>25.649247812840329</v>
      </c>
      <c r="O153" s="17">
        <v>-2.8492478128403285</v>
      </c>
      <c r="P153" s="17">
        <v>-0.5266304066898635</v>
      </c>
      <c r="R153" s="17">
        <v>22.035573122529645</v>
      </c>
      <c r="S153" s="17">
        <v>16.100000000000001</v>
      </c>
    </row>
    <row r="154" spans="1:19" x14ac:dyDescent="0.35">
      <c r="A154" s="7">
        <v>9.89</v>
      </c>
      <c r="B154" s="11">
        <v>100</v>
      </c>
      <c r="C154" s="11">
        <v>19.579999999999998</v>
      </c>
      <c r="D154" s="7">
        <v>0.871</v>
      </c>
      <c r="E154" s="7">
        <v>5</v>
      </c>
      <c r="F154" s="7">
        <v>403</v>
      </c>
      <c r="G154" s="7">
        <v>5.6280000000000001</v>
      </c>
      <c r="H154" s="7">
        <v>16.649999999999999</v>
      </c>
      <c r="I154" s="7">
        <v>15.6</v>
      </c>
      <c r="J154" s="7">
        <f t="shared" si="4"/>
        <v>16.070265078747738</v>
      </c>
      <c r="K154" s="22">
        <f t="shared" si="5"/>
        <v>3.0145197355624261E-2</v>
      </c>
      <c r="L154" s="21"/>
      <c r="M154" s="17">
        <v>113</v>
      </c>
      <c r="N154" s="17">
        <v>18.153527319324311</v>
      </c>
      <c r="O154" s="17">
        <v>0.6464726806756893</v>
      </c>
      <c r="P154" s="17">
        <v>0.11948843803752475</v>
      </c>
      <c r="R154" s="17">
        <v>22.233201581027668</v>
      </c>
      <c r="S154" s="17">
        <v>16.100000000000001</v>
      </c>
    </row>
    <row r="155" spans="1:19" x14ac:dyDescent="0.35">
      <c r="A155" s="7">
        <v>8.5399999999999991</v>
      </c>
      <c r="B155" s="11">
        <v>95.7</v>
      </c>
      <c r="C155" s="11">
        <v>19.579999999999998</v>
      </c>
      <c r="D155" s="7">
        <v>0.871</v>
      </c>
      <c r="E155" s="7">
        <v>5</v>
      </c>
      <c r="F155" s="7">
        <v>403</v>
      </c>
      <c r="G155" s="7">
        <v>4.9260000000000002</v>
      </c>
      <c r="H155" s="7">
        <v>29.53</v>
      </c>
      <c r="I155" s="7">
        <v>14.6</v>
      </c>
      <c r="J155" s="7">
        <f t="shared" si="4"/>
        <v>4.581584922796587</v>
      </c>
      <c r="K155" s="22">
        <f t="shared" si="5"/>
        <v>0.68619281350708305</v>
      </c>
      <c r="L155" s="21"/>
      <c r="M155" s="17">
        <v>114</v>
      </c>
      <c r="N155" s="17">
        <v>18.559157111627798</v>
      </c>
      <c r="O155" s="17">
        <v>0.14084288837220171</v>
      </c>
      <c r="P155" s="17">
        <v>2.6032185494208618E-2</v>
      </c>
      <c r="R155" s="17">
        <v>22.430830039525691</v>
      </c>
      <c r="S155" s="17">
        <v>16.100000000000001</v>
      </c>
    </row>
    <row r="156" spans="1:19" x14ac:dyDescent="0.35">
      <c r="A156" s="7">
        <v>4.75</v>
      </c>
      <c r="B156" s="11">
        <v>93.8</v>
      </c>
      <c r="C156" s="11">
        <v>19.579999999999998</v>
      </c>
      <c r="D156" s="7">
        <v>0.871</v>
      </c>
      <c r="E156" s="7">
        <v>5</v>
      </c>
      <c r="F156" s="7">
        <v>403</v>
      </c>
      <c r="G156" s="7">
        <v>5.1859999999999999</v>
      </c>
      <c r="H156" s="7">
        <v>28.32</v>
      </c>
      <c r="I156" s="7">
        <v>17.8</v>
      </c>
      <c r="J156" s="7">
        <f t="shared" si="4"/>
        <v>6.4653753221248031</v>
      </c>
      <c r="K156" s="22">
        <f t="shared" si="5"/>
        <v>0.6367766672963594</v>
      </c>
      <c r="L156" s="21"/>
      <c r="M156" s="17">
        <v>115</v>
      </c>
      <c r="N156" s="17">
        <v>23.032556551231394</v>
      </c>
      <c r="O156" s="17">
        <v>-4.5325565512313943</v>
      </c>
      <c r="P156" s="17">
        <v>-0.83775868464746994</v>
      </c>
      <c r="R156" s="17">
        <v>22.628458498023715</v>
      </c>
      <c r="S156" s="17">
        <v>16.2</v>
      </c>
    </row>
    <row r="157" spans="1:19" x14ac:dyDescent="0.35">
      <c r="A157" s="7">
        <v>3.07</v>
      </c>
      <c r="B157" s="11">
        <v>94.9</v>
      </c>
      <c r="C157" s="11">
        <v>19.579999999999998</v>
      </c>
      <c r="D157" s="7">
        <v>0.871</v>
      </c>
      <c r="E157" s="7">
        <v>5</v>
      </c>
      <c r="F157" s="7">
        <v>403</v>
      </c>
      <c r="G157" s="7">
        <v>5.5970000000000004</v>
      </c>
      <c r="H157" s="7">
        <v>21.45</v>
      </c>
      <c r="I157" s="7">
        <v>15.4</v>
      </c>
      <c r="J157" s="7">
        <f t="shared" si="4"/>
        <v>12.683314828238595</v>
      </c>
      <c r="K157" s="22">
        <f t="shared" si="5"/>
        <v>0.17640812803645486</v>
      </c>
      <c r="L157" s="21"/>
      <c r="M157" s="17">
        <v>116</v>
      </c>
      <c r="N157" s="17">
        <v>18.307610882180867</v>
      </c>
      <c r="O157" s="17">
        <v>-7.610882180866696E-3</v>
      </c>
      <c r="P157" s="17">
        <v>-1.4067298604619751E-3</v>
      </c>
      <c r="R157" s="17">
        <v>22.826086956521738</v>
      </c>
      <c r="S157" s="17">
        <v>16.2</v>
      </c>
    </row>
    <row r="158" spans="1:19" x14ac:dyDescent="0.35">
      <c r="A158" s="7">
        <v>9.17</v>
      </c>
      <c r="B158" s="11">
        <v>97.3</v>
      </c>
      <c r="C158" s="11">
        <v>19.579999999999998</v>
      </c>
      <c r="D158" s="7">
        <v>0.871</v>
      </c>
      <c r="E158" s="7">
        <v>5</v>
      </c>
      <c r="F158" s="7">
        <v>403</v>
      </c>
      <c r="G158" s="7">
        <v>6.1219999999999999</v>
      </c>
      <c r="H158" s="7">
        <v>14.1</v>
      </c>
      <c r="I158" s="7">
        <v>21.5</v>
      </c>
      <c r="J158" s="7">
        <f t="shared" si="4"/>
        <v>20.007253566653855</v>
      </c>
      <c r="K158" s="22">
        <f t="shared" si="5"/>
        <v>6.9430066667262563E-2</v>
      </c>
      <c r="L158" s="21"/>
      <c r="M158" s="17">
        <v>117</v>
      </c>
      <c r="N158" s="17">
        <v>21.507188272205198</v>
      </c>
      <c r="O158" s="17">
        <v>-0.30718827220519884</v>
      </c>
      <c r="P158" s="17">
        <v>-5.6778032431132094E-2</v>
      </c>
      <c r="R158" s="17">
        <v>23.023715415019762</v>
      </c>
      <c r="S158" s="17">
        <v>16.3</v>
      </c>
    </row>
    <row r="159" spans="1:19" x14ac:dyDescent="0.35">
      <c r="A159" s="7">
        <v>9.33</v>
      </c>
      <c r="B159" s="11">
        <v>100</v>
      </c>
      <c r="C159" s="11">
        <v>19.579999999999998</v>
      </c>
      <c r="D159" s="7">
        <v>0.871</v>
      </c>
      <c r="E159" s="7">
        <v>5</v>
      </c>
      <c r="F159" s="7">
        <v>403</v>
      </c>
      <c r="G159" s="7">
        <v>5.4039999999999999</v>
      </c>
      <c r="H159" s="7">
        <v>13.28</v>
      </c>
      <c r="I159" s="7">
        <v>19.600000000000001</v>
      </c>
      <c r="J159" s="7">
        <f t="shared" si="4"/>
        <v>17.016030797974814</v>
      </c>
      <c r="K159" s="22">
        <f t="shared" si="5"/>
        <v>0.13183516336863199</v>
      </c>
      <c r="L159" s="21"/>
      <c r="M159" s="17">
        <v>118</v>
      </c>
      <c r="N159" s="17">
        <v>21.951153094631245</v>
      </c>
      <c r="O159" s="17">
        <v>-2.7511530946312455</v>
      </c>
      <c r="P159" s="17">
        <v>-0.50849942450159291</v>
      </c>
      <c r="R159" s="17">
        <v>23.221343873517785</v>
      </c>
      <c r="S159" s="17">
        <v>16.399999999999999</v>
      </c>
    </row>
    <row r="160" spans="1:19" x14ac:dyDescent="0.35">
      <c r="A160" s="7">
        <v>3.51</v>
      </c>
      <c r="B160" s="11">
        <v>88</v>
      </c>
      <c r="C160" s="11">
        <v>19.579999999999998</v>
      </c>
      <c r="D160" s="7">
        <v>0.871</v>
      </c>
      <c r="E160" s="7">
        <v>5</v>
      </c>
      <c r="F160" s="7">
        <v>403</v>
      </c>
      <c r="G160" s="7">
        <v>5.0119999999999996</v>
      </c>
      <c r="H160" s="7">
        <v>12.12</v>
      </c>
      <c r="I160" s="7">
        <v>15.3</v>
      </c>
      <c r="J160" s="7">
        <f t="shared" si="4"/>
        <v>15.411119426623621</v>
      </c>
      <c r="K160" s="22">
        <f t="shared" si="5"/>
        <v>7.2627076224588494E-3</v>
      </c>
      <c r="L160" s="21"/>
      <c r="M160" s="17">
        <v>119</v>
      </c>
      <c r="N160" s="17">
        <v>18.080074148685785</v>
      </c>
      <c r="O160" s="17">
        <v>2.3199258513142134</v>
      </c>
      <c r="P160" s="17">
        <v>0.428795097801624</v>
      </c>
      <c r="R160" s="17">
        <v>23.418972332015809</v>
      </c>
      <c r="S160" s="17">
        <v>16.5</v>
      </c>
    </row>
    <row r="161" spans="1:19" x14ac:dyDescent="0.35">
      <c r="A161" s="7">
        <v>9.81</v>
      </c>
      <c r="B161" s="11">
        <v>98.5</v>
      </c>
      <c r="C161" s="11">
        <v>19.579999999999998</v>
      </c>
      <c r="D161" s="7">
        <v>0.871</v>
      </c>
      <c r="E161" s="7">
        <v>5</v>
      </c>
      <c r="F161" s="7">
        <v>403</v>
      </c>
      <c r="G161" s="7">
        <v>5.7089999999999996</v>
      </c>
      <c r="H161" s="7">
        <v>15.79</v>
      </c>
      <c r="I161" s="7">
        <v>19.399999999999999</v>
      </c>
      <c r="J161" s="7">
        <f t="shared" si="4"/>
        <v>16.969459734445245</v>
      </c>
      <c r="K161" s="22">
        <f t="shared" si="5"/>
        <v>0.12528558069869866</v>
      </c>
      <c r="L161" s="21"/>
      <c r="M161" s="17">
        <v>120</v>
      </c>
      <c r="N161" s="17">
        <v>18.188506220058311</v>
      </c>
      <c r="O161" s="17">
        <v>1.1114937799416893</v>
      </c>
      <c r="P161" s="17">
        <v>0.20543892978562345</v>
      </c>
      <c r="R161" s="17">
        <v>23.616600790513832</v>
      </c>
      <c r="S161" s="17">
        <v>16.5</v>
      </c>
    </row>
    <row r="162" spans="1:19" x14ac:dyDescent="0.35">
      <c r="A162" s="7">
        <v>1.24</v>
      </c>
      <c r="B162" s="11">
        <v>96</v>
      </c>
      <c r="C162" s="11">
        <v>19.579999999999998</v>
      </c>
      <c r="D162" s="7">
        <v>0.871</v>
      </c>
      <c r="E162" s="7">
        <v>5</v>
      </c>
      <c r="F162" s="7">
        <v>403</v>
      </c>
      <c r="G162" s="7">
        <v>6.1289999999999996</v>
      </c>
      <c r="H162" s="7">
        <v>15.12</v>
      </c>
      <c r="I162" s="7">
        <v>17</v>
      </c>
      <c r="J162" s="7">
        <f t="shared" si="4"/>
        <v>19.163187697285416</v>
      </c>
      <c r="K162" s="22">
        <f t="shared" si="5"/>
        <v>0.12724633513443623</v>
      </c>
      <c r="L162" s="21"/>
      <c r="M162" s="17">
        <v>121</v>
      </c>
      <c r="N162" s="17">
        <v>22.146031723347882</v>
      </c>
      <c r="O162" s="17">
        <v>-0.14603172334788184</v>
      </c>
      <c r="P162" s="17">
        <v>-2.6991245026052206E-2</v>
      </c>
      <c r="R162" s="17">
        <v>23.814229249011856</v>
      </c>
      <c r="S162" s="17">
        <v>16.600000000000001</v>
      </c>
    </row>
    <row r="163" spans="1:19" x14ac:dyDescent="0.35">
      <c r="A163" s="7">
        <v>0.76</v>
      </c>
      <c r="B163" s="11">
        <v>82.6</v>
      </c>
      <c r="C163" s="11">
        <v>19.579999999999998</v>
      </c>
      <c r="D163" s="7">
        <v>0.871</v>
      </c>
      <c r="E163" s="7">
        <v>5</v>
      </c>
      <c r="F163" s="7">
        <v>403</v>
      </c>
      <c r="G163" s="7">
        <v>6.1520000000000001</v>
      </c>
      <c r="H163" s="7">
        <v>15.02</v>
      </c>
      <c r="I163" s="7">
        <v>15.6</v>
      </c>
      <c r="J163" s="7">
        <f t="shared" si="4"/>
        <v>19.087595085401553</v>
      </c>
      <c r="K163" s="22">
        <f t="shared" si="5"/>
        <v>0.2235637875257406</v>
      </c>
      <c r="L163" s="21"/>
      <c r="M163" s="17">
        <v>122</v>
      </c>
      <c r="N163" s="17">
        <v>23.317129337813398</v>
      </c>
      <c r="O163" s="17">
        <v>-3.0171293378133974</v>
      </c>
      <c r="P163" s="17">
        <v>-0.55766018071437951</v>
      </c>
      <c r="R163" s="17">
        <v>24.011857707509883</v>
      </c>
      <c r="S163" s="17">
        <v>16.600000000000001</v>
      </c>
    </row>
    <row r="164" spans="1:19" x14ac:dyDescent="0.35">
      <c r="A164" s="7">
        <v>9.09</v>
      </c>
      <c r="B164" s="11">
        <v>94</v>
      </c>
      <c r="C164" s="11">
        <v>19.579999999999998</v>
      </c>
      <c r="D164" s="7">
        <v>0.871</v>
      </c>
      <c r="E164" s="7">
        <v>5</v>
      </c>
      <c r="F164" s="7">
        <v>403</v>
      </c>
      <c r="G164" s="7">
        <v>5.2720000000000002</v>
      </c>
      <c r="H164" s="7">
        <v>16.14</v>
      </c>
      <c r="I164" s="7">
        <v>13.1</v>
      </c>
      <c r="J164" s="7">
        <f t="shared" si="4"/>
        <v>14.495546609680432</v>
      </c>
      <c r="K164" s="22">
        <f t="shared" si="5"/>
        <v>0.10653027554812457</v>
      </c>
      <c r="L164" s="21"/>
      <c r="M164" s="17">
        <v>123</v>
      </c>
      <c r="N164" s="17">
        <v>21.013336807844354</v>
      </c>
      <c r="O164" s="17">
        <v>-0.51333680784435387</v>
      </c>
      <c r="P164" s="17">
        <v>-9.4880750865420818E-2</v>
      </c>
      <c r="R164" s="17">
        <v>24.209486166007906</v>
      </c>
      <c r="S164" s="17">
        <v>16.7</v>
      </c>
    </row>
    <row r="165" spans="1:19" x14ac:dyDescent="0.35">
      <c r="A165" s="7">
        <v>7.86</v>
      </c>
      <c r="B165" s="11">
        <v>97.4</v>
      </c>
      <c r="C165" s="11">
        <v>19.579999999999998</v>
      </c>
      <c r="D165" s="7">
        <v>0.60499999999999998</v>
      </c>
      <c r="E165" s="7">
        <v>5</v>
      </c>
      <c r="F165" s="7">
        <v>403</v>
      </c>
      <c r="G165" s="7">
        <v>6.9429999999999996</v>
      </c>
      <c r="H165" s="7">
        <v>4.59</v>
      </c>
      <c r="I165" s="7">
        <v>41.3</v>
      </c>
      <c r="J165" s="7">
        <f t="shared" si="4"/>
        <v>29.687848222716806</v>
      </c>
      <c r="K165" s="22">
        <f t="shared" si="5"/>
        <v>0.281165902597656</v>
      </c>
      <c r="L165" s="21"/>
      <c r="M165" s="17">
        <v>124</v>
      </c>
      <c r="N165" s="17">
        <v>15.758941502020241</v>
      </c>
      <c r="O165" s="17">
        <v>1.5410584979797601</v>
      </c>
      <c r="P165" s="17">
        <v>0.28483596964313312</v>
      </c>
      <c r="R165" s="17">
        <v>24.40711462450593</v>
      </c>
      <c r="S165" s="17">
        <v>16.7</v>
      </c>
    </row>
    <row r="166" spans="1:19" x14ac:dyDescent="0.35">
      <c r="A166" s="7">
        <v>4.6900000000000004</v>
      </c>
      <c r="B166" s="11">
        <v>100</v>
      </c>
      <c r="C166" s="11">
        <v>19.579999999999998</v>
      </c>
      <c r="D166" s="7">
        <v>0.60499999999999998</v>
      </c>
      <c r="E166" s="7">
        <v>5</v>
      </c>
      <c r="F166" s="7">
        <v>403</v>
      </c>
      <c r="G166" s="7">
        <v>6.0659999999999998</v>
      </c>
      <c r="H166" s="7">
        <v>6.43</v>
      </c>
      <c r="I166" s="7">
        <v>24.3</v>
      </c>
      <c r="J166" s="7">
        <f t="shared" si="4"/>
        <v>24.180273849474727</v>
      </c>
      <c r="K166" s="22">
        <f t="shared" si="5"/>
        <v>4.9270020792293832E-3</v>
      </c>
      <c r="L166" s="21"/>
      <c r="M166" s="17">
        <v>125</v>
      </c>
      <c r="N166" s="17">
        <v>20.723471609026049</v>
      </c>
      <c r="O166" s="17">
        <v>-1.9234716090260484</v>
      </c>
      <c r="P166" s="17">
        <v>-0.35551791288663176</v>
      </c>
      <c r="R166" s="17">
        <v>24.604743083003953</v>
      </c>
      <c r="S166" s="17">
        <v>16.8</v>
      </c>
    </row>
    <row r="167" spans="1:19" x14ac:dyDescent="0.35">
      <c r="A167" s="7">
        <v>4.8099999999999996</v>
      </c>
      <c r="B167" s="11">
        <v>100</v>
      </c>
      <c r="C167" s="11">
        <v>19.579999999999998</v>
      </c>
      <c r="D167" s="7">
        <v>0.871</v>
      </c>
      <c r="E167" s="7">
        <v>5</v>
      </c>
      <c r="F167" s="7">
        <v>403</v>
      </c>
      <c r="G167" s="7">
        <v>6.51</v>
      </c>
      <c r="H167" s="7">
        <v>7.39</v>
      </c>
      <c r="I167" s="7">
        <v>23.3</v>
      </c>
      <c r="J167" s="7">
        <f t="shared" si="4"/>
        <v>25.964032481048928</v>
      </c>
      <c r="K167" s="22">
        <f t="shared" si="5"/>
        <v>0.1143361579849325</v>
      </c>
      <c r="L167" s="21"/>
      <c r="M167" s="17">
        <v>126</v>
      </c>
      <c r="N167" s="17">
        <v>22.941150525943833</v>
      </c>
      <c r="O167" s="17">
        <v>-1.5411505259438343</v>
      </c>
      <c r="P167" s="17">
        <v>-0.28485297929877934</v>
      </c>
      <c r="R167" s="17">
        <v>24.802371541501977</v>
      </c>
      <c r="S167" s="17">
        <v>16.8</v>
      </c>
    </row>
    <row r="168" spans="1:19" x14ac:dyDescent="0.35">
      <c r="A168" s="7">
        <v>8.65</v>
      </c>
      <c r="B168" s="11">
        <v>92.6</v>
      </c>
      <c r="C168" s="11">
        <v>19.579999999999998</v>
      </c>
      <c r="D168" s="7">
        <v>0.60499999999999998</v>
      </c>
      <c r="E168" s="7">
        <v>5</v>
      </c>
      <c r="F168" s="7">
        <v>403</v>
      </c>
      <c r="G168" s="7">
        <v>6.25</v>
      </c>
      <c r="H168" s="7">
        <v>5.5</v>
      </c>
      <c r="I168" s="7">
        <v>27</v>
      </c>
      <c r="J168" s="7">
        <f t="shared" si="4"/>
        <v>25.644003588814044</v>
      </c>
      <c r="K168" s="22">
        <f t="shared" si="5"/>
        <v>5.0222089303183545E-2</v>
      </c>
      <c r="L168" s="21"/>
      <c r="M168" s="17">
        <v>127</v>
      </c>
      <c r="N168" s="17">
        <v>13.490632213279042</v>
      </c>
      <c r="O168" s="17">
        <v>2.2093677867209571</v>
      </c>
      <c r="P168" s="17">
        <v>0.40836049809527214</v>
      </c>
      <c r="R168" s="17">
        <v>25</v>
      </c>
      <c r="S168" s="17">
        <v>17</v>
      </c>
    </row>
    <row r="169" spans="1:19" x14ac:dyDescent="0.35">
      <c r="A169" s="7">
        <v>2.63</v>
      </c>
      <c r="B169" s="11">
        <v>90.8</v>
      </c>
      <c r="C169" s="11">
        <v>19.579999999999998</v>
      </c>
      <c r="D169" s="7">
        <v>0.60499999999999998</v>
      </c>
      <c r="E169" s="7">
        <v>5</v>
      </c>
      <c r="F169" s="7">
        <v>403</v>
      </c>
      <c r="G169" s="7">
        <v>7.4889999999999999</v>
      </c>
      <c r="H169" s="7">
        <v>1.73</v>
      </c>
      <c r="I169" s="7">
        <v>50</v>
      </c>
      <c r="J169" s="7">
        <f t="shared" si="4"/>
        <v>33.872523720664617</v>
      </c>
      <c r="K169" s="22">
        <f t="shared" si="5"/>
        <v>0.32254952558670769</v>
      </c>
      <c r="L169" s="21"/>
      <c r="M169" s="17">
        <v>128</v>
      </c>
      <c r="N169" s="17">
        <v>16.635278927422391</v>
      </c>
      <c r="O169" s="17">
        <v>-0.4352789274223916</v>
      </c>
      <c r="P169" s="17">
        <v>-8.0453205066591996E-2</v>
      </c>
      <c r="R169" s="17">
        <v>25.197628458498023</v>
      </c>
      <c r="S169" s="17">
        <v>17.100000000000001</v>
      </c>
    </row>
    <row r="170" spans="1:19" x14ac:dyDescent="0.35">
      <c r="A170" s="7">
        <v>8.39</v>
      </c>
      <c r="B170" s="11">
        <v>98.2</v>
      </c>
      <c r="C170" s="11">
        <v>19.579999999999998</v>
      </c>
      <c r="D170" s="7">
        <v>0.60499999999999998</v>
      </c>
      <c r="E170" s="7">
        <v>5</v>
      </c>
      <c r="F170" s="7">
        <v>403</v>
      </c>
      <c r="G170" s="7">
        <v>7.8019999999999996</v>
      </c>
      <c r="H170" s="7">
        <v>1.92</v>
      </c>
      <c r="I170" s="7">
        <v>50</v>
      </c>
      <c r="J170" s="7">
        <f t="shared" si="4"/>
        <v>35.599581553680125</v>
      </c>
      <c r="K170" s="22">
        <f t="shared" si="5"/>
        <v>0.28800836892639753</v>
      </c>
      <c r="L170" s="21"/>
      <c r="M170" s="17">
        <v>129</v>
      </c>
      <c r="N170" s="17">
        <v>21.337968918163043</v>
      </c>
      <c r="O170" s="17">
        <v>-3.3379689181630425</v>
      </c>
      <c r="P170" s="17">
        <v>-0.61696140327574867</v>
      </c>
      <c r="R170" s="17">
        <v>25.395256916996047</v>
      </c>
      <c r="S170" s="17">
        <v>17.100000000000001</v>
      </c>
    </row>
    <row r="171" spans="1:19" x14ac:dyDescent="0.35">
      <c r="A171" s="7">
        <v>1.26</v>
      </c>
      <c r="B171" s="11">
        <v>93.9</v>
      </c>
      <c r="C171" s="11">
        <v>19.579999999999998</v>
      </c>
      <c r="D171" s="7">
        <v>0.60499999999999998</v>
      </c>
      <c r="E171" s="7">
        <v>5</v>
      </c>
      <c r="F171" s="7">
        <v>403</v>
      </c>
      <c r="G171" s="7">
        <v>8.375</v>
      </c>
      <c r="H171" s="7">
        <v>3.32</v>
      </c>
      <c r="I171" s="7">
        <v>50</v>
      </c>
      <c r="J171" s="7">
        <f t="shared" si="4"/>
        <v>37.288440063643662</v>
      </c>
      <c r="K171" s="22">
        <f t="shared" si="5"/>
        <v>0.25423119872712674</v>
      </c>
      <c r="L171" s="21"/>
      <c r="M171" s="17">
        <v>130</v>
      </c>
      <c r="N171" s="17">
        <v>15.499513508574541</v>
      </c>
      <c r="O171" s="17">
        <v>-1.1995135085745403</v>
      </c>
      <c r="P171" s="17">
        <v>-0.22170773774179803</v>
      </c>
      <c r="R171" s="17">
        <v>25.59288537549407</v>
      </c>
      <c r="S171" s="17">
        <v>17.100000000000001</v>
      </c>
    </row>
    <row r="172" spans="1:19" x14ac:dyDescent="0.35">
      <c r="A172" s="7">
        <v>0.75</v>
      </c>
      <c r="B172" s="11">
        <v>91.8</v>
      </c>
      <c r="C172" s="11">
        <v>19.579999999999998</v>
      </c>
      <c r="D172" s="7">
        <v>0.60499999999999998</v>
      </c>
      <c r="E172" s="7">
        <v>5</v>
      </c>
      <c r="F172" s="7">
        <v>403</v>
      </c>
      <c r="G172" s="7">
        <v>5.8540000000000001</v>
      </c>
      <c r="H172" s="7">
        <v>11.64</v>
      </c>
      <c r="I172" s="7">
        <v>22.7</v>
      </c>
      <c r="J172" s="7">
        <f t="shared" si="4"/>
        <v>19.676165286391406</v>
      </c>
      <c r="K172" s="22">
        <f t="shared" si="5"/>
        <v>0.13320857769200853</v>
      </c>
      <c r="L172" s="21"/>
      <c r="M172" s="17">
        <v>131</v>
      </c>
      <c r="N172" s="17">
        <v>23.250485510273229</v>
      </c>
      <c r="O172" s="17">
        <v>-4.05048551027323</v>
      </c>
      <c r="P172" s="17">
        <v>-0.74865682863862903</v>
      </c>
      <c r="R172" s="17">
        <v>25.790513833992094</v>
      </c>
      <c r="S172" s="17">
        <v>17.2</v>
      </c>
    </row>
    <row r="173" spans="1:19" x14ac:dyDescent="0.35">
      <c r="A173" s="7">
        <v>6.11</v>
      </c>
      <c r="B173" s="11">
        <v>93</v>
      </c>
      <c r="C173" s="11">
        <v>19.579999999999998</v>
      </c>
      <c r="D173" s="7">
        <v>0.60499999999999998</v>
      </c>
      <c r="E173" s="7">
        <v>5</v>
      </c>
      <c r="F173" s="7">
        <v>403</v>
      </c>
      <c r="G173" s="7">
        <v>6.101</v>
      </c>
      <c r="H173" s="7">
        <v>9.81</v>
      </c>
      <c r="I173" s="7">
        <v>25</v>
      </c>
      <c r="J173" s="7">
        <f t="shared" si="4"/>
        <v>22.195977896459056</v>
      </c>
      <c r="K173" s="22">
        <f t="shared" si="5"/>
        <v>0.11216088414163777</v>
      </c>
      <c r="L173" s="21"/>
      <c r="M173" s="17">
        <v>132</v>
      </c>
      <c r="N173" s="17">
        <v>22.738428693707647</v>
      </c>
      <c r="O173" s="17">
        <v>-3.1384286937076453</v>
      </c>
      <c r="P173" s="17">
        <v>-0.58008010812045729</v>
      </c>
      <c r="R173" s="17">
        <v>25.988142292490117</v>
      </c>
      <c r="S173" s="17">
        <v>17.2</v>
      </c>
    </row>
    <row r="174" spans="1:19" x14ac:dyDescent="0.35">
      <c r="A174" s="7">
        <v>1.5</v>
      </c>
      <c r="B174" s="11">
        <v>96.2</v>
      </c>
      <c r="C174" s="11">
        <v>19.579999999999998</v>
      </c>
      <c r="D174" s="7">
        <v>0.60499999999999998</v>
      </c>
      <c r="E174" s="7">
        <v>5</v>
      </c>
      <c r="F174" s="7">
        <v>403</v>
      </c>
      <c r="G174" s="7">
        <v>7.9290000000000003</v>
      </c>
      <c r="H174" s="7">
        <v>3.7</v>
      </c>
      <c r="I174" s="7">
        <v>50</v>
      </c>
      <c r="J174" s="7">
        <f t="shared" si="4"/>
        <v>34.89956205933143</v>
      </c>
      <c r="K174" s="22">
        <f t="shared" si="5"/>
        <v>0.30200875881337141</v>
      </c>
      <c r="L174" s="21"/>
      <c r="M174" s="17">
        <v>133</v>
      </c>
      <c r="N174" s="17">
        <v>23.790251119950653</v>
      </c>
      <c r="O174" s="17">
        <v>-0.79025111995065345</v>
      </c>
      <c r="P174" s="17">
        <v>-0.14606320545767665</v>
      </c>
      <c r="R174" s="17">
        <v>26.185770750988141</v>
      </c>
      <c r="S174" s="17">
        <v>17.2</v>
      </c>
    </row>
    <row r="175" spans="1:19" x14ac:dyDescent="0.35">
      <c r="A175" s="7">
        <v>1.33</v>
      </c>
      <c r="B175" s="11">
        <v>79.2</v>
      </c>
      <c r="C175" s="11">
        <v>19.579999999999998</v>
      </c>
      <c r="D175" s="7">
        <v>0.60499999999999998</v>
      </c>
      <c r="E175" s="7">
        <v>5</v>
      </c>
      <c r="F175" s="7">
        <v>403</v>
      </c>
      <c r="G175" s="7">
        <v>5.8769999999999998</v>
      </c>
      <c r="H175" s="7">
        <v>12.14</v>
      </c>
      <c r="I175" s="7">
        <v>23.8</v>
      </c>
      <c r="J175" s="7">
        <f t="shared" si="4"/>
        <v>19.277111275151054</v>
      </c>
      <c r="K175" s="22">
        <f t="shared" si="5"/>
        <v>0.19003734138020786</v>
      </c>
      <c r="L175" s="21"/>
      <c r="M175" s="17">
        <v>134</v>
      </c>
      <c r="N175" s="17">
        <v>18.392314232367461</v>
      </c>
      <c r="O175" s="17">
        <v>7.6857676325374769E-3</v>
      </c>
      <c r="P175" s="17">
        <v>1.420571041875123E-3</v>
      </c>
      <c r="R175" s="17">
        <v>26.383399209486164</v>
      </c>
      <c r="S175" s="17">
        <v>17.3</v>
      </c>
    </row>
    <row r="176" spans="1:19" x14ac:dyDescent="0.35">
      <c r="A176" s="7">
        <v>6.02</v>
      </c>
      <c r="B176" s="11">
        <v>96.1</v>
      </c>
      <c r="C176" s="11">
        <v>19.579999999999998</v>
      </c>
      <c r="D176" s="7">
        <v>0.60499999999999998</v>
      </c>
      <c r="E176" s="7">
        <v>5</v>
      </c>
      <c r="F176" s="7">
        <v>403</v>
      </c>
      <c r="G176" s="7">
        <v>6.319</v>
      </c>
      <c r="H176" s="7">
        <v>11.1</v>
      </c>
      <c r="I176" s="7">
        <v>23.8</v>
      </c>
      <c r="J176" s="7">
        <f t="shared" si="4"/>
        <v>22.53322504372936</v>
      </c>
      <c r="K176" s="22">
        <f t="shared" si="5"/>
        <v>5.3225838498766435E-2</v>
      </c>
      <c r="L176" s="21"/>
      <c r="M176" s="17">
        <v>135</v>
      </c>
      <c r="N176" s="17">
        <v>16.87181819869857</v>
      </c>
      <c r="O176" s="17">
        <v>-1.2718181986985702</v>
      </c>
      <c r="P176" s="17">
        <v>-0.23507191343546779</v>
      </c>
      <c r="R176" s="17">
        <v>26.581027667984188</v>
      </c>
      <c r="S176" s="17">
        <v>17.399999999999999</v>
      </c>
    </row>
    <row r="177" spans="1:19" x14ac:dyDescent="0.35">
      <c r="A177" s="7">
        <v>0.42</v>
      </c>
      <c r="B177" s="11">
        <v>95.2</v>
      </c>
      <c r="C177" s="11">
        <v>19.579999999999998</v>
      </c>
      <c r="D177" s="7">
        <v>0.60499999999999998</v>
      </c>
      <c r="E177" s="7">
        <v>5</v>
      </c>
      <c r="F177" s="7">
        <v>403</v>
      </c>
      <c r="G177" s="7">
        <v>6.4020000000000001</v>
      </c>
      <c r="H177" s="7">
        <v>11.32</v>
      </c>
      <c r="I177" s="7">
        <v>22.3</v>
      </c>
      <c r="J177" s="7">
        <f t="shared" si="4"/>
        <v>22.630164887452562</v>
      </c>
      <c r="K177" s="22">
        <f t="shared" si="5"/>
        <v>1.4805600334195566E-2</v>
      </c>
      <c r="L177" s="21"/>
      <c r="M177" s="17">
        <v>136</v>
      </c>
      <c r="N177" s="17">
        <v>19.798839160963361</v>
      </c>
      <c r="O177" s="17">
        <v>-1.6988391609633595</v>
      </c>
      <c r="P177" s="17">
        <v>-0.31399878740169701</v>
      </c>
      <c r="R177" s="17">
        <v>26.778656126482211</v>
      </c>
      <c r="S177" s="17">
        <v>17.399999999999999</v>
      </c>
    </row>
    <row r="178" spans="1:19" x14ac:dyDescent="0.35">
      <c r="A178" s="7">
        <v>4.8</v>
      </c>
      <c r="B178" s="11">
        <v>94.6</v>
      </c>
      <c r="C178" s="11">
        <v>19.579999999999998</v>
      </c>
      <c r="D178" s="7">
        <v>0.60499999999999998</v>
      </c>
      <c r="E178" s="7">
        <v>5</v>
      </c>
      <c r="F178" s="7">
        <v>403</v>
      </c>
      <c r="G178" s="7">
        <v>5.875</v>
      </c>
      <c r="H178" s="7">
        <v>14.43</v>
      </c>
      <c r="I178" s="7">
        <v>17.399999999999999</v>
      </c>
      <c r="J178" s="7">
        <f t="shared" si="4"/>
        <v>18.234107499308539</v>
      </c>
      <c r="K178" s="22">
        <f t="shared" si="5"/>
        <v>4.7937212603939121E-2</v>
      </c>
      <c r="L178" s="21"/>
      <c r="M178" s="17">
        <v>137</v>
      </c>
      <c r="N178" s="17">
        <v>18.077918482860536</v>
      </c>
      <c r="O178" s="17">
        <v>-0.67791848286053735</v>
      </c>
      <c r="P178" s="17">
        <v>-0.12530060906689797</v>
      </c>
      <c r="R178" s="17">
        <v>26.976284584980238</v>
      </c>
      <c r="S178" s="17">
        <v>17.399999999999999</v>
      </c>
    </row>
    <row r="179" spans="1:19" x14ac:dyDescent="0.35">
      <c r="A179" s="7">
        <v>6.98</v>
      </c>
      <c r="B179" s="11">
        <v>97.3</v>
      </c>
      <c r="C179" s="11">
        <v>19.579999999999998</v>
      </c>
      <c r="D179" s="7">
        <v>0.60499999999999998</v>
      </c>
      <c r="E179" s="7">
        <v>5</v>
      </c>
      <c r="F179" s="7">
        <v>403</v>
      </c>
      <c r="G179" s="7">
        <v>5.88</v>
      </c>
      <c r="H179" s="7">
        <v>12.03</v>
      </c>
      <c r="I179" s="7">
        <v>19.100000000000001</v>
      </c>
      <c r="J179" s="7">
        <f t="shared" si="4"/>
        <v>19.84275013844454</v>
      </c>
      <c r="K179" s="22">
        <f t="shared" si="5"/>
        <v>3.8887441803378976E-2</v>
      </c>
      <c r="L179" s="21"/>
      <c r="M179" s="17">
        <v>138</v>
      </c>
      <c r="N179" s="17">
        <v>21.972047281003775</v>
      </c>
      <c r="O179" s="17">
        <v>-4.8720472810037734</v>
      </c>
      <c r="P179" s="17">
        <v>-0.9005072249049213</v>
      </c>
      <c r="R179" s="17">
        <v>27.173913043478262</v>
      </c>
      <c r="S179" s="17">
        <v>17.5</v>
      </c>
    </row>
    <row r="180" spans="1:19" x14ac:dyDescent="0.35">
      <c r="A180" s="7">
        <v>0.57999999999999996</v>
      </c>
      <c r="B180" s="11">
        <v>88.5</v>
      </c>
      <c r="C180" s="11">
        <v>4.05</v>
      </c>
      <c r="D180" s="7">
        <v>0.51</v>
      </c>
      <c r="E180" s="7">
        <v>5</v>
      </c>
      <c r="F180" s="7">
        <v>296</v>
      </c>
      <c r="G180" s="7">
        <v>5.5720000000000001</v>
      </c>
      <c r="H180" s="7">
        <v>14.69</v>
      </c>
      <c r="I180" s="7">
        <v>23.1</v>
      </c>
      <c r="J180" s="7">
        <f t="shared" si="4"/>
        <v>17.874074358328681</v>
      </c>
      <c r="K180" s="22">
        <f t="shared" si="5"/>
        <v>0.22623054725849873</v>
      </c>
      <c r="L180" s="21"/>
      <c r="M180" s="17">
        <v>139</v>
      </c>
      <c r="N180" s="17">
        <v>14.768602025493221</v>
      </c>
      <c r="O180" s="17">
        <v>-1.4686020254932206</v>
      </c>
      <c r="P180" s="17">
        <v>-0.27144373980586217</v>
      </c>
      <c r="R180" s="17">
        <v>27.371541501976285</v>
      </c>
      <c r="S180" s="17">
        <v>17.5</v>
      </c>
    </row>
    <row r="181" spans="1:19" x14ac:dyDescent="0.35">
      <c r="A181" s="7">
        <v>3.64</v>
      </c>
      <c r="B181" s="11">
        <v>84.1</v>
      </c>
      <c r="C181" s="11">
        <v>4.05</v>
      </c>
      <c r="D181" s="7">
        <v>0.51</v>
      </c>
      <c r="E181" s="7">
        <v>5</v>
      </c>
      <c r="F181" s="7">
        <v>296</v>
      </c>
      <c r="G181" s="7">
        <v>6.4160000000000004</v>
      </c>
      <c r="H181" s="7">
        <v>9.0399999999999991</v>
      </c>
      <c r="I181" s="7">
        <v>23.6</v>
      </c>
      <c r="J181" s="7">
        <f t="shared" si="4"/>
        <v>25.522249158128236</v>
      </c>
      <c r="K181" s="22">
        <f t="shared" si="5"/>
        <v>8.1451235513908246E-2</v>
      </c>
      <c r="L181" s="21"/>
      <c r="M181" s="17">
        <v>140</v>
      </c>
      <c r="N181" s="17">
        <v>18.029320689887538</v>
      </c>
      <c r="O181" s="17">
        <v>-0.22932068988753684</v>
      </c>
      <c r="P181" s="17">
        <v>-4.2385659693631353E-2</v>
      </c>
      <c r="R181" s="17">
        <v>27.569169960474309</v>
      </c>
      <c r="S181" s="17">
        <v>17.5</v>
      </c>
    </row>
    <row r="182" spans="1:19" x14ac:dyDescent="0.35">
      <c r="A182" s="7">
        <v>0.76</v>
      </c>
      <c r="B182" s="11">
        <v>68.7</v>
      </c>
      <c r="C182" s="11">
        <v>4.05</v>
      </c>
      <c r="D182" s="7">
        <v>0.51</v>
      </c>
      <c r="E182" s="7">
        <v>5</v>
      </c>
      <c r="F182" s="7">
        <v>296</v>
      </c>
      <c r="G182" s="7">
        <v>5.859</v>
      </c>
      <c r="H182" s="7">
        <v>9.64</v>
      </c>
      <c r="I182" s="7">
        <v>22.6</v>
      </c>
      <c r="J182" s="7">
        <f t="shared" si="4"/>
        <v>22.047019461667031</v>
      </c>
      <c r="K182" s="22">
        <f t="shared" si="5"/>
        <v>2.4468165412963313E-2</v>
      </c>
      <c r="L182" s="21"/>
      <c r="M182" s="17">
        <v>141</v>
      </c>
      <c r="N182" s="17">
        <v>14.739121411021335</v>
      </c>
      <c r="O182" s="17">
        <v>-0.73912141102133511</v>
      </c>
      <c r="P182" s="17">
        <v>-0.13661283077070299</v>
      </c>
      <c r="R182" s="17">
        <v>27.766798418972332</v>
      </c>
      <c r="S182" s="17">
        <v>17.600000000000001</v>
      </c>
    </row>
    <row r="183" spans="1:19" x14ac:dyDescent="0.35">
      <c r="A183" s="7">
        <v>3.45</v>
      </c>
      <c r="B183" s="11">
        <v>33.1</v>
      </c>
      <c r="C183" s="11">
        <v>4.05</v>
      </c>
      <c r="D183" s="7">
        <v>0.51</v>
      </c>
      <c r="E183" s="7">
        <v>5</v>
      </c>
      <c r="F183" s="7">
        <v>296</v>
      </c>
      <c r="G183" s="7">
        <v>6.5460000000000003</v>
      </c>
      <c r="H183" s="7">
        <v>5.33</v>
      </c>
      <c r="I183" s="7">
        <v>29.4</v>
      </c>
      <c r="J183" s="7">
        <f t="shared" si="4"/>
        <v>27.535306170222459</v>
      </c>
      <c r="K183" s="22">
        <f t="shared" si="5"/>
        <v>6.3424960196514973E-2</v>
      </c>
      <c r="L183" s="21"/>
      <c r="M183" s="17">
        <v>142</v>
      </c>
      <c r="N183" s="17">
        <v>2.7131786519385734</v>
      </c>
      <c r="O183" s="17">
        <v>11.686821348061427</v>
      </c>
      <c r="P183" s="17">
        <v>2.1600913236486785</v>
      </c>
      <c r="R183" s="17">
        <v>27.964426877470355</v>
      </c>
      <c r="S183" s="17">
        <v>17.7</v>
      </c>
    </row>
    <row r="184" spans="1:19" x14ac:dyDescent="0.35">
      <c r="A184" s="7">
        <v>3.56</v>
      </c>
      <c r="B184" s="11">
        <v>47.2</v>
      </c>
      <c r="C184" s="11">
        <v>4.05</v>
      </c>
      <c r="D184" s="7">
        <v>0.51</v>
      </c>
      <c r="E184" s="7">
        <v>5</v>
      </c>
      <c r="F184" s="7">
        <v>296</v>
      </c>
      <c r="G184" s="7">
        <v>6.02</v>
      </c>
      <c r="H184" s="7">
        <v>10.11</v>
      </c>
      <c r="I184" s="7">
        <v>23.2</v>
      </c>
      <c r="J184" s="7">
        <f t="shared" si="4"/>
        <v>22.25515925418453</v>
      </c>
      <c r="K184" s="22">
        <f t="shared" si="5"/>
        <v>4.0725894216184014E-2</v>
      </c>
      <c r="L184" s="21"/>
      <c r="M184" s="17">
        <v>143</v>
      </c>
      <c r="N184" s="17">
        <v>9.9853656745250738</v>
      </c>
      <c r="O184" s="17">
        <v>3.4146343254749265</v>
      </c>
      <c r="P184" s="17">
        <v>0.63113157634730521</v>
      </c>
      <c r="R184" s="17">
        <v>28.162055335968379</v>
      </c>
      <c r="S184" s="17">
        <v>17.8</v>
      </c>
    </row>
    <row r="185" spans="1:19" x14ac:dyDescent="0.35">
      <c r="A185" s="7">
        <v>6.08</v>
      </c>
      <c r="B185" s="11">
        <v>73.400000000000006</v>
      </c>
      <c r="C185" s="11">
        <v>4.05</v>
      </c>
      <c r="D185" s="7">
        <v>0.51</v>
      </c>
      <c r="E185" s="7">
        <v>5</v>
      </c>
      <c r="F185" s="7">
        <v>296</v>
      </c>
      <c r="G185" s="7">
        <v>6.3150000000000004</v>
      </c>
      <c r="H185" s="7">
        <v>6.29</v>
      </c>
      <c r="I185" s="7">
        <v>24.6</v>
      </c>
      <c r="J185" s="7">
        <f t="shared" si="4"/>
        <v>26.592925483060647</v>
      </c>
      <c r="K185" s="22">
        <f t="shared" si="5"/>
        <v>8.1013231018725415E-2</v>
      </c>
      <c r="L185" s="21"/>
      <c r="M185" s="17">
        <v>144</v>
      </c>
      <c r="N185" s="17">
        <v>10.460779447144926</v>
      </c>
      <c r="O185" s="17">
        <v>5.1392205528550736</v>
      </c>
      <c r="P185" s="17">
        <v>0.94988922957914812</v>
      </c>
      <c r="R185" s="17">
        <v>28.359683794466402</v>
      </c>
      <c r="S185" s="17">
        <v>17.8</v>
      </c>
    </row>
    <row r="186" spans="1:19" x14ac:dyDescent="0.35">
      <c r="A186" s="7">
        <v>3.77</v>
      </c>
      <c r="B186" s="11">
        <v>74.400000000000006</v>
      </c>
      <c r="C186" s="11">
        <v>4.05</v>
      </c>
      <c r="D186" s="7">
        <v>0.51</v>
      </c>
      <c r="E186" s="7">
        <v>5</v>
      </c>
      <c r="F186" s="7">
        <v>296</v>
      </c>
      <c r="G186" s="7">
        <v>6.86</v>
      </c>
      <c r="H186" s="7">
        <v>6.92</v>
      </c>
      <c r="I186" s="7">
        <v>29.9</v>
      </c>
      <c r="J186" s="7">
        <f t="shared" si="4"/>
        <v>28.849269568305722</v>
      </c>
      <c r="K186" s="22">
        <f t="shared" si="5"/>
        <v>3.5141486009842023E-2</v>
      </c>
      <c r="L186" s="21"/>
      <c r="M186" s="17">
        <v>145</v>
      </c>
      <c r="N186" s="17">
        <v>5.8857432753849253</v>
      </c>
      <c r="O186" s="17">
        <v>5.9142567246150755</v>
      </c>
      <c r="P186" s="17">
        <v>1.0931402351582118</v>
      </c>
      <c r="R186" s="17">
        <v>28.557312252964426</v>
      </c>
      <c r="S186" s="17">
        <v>17.8</v>
      </c>
    </row>
    <row r="187" spans="1:19" x14ac:dyDescent="0.35">
      <c r="A187" s="7">
        <v>8.06</v>
      </c>
      <c r="B187" s="11">
        <v>58.4</v>
      </c>
      <c r="C187" s="11">
        <v>2.46</v>
      </c>
      <c r="D187" s="7">
        <v>0.48799999999999999</v>
      </c>
      <c r="E187" s="7">
        <v>3</v>
      </c>
      <c r="F187" s="7">
        <v>193</v>
      </c>
      <c r="G187" s="7">
        <v>6.98</v>
      </c>
      <c r="H187" s="7">
        <v>5.04</v>
      </c>
      <c r="I187" s="7">
        <v>37.200000000000003</v>
      </c>
      <c r="J187" s="7">
        <f t="shared" si="4"/>
        <v>31.952840321533102</v>
      </c>
      <c r="K187" s="22">
        <f t="shared" si="5"/>
        <v>0.14105267952868011</v>
      </c>
      <c r="L187" s="21"/>
      <c r="M187" s="17">
        <v>146</v>
      </c>
      <c r="N187" s="17">
        <v>12.947657722534448</v>
      </c>
      <c r="O187" s="17">
        <v>0.85234227746555291</v>
      </c>
      <c r="P187" s="17">
        <v>0.15753959981921839</v>
      </c>
      <c r="R187" s="17">
        <v>28.754940711462449</v>
      </c>
      <c r="S187" s="17">
        <v>17.8</v>
      </c>
    </row>
    <row r="188" spans="1:19" x14ac:dyDescent="0.35">
      <c r="A188" s="7">
        <v>1.77</v>
      </c>
      <c r="B188" s="11">
        <v>83.3</v>
      </c>
      <c r="C188" s="11">
        <v>2.46</v>
      </c>
      <c r="D188" s="7">
        <v>0.48799999999999999</v>
      </c>
      <c r="E188" s="7">
        <v>3</v>
      </c>
      <c r="F188" s="7">
        <v>193</v>
      </c>
      <c r="G188" s="7">
        <v>7.7649999999999997</v>
      </c>
      <c r="H188" s="7">
        <v>7.56</v>
      </c>
      <c r="I188" s="7">
        <v>39.799999999999997</v>
      </c>
      <c r="J188" s="7">
        <f t="shared" si="4"/>
        <v>34.541602979162562</v>
      </c>
      <c r="K188" s="22">
        <f t="shared" si="5"/>
        <v>0.1321205281617446</v>
      </c>
      <c r="L188" s="21"/>
      <c r="M188" s="17">
        <v>147</v>
      </c>
      <c r="N188" s="17">
        <v>17.514705763091975</v>
      </c>
      <c r="O188" s="17">
        <v>-1.914705763091975</v>
      </c>
      <c r="P188" s="17">
        <v>-0.35389770948121446</v>
      </c>
      <c r="R188" s="17">
        <v>28.952569169960473</v>
      </c>
      <c r="S188" s="17">
        <v>17.8</v>
      </c>
    </row>
    <row r="189" spans="1:19" x14ac:dyDescent="0.35">
      <c r="A189" s="7">
        <v>2.2200000000000002</v>
      </c>
      <c r="B189" s="11">
        <v>62.2</v>
      </c>
      <c r="C189" s="11">
        <v>2.46</v>
      </c>
      <c r="D189" s="7">
        <v>0.48799999999999999</v>
      </c>
      <c r="E189" s="7">
        <v>3</v>
      </c>
      <c r="F189" s="7">
        <v>193</v>
      </c>
      <c r="G189" s="7">
        <v>6.1440000000000001</v>
      </c>
      <c r="H189" s="7">
        <v>9.4499999999999993</v>
      </c>
      <c r="I189" s="7">
        <v>36.200000000000003</v>
      </c>
      <c r="J189" s="7">
        <f t="shared" si="4"/>
        <v>25.014214343086817</v>
      </c>
      <c r="K189" s="22">
        <f t="shared" si="5"/>
        <v>0.3089996037821322</v>
      </c>
      <c r="L189" s="21"/>
      <c r="M189" s="17">
        <v>148</v>
      </c>
      <c r="N189" s="17">
        <v>6.0260256071408271</v>
      </c>
      <c r="O189" s="17">
        <v>8.5739743928591725</v>
      </c>
      <c r="P189" s="17">
        <v>1.5847395235722654</v>
      </c>
      <c r="R189" s="17">
        <v>29.150197628458496</v>
      </c>
      <c r="S189" s="17">
        <v>17.899999999999999</v>
      </c>
    </row>
    <row r="190" spans="1:19" x14ac:dyDescent="0.35">
      <c r="A190" s="7">
        <v>6.17</v>
      </c>
      <c r="B190" s="11">
        <v>92.2</v>
      </c>
      <c r="C190" s="11">
        <v>2.46</v>
      </c>
      <c r="D190" s="7">
        <v>0.48799999999999999</v>
      </c>
      <c r="E190" s="7">
        <v>3</v>
      </c>
      <c r="F190" s="7">
        <v>193</v>
      </c>
      <c r="G190" s="7">
        <v>7.1550000000000002</v>
      </c>
      <c r="H190" s="7">
        <v>4.82</v>
      </c>
      <c r="I190" s="7">
        <v>37.9</v>
      </c>
      <c r="J190" s="7">
        <f t="shared" si="4"/>
        <v>33.494676077366869</v>
      </c>
      <c r="K190" s="22">
        <f t="shared" si="5"/>
        <v>0.11623545970008259</v>
      </c>
      <c r="L190" s="21"/>
      <c r="M190" s="17">
        <v>149</v>
      </c>
      <c r="N190" s="17">
        <v>7.9098160064690433</v>
      </c>
      <c r="O190" s="17">
        <v>9.8901839935309575</v>
      </c>
      <c r="P190" s="17">
        <v>1.828016361117645</v>
      </c>
      <c r="R190" s="17">
        <v>29.34782608695652</v>
      </c>
      <c r="S190" s="17">
        <v>18</v>
      </c>
    </row>
    <row r="191" spans="1:19" x14ac:dyDescent="0.35">
      <c r="A191" s="7">
        <v>3.62</v>
      </c>
      <c r="B191" s="11">
        <v>95.6</v>
      </c>
      <c r="C191" s="11">
        <v>2.46</v>
      </c>
      <c r="D191" s="7">
        <v>0.48799999999999999</v>
      </c>
      <c r="E191" s="7">
        <v>3</v>
      </c>
      <c r="F191" s="7">
        <v>193</v>
      </c>
      <c r="G191" s="7">
        <v>6.5629999999999997</v>
      </c>
      <c r="H191" s="7">
        <v>5.68</v>
      </c>
      <c r="I191" s="7">
        <v>32.5</v>
      </c>
      <c r="J191" s="7">
        <f t="shared" si="4"/>
        <v>30.028592075270783</v>
      </c>
      <c r="K191" s="22">
        <f t="shared" si="5"/>
        <v>7.604332076089898E-2</v>
      </c>
      <c r="L191" s="21"/>
      <c r="M191" s="17">
        <v>150</v>
      </c>
      <c r="N191" s="17">
        <v>14.127755512582832</v>
      </c>
      <c r="O191" s="17">
        <v>1.2722444874171686</v>
      </c>
      <c r="P191" s="17">
        <v>0.23515070496782628</v>
      </c>
      <c r="R191" s="17">
        <v>29.545454545454543</v>
      </c>
      <c r="S191" s="17">
        <v>18.100000000000001</v>
      </c>
    </row>
    <row r="192" spans="1:19" x14ac:dyDescent="0.35">
      <c r="A192" s="7">
        <v>5.47</v>
      </c>
      <c r="B192" s="11">
        <v>89.8</v>
      </c>
      <c r="C192" s="11">
        <v>2.46</v>
      </c>
      <c r="D192" s="7">
        <v>0.48799999999999999</v>
      </c>
      <c r="E192" s="7">
        <v>3</v>
      </c>
      <c r="F192" s="7">
        <v>193</v>
      </c>
      <c r="G192" s="7">
        <v>5.6040000000000001</v>
      </c>
      <c r="H192" s="7">
        <v>13.98</v>
      </c>
      <c r="I192" s="7">
        <v>26.4</v>
      </c>
      <c r="J192" s="7">
        <f t="shared" si="4"/>
        <v>20.147733873053205</v>
      </c>
      <c r="K192" s="22">
        <f t="shared" si="5"/>
        <v>0.23682826238434823</v>
      </c>
      <c r="L192" s="21"/>
      <c r="M192" s="17">
        <v>151</v>
      </c>
      <c r="N192" s="17">
        <v>21.451694250998091</v>
      </c>
      <c r="O192" s="17">
        <v>4.8305749001908538E-2</v>
      </c>
      <c r="P192" s="17">
        <v>8.928418275058329E-3</v>
      </c>
      <c r="R192" s="17">
        <v>29.74308300395257</v>
      </c>
      <c r="S192" s="17">
        <v>18.2</v>
      </c>
    </row>
    <row r="193" spans="1:19" x14ac:dyDescent="0.35">
      <c r="A193" s="7">
        <v>6.89</v>
      </c>
      <c r="B193" s="11">
        <v>68.8</v>
      </c>
      <c r="C193" s="11">
        <v>2.46</v>
      </c>
      <c r="D193" s="7">
        <v>0.48799999999999999</v>
      </c>
      <c r="E193" s="7">
        <v>3</v>
      </c>
      <c r="F193" s="7">
        <v>193</v>
      </c>
      <c r="G193" s="7">
        <v>6.1529999999999996</v>
      </c>
      <c r="H193" s="7">
        <v>13.15</v>
      </c>
      <c r="I193" s="7">
        <v>29.6</v>
      </c>
      <c r="J193" s="7">
        <f t="shared" si="4"/>
        <v>23.039388038760112</v>
      </c>
      <c r="K193" s="22">
        <f t="shared" si="5"/>
        <v>0.22164229598783408</v>
      </c>
      <c r="L193" s="21"/>
      <c r="M193" s="17">
        <v>152</v>
      </c>
      <c r="N193" s="17">
        <v>18.460471482319058</v>
      </c>
      <c r="O193" s="17">
        <v>1.1395285176809438</v>
      </c>
      <c r="P193" s="17">
        <v>0.21062062906447612</v>
      </c>
      <c r="R193" s="17">
        <v>29.940711462450594</v>
      </c>
      <c r="S193" s="17">
        <v>18.2</v>
      </c>
    </row>
    <row r="194" spans="1:19" x14ac:dyDescent="0.35">
      <c r="A194" s="7">
        <v>7.23</v>
      </c>
      <c r="B194" s="11">
        <v>53.6</v>
      </c>
      <c r="C194" s="11">
        <v>2.46</v>
      </c>
      <c r="D194" s="7">
        <v>0.48799999999999999</v>
      </c>
      <c r="E194" s="7">
        <v>3</v>
      </c>
      <c r="F194" s="7">
        <v>193</v>
      </c>
      <c r="G194" s="7">
        <v>7.8310000000000004</v>
      </c>
      <c r="H194" s="7">
        <v>4.45</v>
      </c>
      <c r="I194" s="7">
        <v>50</v>
      </c>
      <c r="J194" s="7">
        <f t="shared" si="4"/>
        <v>36.41004598083552</v>
      </c>
      <c r="K194" s="22">
        <f t="shared" si="5"/>
        <v>0.27179908038328959</v>
      </c>
      <c r="L194" s="21"/>
      <c r="M194" s="17">
        <v>153</v>
      </c>
      <c r="N194" s="17">
        <v>16.855560110967858</v>
      </c>
      <c r="O194" s="17">
        <v>-1.555560110967857</v>
      </c>
      <c r="P194" s="17">
        <v>-0.2875163227914847</v>
      </c>
      <c r="R194" s="17">
        <v>30.138339920948617</v>
      </c>
      <c r="S194" s="17">
        <v>18.2</v>
      </c>
    </row>
    <row r="195" spans="1:19" x14ac:dyDescent="0.35">
      <c r="A195" s="7">
        <v>0.76</v>
      </c>
      <c r="B195" s="11">
        <v>41.1</v>
      </c>
      <c r="C195" s="11">
        <v>3.44</v>
      </c>
      <c r="D195" s="7">
        <v>0.437</v>
      </c>
      <c r="E195" s="7">
        <v>5</v>
      </c>
      <c r="F195" s="7">
        <v>398</v>
      </c>
      <c r="G195" s="7">
        <v>6.782</v>
      </c>
      <c r="H195" s="7">
        <v>6.68</v>
      </c>
      <c r="I195" s="7">
        <v>32</v>
      </c>
      <c r="J195" s="7">
        <f t="shared" si="4"/>
        <v>26.372602564091689</v>
      </c>
      <c r="K195" s="22">
        <f t="shared" si="5"/>
        <v>0.1758561698721347</v>
      </c>
      <c r="L195" s="21"/>
      <c r="M195" s="17">
        <v>154</v>
      </c>
      <c r="N195" s="17">
        <v>18.413900418789481</v>
      </c>
      <c r="O195" s="17">
        <v>0.98609958121051733</v>
      </c>
      <c r="P195" s="17">
        <v>0.18226214692498593</v>
      </c>
      <c r="R195" s="17">
        <v>30.335968379446641</v>
      </c>
      <c r="S195" s="17">
        <v>18.3</v>
      </c>
    </row>
    <row r="196" spans="1:19" x14ac:dyDescent="0.35">
      <c r="A196" s="7">
        <v>3.82</v>
      </c>
      <c r="B196" s="11">
        <v>29.1</v>
      </c>
      <c r="C196" s="11">
        <v>3.44</v>
      </c>
      <c r="D196" s="7">
        <v>0.437</v>
      </c>
      <c r="E196" s="7">
        <v>5</v>
      </c>
      <c r="F196" s="7">
        <v>398</v>
      </c>
      <c r="G196" s="7">
        <v>6.556</v>
      </c>
      <c r="H196" s="7">
        <v>4.5599999999999996</v>
      </c>
      <c r="I196" s="7">
        <v>29.8</v>
      </c>
      <c r="J196" s="7">
        <f t="shared" si="4"/>
        <v>26.434079122170264</v>
      </c>
      <c r="K196" s="22">
        <f t="shared" si="5"/>
        <v>0.11295036502784352</v>
      </c>
      <c r="L196" s="21"/>
      <c r="M196" s="17">
        <v>155</v>
      </c>
      <c r="N196" s="17">
        <v>20.607628381629652</v>
      </c>
      <c r="O196" s="17">
        <v>-3.6076283816296524</v>
      </c>
      <c r="P196" s="17">
        <v>-0.66680293417846959</v>
      </c>
      <c r="R196" s="17">
        <v>30.533596837944664</v>
      </c>
      <c r="S196" s="17">
        <v>18.3</v>
      </c>
    </row>
    <row r="197" spans="1:19" x14ac:dyDescent="0.35">
      <c r="A197" s="7">
        <v>8.73</v>
      </c>
      <c r="B197" s="11">
        <v>38.9</v>
      </c>
      <c r="C197" s="11">
        <v>3.44</v>
      </c>
      <c r="D197" s="7">
        <v>0.437</v>
      </c>
      <c r="E197" s="7">
        <v>5</v>
      </c>
      <c r="F197" s="7">
        <v>398</v>
      </c>
      <c r="G197" s="7">
        <v>7.1849999999999996</v>
      </c>
      <c r="H197" s="7">
        <v>5.39</v>
      </c>
      <c r="I197" s="7">
        <v>34.9</v>
      </c>
      <c r="J197" s="7">
        <f t="shared" si="4"/>
        <v>29.347101025538212</v>
      </c>
      <c r="K197" s="22">
        <f t="shared" si="5"/>
        <v>0.15910885313644088</v>
      </c>
      <c r="L197" s="21"/>
      <c r="M197" s="17">
        <v>156</v>
      </c>
      <c r="N197" s="17">
        <v>20.532035769745789</v>
      </c>
      <c r="O197" s="17">
        <v>-4.9320357697457897</v>
      </c>
      <c r="P197" s="17">
        <v>-0.91159498009439544</v>
      </c>
      <c r="R197" s="17">
        <v>30.731225296442688</v>
      </c>
      <c r="S197" s="17">
        <v>18.399999999999999</v>
      </c>
    </row>
    <row r="198" spans="1:19" x14ac:dyDescent="0.35">
      <c r="A198" s="7">
        <v>0.62</v>
      </c>
      <c r="B198" s="11">
        <v>21.5</v>
      </c>
      <c r="C198" s="11">
        <v>3.44</v>
      </c>
      <c r="D198" s="7">
        <v>0.437</v>
      </c>
      <c r="E198" s="7">
        <v>5</v>
      </c>
      <c r="F198" s="7">
        <v>398</v>
      </c>
      <c r="G198" s="7">
        <v>6.9509999999999996</v>
      </c>
      <c r="H198" s="7">
        <v>5.0999999999999996</v>
      </c>
      <c r="I198" s="7">
        <v>37</v>
      </c>
      <c r="J198" s="7">
        <f t="shared" si="4"/>
        <v>27.827000065971525</v>
      </c>
      <c r="K198" s="22">
        <f t="shared" si="5"/>
        <v>0.24791891713590472</v>
      </c>
      <c r="L198" s="21"/>
      <c r="M198" s="17">
        <v>157</v>
      </c>
      <c r="N198" s="17">
        <v>15.939987294024672</v>
      </c>
      <c r="O198" s="17">
        <v>-2.839987294024672</v>
      </c>
      <c r="P198" s="17">
        <v>-0.52491877221283756</v>
      </c>
      <c r="R198" s="17">
        <v>30.928853754940711</v>
      </c>
      <c r="S198" s="17">
        <v>18.399999999999999</v>
      </c>
    </row>
    <row r="199" spans="1:19" x14ac:dyDescent="0.35">
      <c r="A199" s="7">
        <v>0.9</v>
      </c>
      <c r="B199" s="11">
        <v>30.8</v>
      </c>
      <c r="C199" s="11">
        <v>3.44</v>
      </c>
      <c r="D199" s="7">
        <v>0.437</v>
      </c>
      <c r="E199" s="7">
        <v>5</v>
      </c>
      <c r="F199" s="7">
        <v>398</v>
      </c>
      <c r="G199" s="7">
        <v>6.7389999999999999</v>
      </c>
      <c r="H199" s="7">
        <v>4.6900000000000004</v>
      </c>
      <c r="I199" s="7">
        <v>30.5</v>
      </c>
      <c r="J199" s="7">
        <f t="shared" si="4"/>
        <v>27.203775173124431</v>
      </c>
      <c r="K199" s="22">
        <f t="shared" si="5"/>
        <v>0.10807294514346129</v>
      </c>
      <c r="L199" s="21"/>
      <c r="M199" s="17">
        <v>158</v>
      </c>
      <c r="N199" s="17">
        <v>31.132288907061042</v>
      </c>
      <c r="O199" s="17">
        <v>10.167711092938955</v>
      </c>
      <c r="P199" s="17">
        <v>1.8793120780328385</v>
      </c>
      <c r="R199" s="17">
        <v>31.126482213438734</v>
      </c>
      <c r="S199" s="17">
        <v>18.399999999999999</v>
      </c>
    </row>
    <row r="200" spans="1:19" x14ac:dyDescent="0.35">
      <c r="A200" s="7">
        <v>2.7</v>
      </c>
      <c r="B200" s="11">
        <v>26.3</v>
      </c>
      <c r="C200" s="11">
        <v>3.44</v>
      </c>
      <c r="D200" s="7">
        <v>0.437</v>
      </c>
      <c r="E200" s="7">
        <v>5</v>
      </c>
      <c r="F200" s="7">
        <v>398</v>
      </c>
      <c r="G200" s="7">
        <v>7.1779999999999999</v>
      </c>
      <c r="H200" s="7">
        <v>2.87</v>
      </c>
      <c r="I200" s="7">
        <v>36.4</v>
      </c>
      <c r="J200" s="7">
        <f t="shared" si="4"/>
        <v>30.462158069387133</v>
      </c>
      <c r="K200" s="22">
        <f t="shared" si="5"/>
        <v>0.16312752556628751</v>
      </c>
      <c r="L200" s="21"/>
      <c r="M200" s="17">
        <v>159</v>
      </c>
      <c r="N200" s="17">
        <v>25.62471453381896</v>
      </c>
      <c r="O200" s="17">
        <v>-1.324714533818959</v>
      </c>
      <c r="P200" s="17">
        <v>-0.24484881608019915</v>
      </c>
      <c r="R200" s="17">
        <v>31.324110671936758</v>
      </c>
      <c r="S200" s="17">
        <v>18.5</v>
      </c>
    </row>
    <row r="201" spans="1:19" x14ac:dyDescent="0.35">
      <c r="A201" s="7">
        <v>6.51</v>
      </c>
      <c r="B201" s="11">
        <v>9.9</v>
      </c>
      <c r="C201" s="11">
        <v>2.93</v>
      </c>
      <c r="D201" s="7">
        <v>0.40100000000000002</v>
      </c>
      <c r="E201" s="7">
        <v>1</v>
      </c>
      <c r="F201" s="7">
        <v>265</v>
      </c>
      <c r="G201" s="7">
        <v>6.8</v>
      </c>
      <c r="H201" s="7">
        <v>5.03</v>
      </c>
      <c r="I201" s="7">
        <v>31.1</v>
      </c>
      <c r="J201" s="7">
        <f t="shared" ref="J201:J264" si="6">($N$28*A201+$N$29*B201+$N$31*D201+$N$33*F201+$N$34*G201+$N$35*H201)+$N$27</f>
        <v>29.041210341831434</v>
      </c>
      <c r="K201" s="22">
        <f t="shared" ref="K201:K264" si="7">ABS((I201-J201)/I201)</f>
        <v>6.6199024378410534E-2</v>
      </c>
      <c r="L201" s="21"/>
      <c r="M201" s="17">
        <v>160</v>
      </c>
      <c r="N201" s="17">
        <v>27.408473165393168</v>
      </c>
      <c r="O201" s="17">
        <v>-4.1084731653931676</v>
      </c>
      <c r="P201" s="17">
        <v>-0.75937476698754425</v>
      </c>
      <c r="R201" s="17">
        <v>31.521739130434781</v>
      </c>
      <c r="S201" s="17">
        <v>18.5</v>
      </c>
    </row>
    <row r="202" spans="1:19" x14ac:dyDescent="0.35">
      <c r="A202" s="7">
        <v>1.65</v>
      </c>
      <c r="B202" s="11">
        <v>18.8</v>
      </c>
      <c r="C202" s="11">
        <v>2.93</v>
      </c>
      <c r="D202" s="7">
        <v>0.40100000000000002</v>
      </c>
      <c r="E202" s="7">
        <v>1</v>
      </c>
      <c r="F202" s="7">
        <v>265</v>
      </c>
      <c r="G202" s="7">
        <v>6.6040000000000001</v>
      </c>
      <c r="H202" s="7">
        <v>4.38</v>
      </c>
      <c r="I202" s="7">
        <v>29.1</v>
      </c>
      <c r="J202" s="7">
        <f t="shared" si="6"/>
        <v>28.488451018573294</v>
      </c>
      <c r="K202" s="22">
        <f t="shared" si="7"/>
        <v>2.1015428915007142E-2</v>
      </c>
      <c r="L202" s="21"/>
      <c r="M202" s="17">
        <v>161</v>
      </c>
      <c r="N202" s="17">
        <v>27.088444273158284</v>
      </c>
      <c r="O202" s="17">
        <v>-8.8444273158284403E-2</v>
      </c>
      <c r="P202" s="17">
        <v>-1.6347277106902491E-2</v>
      </c>
      <c r="R202" s="17">
        <v>31.719367588932805</v>
      </c>
      <c r="S202" s="17">
        <v>18.5</v>
      </c>
    </row>
    <row r="203" spans="1:19" x14ac:dyDescent="0.35">
      <c r="A203" s="7">
        <v>9.89</v>
      </c>
      <c r="B203" s="11">
        <v>32</v>
      </c>
      <c r="C203" s="11">
        <v>0.46</v>
      </c>
      <c r="D203" s="7">
        <v>0.42199999999999999</v>
      </c>
      <c r="E203" s="7">
        <v>4</v>
      </c>
      <c r="F203" s="7">
        <v>255</v>
      </c>
      <c r="G203" s="7">
        <v>7.875</v>
      </c>
      <c r="H203" s="7">
        <v>2.97</v>
      </c>
      <c r="I203" s="7">
        <v>50</v>
      </c>
      <c r="J203" s="7">
        <f t="shared" si="6"/>
        <v>36.266737729477569</v>
      </c>
      <c r="K203" s="22">
        <f t="shared" si="7"/>
        <v>0.27466524541044862</v>
      </c>
      <c r="L203" s="21"/>
      <c r="M203" s="17">
        <v>162</v>
      </c>
      <c r="N203" s="17">
        <v>35.316964405008854</v>
      </c>
      <c r="O203" s="17">
        <v>14.683035594991146</v>
      </c>
      <c r="P203" s="17">
        <v>2.7138857392413342</v>
      </c>
      <c r="R203" s="17">
        <v>31.916996047430828</v>
      </c>
      <c r="S203" s="17">
        <v>18.5</v>
      </c>
    </row>
    <row r="204" spans="1:19" x14ac:dyDescent="0.35">
      <c r="A204" s="7">
        <v>6.03</v>
      </c>
      <c r="B204" s="11">
        <v>34.1</v>
      </c>
      <c r="C204" s="11">
        <v>1.52</v>
      </c>
      <c r="D204" s="7">
        <v>0.40400000000000003</v>
      </c>
      <c r="E204" s="7">
        <v>2</v>
      </c>
      <c r="F204" s="7">
        <v>329</v>
      </c>
      <c r="G204" s="7">
        <v>7.2869999999999999</v>
      </c>
      <c r="H204" s="7">
        <v>4.08</v>
      </c>
      <c r="I204" s="7">
        <v>33.299999999999997</v>
      </c>
      <c r="J204" s="7">
        <f t="shared" si="6"/>
        <v>31.495060584781871</v>
      </c>
      <c r="K204" s="22">
        <f t="shared" si="7"/>
        <v>5.4202384841385162E-2</v>
      </c>
      <c r="L204" s="21"/>
      <c r="M204" s="17">
        <v>163</v>
      </c>
      <c r="N204" s="17">
        <v>37.044022238024354</v>
      </c>
      <c r="O204" s="17">
        <v>12.955977761975646</v>
      </c>
      <c r="P204" s="17">
        <v>2.3946712557278085</v>
      </c>
      <c r="R204" s="17">
        <v>32.114624505928859</v>
      </c>
      <c r="S204" s="17">
        <v>18.600000000000001</v>
      </c>
    </row>
    <row r="205" spans="1:19" x14ac:dyDescent="0.35">
      <c r="A205" s="7">
        <v>6.31</v>
      </c>
      <c r="B205" s="11">
        <v>36.6</v>
      </c>
      <c r="C205" s="11">
        <v>1.52</v>
      </c>
      <c r="D205" s="7">
        <v>0.40400000000000003</v>
      </c>
      <c r="E205" s="7">
        <v>2</v>
      </c>
      <c r="F205" s="7">
        <v>329</v>
      </c>
      <c r="G205" s="7">
        <v>7.1070000000000002</v>
      </c>
      <c r="H205" s="7">
        <v>8.61</v>
      </c>
      <c r="I205" s="7">
        <v>30.3</v>
      </c>
      <c r="J205" s="7">
        <f t="shared" si="6"/>
        <v>27.877602705150707</v>
      </c>
      <c r="K205" s="22">
        <f t="shared" si="7"/>
        <v>7.9947105440570737E-2</v>
      </c>
      <c r="L205" s="21"/>
      <c r="M205" s="17">
        <v>164</v>
      </c>
      <c r="N205" s="17">
        <v>38.732880747987892</v>
      </c>
      <c r="O205" s="17">
        <v>11.267119252012108</v>
      </c>
      <c r="P205" s="17">
        <v>2.0825172058288937</v>
      </c>
      <c r="R205" s="17">
        <v>32.312252964426882</v>
      </c>
      <c r="S205" s="17">
        <v>18.600000000000001</v>
      </c>
    </row>
    <row r="206" spans="1:19" x14ac:dyDescent="0.35">
      <c r="A206" s="7">
        <v>9.7799999999999994</v>
      </c>
      <c r="B206" s="11">
        <v>38.299999999999997</v>
      </c>
      <c r="C206" s="11">
        <v>1.52</v>
      </c>
      <c r="D206" s="7">
        <v>0.40400000000000003</v>
      </c>
      <c r="E206" s="7">
        <v>2</v>
      </c>
      <c r="F206" s="7">
        <v>329</v>
      </c>
      <c r="G206" s="7">
        <v>7.274</v>
      </c>
      <c r="H206" s="7">
        <v>6.62</v>
      </c>
      <c r="I206" s="7">
        <v>34.6</v>
      </c>
      <c r="J206" s="7">
        <f t="shared" si="6"/>
        <v>30.054539713700102</v>
      </c>
      <c r="K206" s="22">
        <f t="shared" si="7"/>
        <v>0.13137168457514159</v>
      </c>
      <c r="L206" s="21"/>
      <c r="M206" s="17">
        <v>165</v>
      </c>
      <c r="N206" s="17">
        <v>21.120605970735646</v>
      </c>
      <c r="O206" s="17">
        <v>1.5793940292643533</v>
      </c>
      <c r="P206" s="17">
        <v>0.29192157881341863</v>
      </c>
      <c r="R206" s="17">
        <v>32.509881422924906</v>
      </c>
      <c r="S206" s="17">
        <v>18.7</v>
      </c>
    </row>
    <row r="207" spans="1:19" x14ac:dyDescent="0.35">
      <c r="A207" s="7">
        <v>3.19</v>
      </c>
      <c r="B207" s="11">
        <v>15.3</v>
      </c>
      <c r="C207" s="11">
        <v>1.47</v>
      </c>
      <c r="D207" s="7">
        <v>0.40300000000000002</v>
      </c>
      <c r="E207" s="7">
        <v>3</v>
      </c>
      <c r="F207" s="7">
        <v>402</v>
      </c>
      <c r="G207" s="7">
        <v>6.9749999999999996</v>
      </c>
      <c r="H207" s="7">
        <v>4.5599999999999996</v>
      </c>
      <c r="I207" s="7">
        <v>34.9</v>
      </c>
      <c r="J207" s="7">
        <f t="shared" si="6"/>
        <v>28.159975504685928</v>
      </c>
      <c r="K207" s="22">
        <f t="shared" si="7"/>
        <v>0.19312391104051779</v>
      </c>
      <c r="L207" s="21"/>
      <c r="M207" s="17">
        <v>166</v>
      </c>
      <c r="N207" s="17">
        <v>23.640418580803296</v>
      </c>
      <c r="O207" s="17">
        <v>1.3595814191967044</v>
      </c>
      <c r="P207" s="17">
        <v>0.25129331063898813</v>
      </c>
      <c r="R207" s="17">
        <v>32.707509881422929</v>
      </c>
      <c r="S207" s="17">
        <v>18.7</v>
      </c>
    </row>
    <row r="208" spans="1:19" x14ac:dyDescent="0.35">
      <c r="A208" s="7">
        <v>0.41</v>
      </c>
      <c r="B208" s="11">
        <v>13.9</v>
      </c>
      <c r="C208" s="11">
        <v>1.47</v>
      </c>
      <c r="D208" s="7">
        <v>0.40300000000000002</v>
      </c>
      <c r="E208" s="7">
        <v>3</v>
      </c>
      <c r="F208" s="7">
        <v>402</v>
      </c>
      <c r="G208" s="7">
        <v>7.1349999999999998</v>
      </c>
      <c r="H208" s="7">
        <v>4.45</v>
      </c>
      <c r="I208" s="7">
        <v>32.9</v>
      </c>
      <c r="J208" s="7">
        <f t="shared" si="6"/>
        <v>28.912662446764649</v>
      </c>
      <c r="K208" s="22">
        <f t="shared" si="7"/>
        <v>0.12119567031110484</v>
      </c>
      <c r="L208" s="21"/>
      <c r="M208" s="17">
        <v>167</v>
      </c>
      <c r="N208" s="17">
        <v>36.344002743675674</v>
      </c>
      <c r="O208" s="17">
        <v>13.655997256324326</v>
      </c>
      <c r="P208" s="17">
        <v>2.5240568252589406</v>
      </c>
      <c r="R208" s="17">
        <v>32.905138339920953</v>
      </c>
      <c r="S208" s="17">
        <v>18.7</v>
      </c>
    </row>
    <row r="209" spans="1:19" x14ac:dyDescent="0.35">
      <c r="A209" s="7">
        <v>1.92</v>
      </c>
      <c r="B209" s="11">
        <v>38.4</v>
      </c>
      <c r="C209" s="11">
        <v>2.0299999999999998</v>
      </c>
      <c r="D209" s="7">
        <v>0.41499999999999998</v>
      </c>
      <c r="E209" s="7">
        <v>2</v>
      </c>
      <c r="F209" s="7">
        <v>348</v>
      </c>
      <c r="G209" s="7">
        <v>6.1619999999999999</v>
      </c>
      <c r="H209" s="7">
        <v>7.43</v>
      </c>
      <c r="I209" s="7">
        <v>24.1</v>
      </c>
      <c r="J209" s="7">
        <f t="shared" si="6"/>
        <v>23.563439761378643</v>
      </c>
      <c r="K209" s="22">
        <f t="shared" si="7"/>
        <v>2.2263910316238953E-2</v>
      </c>
      <c r="L209" s="21"/>
      <c r="M209" s="17">
        <v>168</v>
      </c>
      <c r="N209" s="17">
        <v>20.721551959495294</v>
      </c>
      <c r="O209" s="17">
        <v>3.078448040504707</v>
      </c>
      <c r="P209" s="17">
        <v>0.56899380118448806</v>
      </c>
      <c r="R209" s="17">
        <v>33.102766798418976</v>
      </c>
      <c r="S209" s="17">
        <v>18.8</v>
      </c>
    </row>
    <row r="210" spans="1:19" x14ac:dyDescent="0.35">
      <c r="A210" s="7">
        <v>9.3000000000000007</v>
      </c>
      <c r="B210" s="11">
        <v>15.7</v>
      </c>
      <c r="C210" s="11">
        <v>2.0299999999999998</v>
      </c>
      <c r="D210" s="7">
        <v>0.41499999999999998</v>
      </c>
      <c r="E210" s="7">
        <v>2</v>
      </c>
      <c r="F210" s="7">
        <v>348</v>
      </c>
      <c r="G210" s="7">
        <v>7.61</v>
      </c>
      <c r="H210" s="7">
        <v>3.11</v>
      </c>
      <c r="I210" s="7">
        <v>42.3</v>
      </c>
      <c r="J210" s="7">
        <f t="shared" si="6"/>
        <v>33.180802795018501</v>
      </c>
      <c r="K210" s="22">
        <f t="shared" si="7"/>
        <v>0.21558385827379425</v>
      </c>
      <c r="L210" s="21"/>
      <c r="M210" s="17">
        <v>169</v>
      </c>
      <c r="N210" s="17">
        <v>23.977665728073596</v>
      </c>
      <c r="O210" s="17">
        <v>-0.17766572807359537</v>
      </c>
      <c r="P210" s="17">
        <v>-3.2838201790870887E-2</v>
      </c>
      <c r="R210" s="17">
        <v>33.300395256917</v>
      </c>
      <c r="S210" s="17">
        <v>18.8</v>
      </c>
    </row>
    <row r="211" spans="1:19" x14ac:dyDescent="0.35">
      <c r="A211" s="7">
        <v>2.7</v>
      </c>
      <c r="B211" s="11">
        <v>33.200000000000003</v>
      </c>
      <c r="C211" s="11">
        <v>2.68</v>
      </c>
      <c r="D211" s="7">
        <v>0.41610000000000003</v>
      </c>
      <c r="E211" s="7">
        <v>4</v>
      </c>
      <c r="F211" s="7">
        <v>224</v>
      </c>
      <c r="G211" s="7">
        <v>7.8529999999999998</v>
      </c>
      <c r="H211" s="7">
        <v>3.81</v>
      </c>
      <c r="I211" s="7">
        <v>48.5</v>
      </c>
      <c r="J211" s="7">
        <f t="shared" si="6"/>
        <v>35.912003162424384</v>
      </c>
      <c r="K211" s="22">
        <f t="shared" si="7"/>
        <v>0.25954632654795085</v>
      </c>
      <c r="L211" s="21"/>
      <c r="M211" s="17">
        <v>170</v>
      </c>
      <c r="N211" s="17">
        <v>24.074605571796798</v>
      </c>
      <c r="O211" s="17">
        <v>-1.7746055717967977</v>
      </c>
      <c r="P211" s="17">
        <v>-0.32800279771306012</v>
      </c>
      <c r="R211" s="17">
        <v>33.498023715415023</v>
      </c>
      <c r="S211" s="17">
        <v>18.899999999999999</v>
      </c>
    </row>
    <row r="212" spans="1:19" x14ac:dyDescent="0.35">
      <c r="A212" s="7">
        <v>9.07</v>
      </c>
      <c r="B212" s="11">
        <v>31.9</v>
      </c>
      <c r="C212" s="11">
        <v>2.68</v>
      </c>
      <c r="D212" s="7">
        <v>0.41610000000000003</v>
      </c>
      <c r="E212" s="7">
        <v>4</v>
      </c>
      <c r="F212" s="7">
        <v>224</v>
      </c>
      <c r="G212" s="7">
        <v>8.0340000000000007</v>
      </c>
      <c r="H212" s="7">
        <v>2.88</v>
      </c>
      <c r="I212" s="7">
        <v>50</v>
      </c>
      <c r="J212" s="7">
        <f t="shared" si="6"/>
        <v>37.538439719447638</v>
      </c>
      <c r="K212" s="22">
        <f t="shared" si="7"/>
        <v>0.24923120561104725</v>
      </c>
      <c r="L212" s="21"/>
      <c r="M212" s="17">
        <v>171</v>
      </c>
      <c r="N212" s="17">
        <v>19.678548183652772</v>
      </c>
      <c r="O212" s="17">
        <v>-2.2785481836527737</v>
      </c>
      <c r="P212" s="17">
        <v>-0.42114720636507696</v>
      </c>
      <c r="R212" s="17">
        <v>33.695652173913047</v>
      </c>
      <c r="S212" s="17">
        <v>18.899999999999999</v>
      </c>
    </row>
    <row r="213" spans="1:19" x14ac:dyDescent="0.35">
      <c r="A213" s="7">
        <v>8.52</v>
      </c>
      <c r="B213" s="11">
        <v>22.3</v>
      </c>
      <c r="C213" s="11">
        <v>10.59</v>
      </c>
      <c r="D213" s="7">
        <v>0.48899999999999999</v>
      </c>
      <c r="E213" s="7">
        <v>4</v>
      </c>
      <c r="F213" s="7">
        <v>277</v>
      </c>
      <c r="G213" s="7">
        <v>5.891</v>
      </c>
      <c r="H213" s="7">
        <v>10.87</v>
      </c>
      <c r="I213" s="7">
        <v>22.6</v>
      </c>
      <c r="J213" s="7">
        <f t="shared" si="6"/>
        <v>21.123486069096309</v>
      </c>
      <c r="K213" s="22">
        <f t="shared" si="7"/>
        <v>6.533247481874746E-2</v>
      </c>
      <c r="L213" s="21"/>
      <c r="M213" s="17">
        <v>172</v>
      </c>
      <c r="N213" s="17">
        <v>21.287190822788777</v>
      </c>
      <c r="O213" s="17">
        <v>-2.1871908227887751</v>
      </c>
      <c r="P213" s="17">
        <v>-0.4042614992359525</v>
      </c>
      <c r="R213" s="17">
        <v>33.89328063241107</v>
      </c>
      <c r="S213" s="17">
        <v>18.899999999999999</v>
      </c>
    </row>
    <row r="214" spans="1:19" x14ac:dyDescent="0.35">
      <c r="A214" s="7">
        <v>0.04</v>
      </c>
      <c r="B214" s="11">
        <v>52.5</v>
      </c>
      <c r="C214" s="11">
        <v>10.59</v>
      </c>
      <c r="D214" s="7">
        <v>0.48899999999999999</v>
      </c>
      <c r="E214" s="7">
        <v>4</v>
      </c>
      <c r="F214" s="7">
        <v>277</v>
      </c>
      <c r="G214" s="7">
        <v>6.3259999999999996</v>
      </c>
      <c r="H214" s="7">
        <v>10.97</v>
      </c>
      <c r="I214" s="7">
        <v>24.4</v>
      </c>
      <c r="J214" s="7">
        <f t="shared" si="6"/>
        <v>23.498892233998209</v>
      </c>
      <c r="K214" s="22">
        <f t="shared" si="7"/>
        <v>3.6930646147614335E-2</v>
      </c>
      <c r="L214" s="21"/>
      <c r="M214" s="17">
        <v>173</v>
      </c>
      <c r="N214" s="17">
        <v>18.723813406534042</v>
      </c>
      <c r="O214" s="17">
        <v>4.3761865934659596</v>
      </c>
      <c r="P214" s="17">
        <v>0.80885660948188576</v>
      </c>
      <c r="R214" s="17">
        <v>34.090909090909093</v>
      </c>
      <c r="S214" s="17">
        <v>18.899999999999999</v>
      </c>
    </row>
    <row r="215" spans="1:19" x14ac:dyDescent="0.35">
      <c r="A215" s="7">
        <v>4.63</v>
      </c>
      <c r="B215" s="11">
        <v>72.7</v>
      </c>
      <c r="C215" s="11">
        <v>10.59</v>
      </c>
      <c r="D215" s="7">
        <v>0.48899999999999999</v>
      </c>
      <c r="E215" s="7">
        <v>4</v>
      </c>
      <c r="F215" s="7">
        <v>277</v>
      </c>
      <c r="G215" s="7">
        <v>5.7830000000000004</v>
      </c>
      <c r="H215" s="7">
        <v>18.059999999999999</v>
      </c>
      <c r="I215" s="7">
        <v>22.5</v>
      </c>
      <c r="J215" s="7">
        <f t="shared" si="6"/>
        <v>16.954337035462771</v>
      </c>
      <c r="K215" s="22">
        <f t="shared" si="7"/>
        <v>0.24647390953498796</v>
      </c>
      <c r="L215" s="21"/>
      <c r="M215" s="17">
        <v>174</v>
      </c>
      <c r="N215" s="17">
        <v>26.371988206333597</v>
      </c>
      <c r="O215" s="17">
        <v>-2.7719882063335959</v>
      </c>
      <c r="P215" s="17">
        <v>-0.51235040696081935</v>
      </c>
      <c r="R215" s="17">
        <v>34.288537549407117</v>
      </c>
      <c r="S215" s="17">
        <v>19</v>
      </c>
    </row>
    <row r="216" spans="1:19" x14ac:dyDescent="0.35">
      <c r="A216" s="7">
        <v>9.11</v>
      </c>
      <c r="B216" s="11">
        <v>59.1</v>
      </c>
      <c r="C216" s="11">
        <v>10.59</v>
      </c>
      <c r="D216" s="7">
        <v>0.48899999999999999</v>
      </c>
      <c r="E216" s="7">
        <v>4</v>
      </c>
      <c r="F216" s="7">
        <v>277</v>
      </c>
      <c r="G216" s="7">
        <v>6.0640000000000001</v>
      </c>
      <c r="H216" s="7">
        <v>14.66</v>
      </c>
      <c r="I216" s="7">
        <v>24.4</v>
      </c>
      <c r="J216" s="7">
        <f t="shared" si="6"/>
        <v>20.318879186804523</v>
      </c>
      <c r="K216" s="22">
        <f t="shared" si="7"/>
        <v>0.16725904972112607</v>
      </c>
      <c r="L216" s="21"/>
      <c r="M216" s="17">
        <v>175</v>
      </c>
      <c r="N216" s="17">
        <v>22.896758509872388</v>
      </c>
      <c r="O216" s="17">
        <v>-0.29675850987238661</v>
      </c>
      <c r="P216" s="17">
        <v>-5.4850285060666588E-2</v>
      </c>
      <c r="R216" s="17">
        <v>34.48616600790514</v>
      </c>
      <c r="S216" s="17">
        <v>19</v>
      </c>
    </row>
    <row r="217" spans="1:19" x14ac:dyDescent="0.35">
      <c r="A217" s="7">
        <v>9.02</v>
      </c>
      <c r="B217" s="11">
        <v>100</v>
      </c>
      <c r="C217" s="11">
        <v>10.59</v>
      </c>
      <c r="D217" s="7">
        <v>0.48899999999999999</v>
      </c>
      <c r="E217" s="7">
        <v>4</v>
      </c>
      <c r="F217" s="7">
        <v>277</v>
      </c>
      <c r="G217" s="7">
        <v>5.3440000000000003</v>
      </c>
      <c r="H217" s="7">
        <v>23.09</v>
      </c>
      <c r="I217" s="7">
        <v>20</v>
      </c>
      <c r="J217" s="7">
        <f t="shared" si="6"/>
        <v>12.30759450038129</v>
      </c>
      <c r="K217" s="22">
        <f t="shared" si="7"/>
        <v>0.38462027498093548</v>
      </c>
      <c r="L217" s="21"/>
      <c r="M217" s="17">
        <v>176</v>
      </c>
      <c r="N217" s="17">
        <v>28.385045218427816</v>
      </c>
      <c r="O217" s="17">
        <v>1.0149547815721824</v>
      </c>
      <c r="P217" s="17">
        <v>0.18759549344300352</v>
      </c>
      <c r="R217" s="17">
        <v>34.683794466403164</v>
      </c>
      <c r="S217" s="17">
        <v>19.100000000000001</v>
      </c>
    </row>
    <row r="218" spans="1:19" x14ac:dyDescent="0.35">
      <c r="A218" s="7">
        <v>9.58</v>
      </c>
      <c r="B218" s="11">
        <v>92.1</v>
      </c>
      <c r="C218" s="11">
        <v>10.59</v>
      </c>
      <c r="D218" s="7">
        <v>0.48899999999999999</v>
      </c>
      <c r="E218" s="7">
        <v>4</v>
      </c>
      <c r="F218" s="7">
        <v>277</v>
      </c>
      <c r="G218" s="7">
        <v>5.96</v>
      </c>
      <c r="H218" s="7">
        <v>17.27</v>
      </c>
      <c r="I218" s="7">
        <v>21.7</v>
      </c>
      <c r="J218" s="7">
        <f t="shared" si="6"/>
        <v>18.799606064394595</v>
      </c>
      <c r="K218" s="22">
        <f t="shared" si="7"/>
        <v>0.13365870670992647</v>
      </c>
      <c r="L218" s="21"/>
      <c r="M218" s="17">
        <v>177</v>
      </c>
      <c r="N218" s="17">
        <v>23.104898302389891</v>
      </c>
      <c r="O218" s="17">
        <v>9.5101697610108005E-2</v>
      </c>
      <c r="P218" s="17">
        <v>1.7577778059038301E-2</v>
      </c>
      <c r="R218" s="17">
        <v>34.881422924901187</v>
      </c>
      <c r="S218" s="17">
        <v>19.100000000000001</v>
      </c>
    </row>
    <row r="219" spans="1:19" x14ac:dyDescent="0.35">
      <c r="A219" s="7">
        <v>0.23</v>
      </c>
      <c r="B219" s="11">
        <v>88.6</v>
      </c>
      <c r="C219" s="11">
        <v>10.59</v>
      </c>
      <c r="D219" s="7">
        <v>0.48899999999999999</v>
      </c>
      <c r="E219" s="7">
        <v>4</v>
      </c>
      <c r="F219" s="7">
        <v>277</v>
      </c>
      <c r="G219" s="7">
        <v>5.4039999999999999</v>
      </c>
      <c r="H219" s="7">
        <v>23.98</v>
      </c>
      <c r="I219" s="7">
        <v>19.3</v>
      </c>
      <c r="J219" s="7">
        <f t="shared" si="6"/>
        <v>11.601835906737362</v>
      </c>
      <c r="K219" s="22">
        <f t="shared" si="7"/>
        <v>0.39886860586853051</v>
      </c>
      <c r="L219" s="21"/>
      <c r="M219" s="17">
        <v>178</v>
      </c>
      <c r="N219" s="17">
        <v>27.442664531266004</v>
      </c>
      <c r="O219" s="17">
        <v>-2.8426645312660028</v>
      </c>
      <c r="P219" s="17">
        <v>-0.52541360966813133</v>
      </c>
      <c r="R219" s="17">
        <v>35.079051383399211</v>
      </c>
      <c r="S219" s="17">
        <v>19.100000000000001</v>
      </c>
    </row>
    <row r="220" spans="1:19" x14ac:dyDescent="0.35">
      <c r="A220" s="7">
        <v>9.31</v>
      </c>
      <c r="B220" s="11">
        <v>53.8</v>
      </c>
      <c r="C220" s="11">
        <v>10.59</v>
      </c>
      <c r="D220" s="7">
        <v>0.48899999999999999</v>
      </c>
      <c r="E220" s="7">
        <v>4</v>
      </c>
      <c r="F220" s="7">
        <v>277</v>
      </c>
      <c r="G220" s="7">
        <v>5.8070000000000004</v>
      </c>
      <c r="H220" s="7">
        <v>16.03</v>
      </c>
      <c r="I220" s="7">
        <v>22.4</v>
      </c>
      <c r="J220" s="7">
        <f t="shared" si="6"/>
        <v>18.120577927388826</v>
      </c>
      <c r="K220" s="22">
        <f t="shared" si="7"/>
        <v>0.1910456282415702</v>
      </c>
      <c r="L220" s="21"/>
      <c r="M220" s="17">
        <v>179</v>
      </c>
      <c r="N220" s="17">
        <v>29.69900861651108</v>
      </c>
      <c r="O220" s="17">
        <v>0.20099138348891898</v>
      </c>
      <c r="P220" s="17">
        <v>3.7149514882810736E-2</v>
      </c>
      <c r="R220" s="17">
        <v>35.276679841897234</v>
      </c>
      <c r="S220" s="17">
        <v>19.100000000000001</v>
      </c>
    </row>
    <row r="221" spans="1:19" x14ac:dyDescent="0.35">
      <c r="A221" s="7">
        <v>4.21</v>
      </c>
      <c r="B221" s="11">
        <v>32.299999999999997</v>
      </c>
      <c r="C221" s="11">
        <v>10.59</v>
      </c>
      <c r="D221" s="7">
        <v>0.48899999999999999</v>
      </c>
      <c r="E221" s="7">
        <v>4</v>
      </c>
      <c r="F221" s="7">
        <v>277</v>
      </c>
      <c r="G221" s="7">
        <v>6.375</v>
      </c>
      <c r="H221" s="7">
        <v>9.3800000000000008</v>
      </c>
      <c r="I221" s="7">
        <v>28.1</v>
      </c>
      <c r="J221" s="7">
        <f t="shared" si="6"/>
        <v>24.480827923468429</v>
      </c>
      <c r="K221" s="22">
        <f t="shared" si="7"/>
        <v>0.12879615930717342</v>
      </c>
      <c r="L221" s="21"/>
      <c r="M221" s="17">
        <v>180</v>
      </c>
      <c r="N221" s="17">
        <v>32.463832562374165</v>
      </c>
      <c r="O221" s="17">
        <v>4.7361674376258378</v>
      </c>
      <c r="P221" s="17">
        <v>0.87539236586858404</v>
      </c>
      <c r="R221" s="17">
        <v>35.474308300395258</v>
      </c>
      <c r="S221" s="17">
        <v>19.2</v>
      </c>
    </row>
    <row r="222" spans="1:19" x14ac:dyDescent="0.35">
      <c r="A222" s="7">
        <v>3.55</v>
      </c>
      <c r="B222" s="11">
        <v>9.8000000000000007</v>
      </c>
      <c r="C222" s="11">
        <v>10.59</v>
      </c>
      <c r="D222" s="7">
        <v>0.48899999999999999</v>
      </c>
      <c r="E222" s="7">
        <v>4</v>
      </c>
      <c r="F222" s="7">
        <v>277</v>
      </c>
      <c r="G222" s="7">
        <v>5.4119999999999999</v>
      </c>
      <c r="H222" s="7">
        <v>29.55</v>
      </c>
      <c r="I222" s="7">
        <v>23.7</v>
      </c>
      <c r="J222" s="7">
        <f t="shared" si="6"/>
        <v>6.9266856747456949</v>
      </c>
      <c r="K222" s="22">
        <f t="shared" si="7"/>
        <v>0.70773478165629977</v>
      </c>
      <c r="L222" s="21"/>
      <c r="M222" s="17">
        <v>181</v>
      </c>
      <c r="N222" s="17">
        <v>35.052595220003624</v>
      </c>
      <c r="O222" s="17">
        <v>4.7474047799963728</v>
      </c>
      <c r="P222" s="17">
        <v>0.87746937937230196</v>
      </c>
      <c r="R222" s="17">
        <v>35.671936758893281</v>
      </c>
      <c r="S222" s="17">
        <v>19.2</v>
      </c>
    </row>
    <row r="223" spans="1:19" x14ac:dyDescent="0.35">
      <c r="A223" s="7">
        <v>3.54</v>
      </c>
      <c r="B223" s="11">
        <v>42.4</v>
      </c>
      <c r="C223" s="11">
        <v>10.59</v>
      </c>
      <c r="D223" s="7">
        <v>0.48899999999999999</v>
      </c>
      <c r="E223" s="7">
        <v>4</v>
      </c>
      <c r="F223" s="7">
        <v>277</v>
      </c>
      <c r="G223" s="7">
        <v>6.1820000000000004</v>
      </c>
      <c r="H223" s="7">
        <v>9.4700000000000006</v>
      </c>
      <c r="I223" s="7">
        <v>25</v>
      </c>
      <c r="J223" s="7">
        <f t="shared" si="6"/>
        <v>23.631184215008251</v>
      </c>
      <c r="K223" s="22">
        <f t="shared" si="7"/>
        <v>5.4752631399669981E-2</v>
      </c>
      <c r="L223" s="21"/>
      <c r="M223" s="17">
        <v>182</v>
      </c>
      <c r="N223" s="17">
        <v>25.525206583927879</v>
      </c>
      <c r="O223" s="17">
        <v>10.674793416072124</v>
      </c>
      <c r="P223" s="17">
        <v>1.973036803854652</v>
      </c>
      <c r="R223" s="17">
        <v>35.869565217391305</v>
      </c>
      <c r="S223" s="17">
        <v>19.3</v>
      </c>
    </row>
    <row r="224" spans="1:19" x14ac:dyDescent="0.35">
      <c r="A224" s="7">
        <v>9.01</v>
      </c>
      <c r="B224" s="11">
        <v>56</v>
      </c>
      <c r="C224" s="11">
        <v>13.89</v>
      </c>
      <c r="D224" s="7">
        <v>0.55000000000000004</v>
      </c>
      <c r="E224" s="7">
        <v>5</v>
      </c>
      <c r="F224" s="7">
        <v>276</v>
      </c>
      <c r="G224" s="7">
        <v>5.8879999999999999</v>
      </c>
      <c r="H224" s="7">
        <v>13.51</v>
      </c>
      <c r="I224" s="7">
        <v>23.3</v>
      </c>
      <c r="J224" s="7">
        <f t="shared" si="6"/>
        <v>20.152936557432849</v>
      </c>
      <c r="K224" s="22">
        <f t="shared" si="7"/>
        <v>0.13506710053936274</v>
      </c>
      <c r="L224" s="21"/>
      <c r="M224" s="17">
        <v>183</v>
      </c>
      <c r="N224" s="17">
        <v>34.005668318207931</v>
      </c>
      <c r="O224" s="17">
        <v>3.8943316817920675</v>
      </c>
      <c r="P224" s="17">
        <v>0.71979470094702758</v>
      </c>
      <c r="R224" s="17">
        <v>36.067193675889328</v>
      </c>
      <c r="S224" s="17">
        <v>19.3</v>
      </c>
    </row>
    <row r="225" spans="1:19" x14ac:dyDescent="0.35">
      <c r="A225" s="7">
        <v>7.67</v>
      </c>
      <c r="B225" s="11">
        <v>85.1</v>
      </c>
      <c r="C225" s="11">
        <v>13.89</v>
      </c>
      <c r="D225" s="7">
        <v>0.55000000000000004</v>
      </c>
      <c r="E225" s="7">
        <v>5</v>
      </c>
      <c r="F225" s="7">
        <v>276</v>
      </c>
      <c r="G225" s="7">
        <v>6.6420000000000003</v>
      </c>
      <c r="H225" s="7">
        <v>9.69</v>
      </c>
      <c r="I225" s="7">
        <v>28.7</v>
      </c>
      <c r="J225" s="7">
        <f t="shared" si="6"/>
        <v>26.697593515056294</v>
      </c>
      <c r="K225" s="22">
        <f t="shared" si="7"/>
        <v>6.9770260799432243E-2</v>
      </c>
      <c r="L225" s="21"/>
      <c r="M225" s="17">
        <v>184</v>
      </c>
      <c r="N225" s="17">
        <v>30.539584316111842</v>
      </c>
      <c r="O225" s="17">
        <v>1.9604156838881579</v>
      </c>
      <c r="P225" s="17">
        <v>0.36234633724541665</v>
      </c>
      <c r="R225" s="17">
        <v>36.264822134387352</v>
      </c>
      <c r="S225" s="17">
        <v>19.3</v>
      </c>
    </row>
    <row r="226" spans="1:19" x14ac:dyDescent="0.35">
      <c r="A226" s="7">
        <v>0.13</v>
      </c>
      <c r="B226" s="11">
        <v>93.8</v>
      </c>
      <c r="C226" s="11">
        <v>13.89</v>
      </c>
      <c r="D226" s="7">
        <v>0.55000000000000004</v>
      </c>
      <c r="E226" s="7">
        <v>5</v>
      </c>
      <c r="F226" s="7">
        <v>276</v>
      </c>
      <c r="G226" s="7">
        <v>5.9509999999999996</v>
      </c>
      <c r="H226" s="7">
        <v>17.920000000000002</v>
      </c>
      <c r="I226" s="7">
        <v>21.5</v>
      </c>
      <c r="J226" s="7">
        <f t="shared" si="6"/>
        <v>18.167852550998145</v>
      </c>
      <c r="K226" s="22">
        <f t="shared" si="7"/>
        <v>0.15498360227915606</v>
      </c>
      <c r="L226" s="21"/>
      <c r="M226" s="17">
        <v>185</v>
      </c>
      <c r="N226" s="17">
        <v>20.658726113894264</v>
      </c>
      <c r="O226" s="17">
        <v>5.7412738861057342</v>
      </c>
      <c r="P226" s="17">
        <v>1.0611675783103229</v>
      </c>
      <c r="R226" s="17">
        <v>36.462450592885375</v>
      </c>
      <c r="S226" s="17">
        <v>19.3</v>
      </c>
    </row>
    <row r="227" spans="1:19" x14ac:dyDescent="0.35">
      <c r="A227" s="7">
        <v>4.49</v>
      </c>
      <c r="B227" s="11">
        <v>92.4</v>
      </c>
      <c r="C227" s="11">
        <v>13.89</v>
      </c>
      <c r="D227" s="7">
        <v>0.55000000000000004</v>
      </c>
      <c r="E227" s="7">
        <v>5</v>
      </c>
      <c r="F227" s="7">
        <v>276</v>
      </c>
      <c r="G227" s="7">
        <v>6.3730000000000002</v>
      </c>
      <c r="H227" s="7">
        <v>10.5</v>
      </c>
      <c r="I227" s="7">
        <v>23</v>
      </c>
      <c r="J227" s="7">
        <f t="shared" si="6"/>
        <v>24.908443960999886</v>
      </c>
      <c r="K227" s="22">
        <f t="shared" si="7"/>
        <v>8.2975824391299385E-2</v>
      </c>
      <c r="L227" s="21"/>
      <c r="M227" s="17">
        <v>186</v>
      </c>
      <c r="N227" s="17">
        <v>23.550380279601175</v>
      </c>
      <c r="O227" s="17">
        <v>6.0496197203988267</v>
      </c>
      <c r="P227" s="17">
        <v>1.1181595645401976</v>
      </c>
      <c r="R227" s="17">
        <v>36.660079051383406</v>
      </c>
      <c r="S227" s="17">
        <v>19.3</v>
      </c>
    </row>
    <row r="228" spans="1:19" x14ac:dyDescent="0.35">
      <c r="A228" s="7">
        <v>0.81</v>
      </c>
      <c r="B228" s="11">
        <v>88.5</v>
      </c>
      <c r="C228" s="11">
        <v>6.2</v>
      </c>
      <c r="D228" s="7">
        <v>0.50700000000000001</v>
      </c>
      <c r="E228" s="7">
        <v>8</v>
      </c>
      <c r="F228" s="7">
        <v>307</v>
      </c>
      <c r="G228" s="7">
        <v>6.9509999999999996</v>
      </c>
      <c r="H228" s="7">
        <v>9.7100000000000009</v>
      </c>
      <c r="I228" s="7">
        <v>26.7</v>
      </c>
      <c r="J228" s="7">
        <f t="shared" si="6"/>
        <v>27.584277643973476</v>
      </c>
      <c r="K228" s="22">
        <f t="shared" si="7"/>
        <v>3.3119012882901734E-2</v>
      </c>
      <c r="L228" s="21"/>
      <c r="M228" s="17">
        <v>187</v>
      </c>
      <c r="N228" s="17">
        <v>36.921038221676575</v>
      </c>
      <c r="O228" s="17">
        <v>13.078961778323425</v>
      </c>
      <c r="P228" s="17">
        <v>2.4174025612512193</v>
      </c>
      <c r="R228" s="17">
        <v>36.857707509881429</v>
      </c>
      <c r="S228" s="17">
        <v>19.399999999999999</v>
      </c>
    </row>
    <row r="229" spans="1:19" x14ac:dyDescent="0.35">
      <c r="A229" s="7">
        <v>4.91</v>
      </c>
      <c r="B229" s="11">
        <v>91.3</v>
      </c>
      <c r="C229" s="11">
        <v>6.2</v>
      </c>
      <c r="D229" s="7">
        <v>0.50700000000000001</v>
      </c>
      <c r="E229" s="7">
        <v>8</v>
      </c>
      <c r="F229" s="7">
        <v>307</v>
      </c>
      <c r="G229" s="7">
        <v>6.1639999999999997</v>
      </c>
      <c r="H229" s="7">
        <v>21.46</v>
      </c>
      <c r="I229" s="7">
        <v>21.7</v>
      </c>
      <c r="J229" s="7">
        <f t="shared" si="6"/>
        <v>16.652512468465268</v>
      </c>
      <c r="K229" s="22">
        <f t="shared" si="7"/>
        <v>0.23260311205229176</v>
      </c>
      <c r="L229" s="21"/>
      <c r="M229" s="17">
        <v>188</v>
      </c>
      <c r="N229" s="17">
        <v>27.198982436634157</v>
      </c>
      <c r="O229" s="17">
        <v>4.8010175633658427</v>
      </c>
      <c r="P229" s="17">
        <v>0.88737870413598186</v>
      </c>
      <c r="R229" s="17">
        <v>37.055335968379453</v>
      </c>
      <c r="S229" s="17">
        <v>19.399999999999999</v>
      </c>
    </row>
    <row r="230" spans="1:19" x14ac:dyDescent="0.35">
      <c r="A230" s="7">
        <v>9.68</v>
      </c>
      <c r="B230" s="11">
        <v>77.7</v>
      </c>
      <c r="C230" s="11">
        <v>6.2</v>
      </c>
      <c r="D230" s="7">
        <v>0.50700000000000001</v>
      </c>
      <c r="E230" s="7">
        <v>8</v>
      </c>
      <c r="F230" s="7">
        <v>307</v>
      </c>
      <c r="G230" s="7">
        <v>6.8789999999999996</v>
      </c>
      <c r="H230" s="7">
        <v>9.93</v>
      </c>
      <c r="I230" s="7">
        <v>27.5</v>
      </c>
      <c r="J230" s="7">
        <f t="shared" si="6"/>
        <v>27.159615241792064</v>
      </c>
      <c r="K230" s="22">
        <f t="shared" si="7"/>
        <v>1.2377627571197664E-2</v>
      </c>
      <c r="L230" s="21"/>
      <c r="M230" s="17">
        <v>189</v>
      </c>
      <c r="N230" s="17">
        <v>27.260458994712728</v>
      </c>
      <c r="O230" s="17">
        <v>2.5395410052872727</v>
      </c>
      <c r="P230" s="17">
        <v>0.46938686989349948</v>
      </c>
      <c r="R230" s="17">
        <v>37.252964426877476</v>
      </c>
      <c r="S230" s="17">
        <v>19.399999999999999</v>
      </c>
    </row>
    <row r="231" spans="1:19" x14ac:dyDescent="0.35">
      <c r="A231" s="7">
        <v>5.76</v>
      </c>
      <c r="B231" s="11">
        <v>80.8</v>
      </c>
      <c r="C231" s="11">
        <v>6.2</v>
      </c>
      <c r="D231" s="7">
        <v>0.50700000000000001</v>
      </c>
      <c r="E231" s="7">
        <v>8</v>
      </c>
      <c r="F231" s="7">
        <v>307</v>
      </c>
      <c r="G231" s="7">
        <v>6.6180000000000003</v>
      </c>
      <c r="H231" s="7">
        <v>7.6</v>
      </c>
      <c r="I231" s="7">
        <v>30.1</v>
      </c>
      <c r="J231" s="7">
        <f t="shared" si="6"/>
        <v>27.241720055468118</v>
      </c>
      <c r="K231" s="22">
        <f t="shared" si="7"/>
        <v>9.4959466595743627E-2</v>
      </c>
      <c r="L231" s="21"/>
      <c r="M231" s="17">
        <v>190</v>
      </c>
      <c r="N231" s="17">
        <v>30.17348089808068</v>
      </c>
      <c r="O231" s="17">
        <v>4.7265191019193189</v>
      </c>
      <c r="P231" s="17">
        <v>0.87360905066023109</v>
      </c>
      <c r="R231" s="17">
        <v>37.450592885375499</v>
      </c>
      <c r="S231" s="17">
        <v>19.399999999999999</v>
      </c>
    </row>
    <row r="232" spans="1:19" x14ac:dyDescent="0.35">
      <c r="A232" s="7">
        <v>4.79</v>
      </c>
      <c r="B232" s="11">
        <v>78.3</v>
      </c>
      <c r="C232" s="11">
        <v>6.2</v>
      </c>
      <c r="D232" s="7">
        <v>0.504</v>
      </c>
      <c r="E232" s="7">
        <v>8</v>
      </c>
      <c r="F232" s="7">
        <v>307</v>
      </c>
      <c r="G232" s="7">
        <v>8.266</v>
      </c>
      <c r="H232" s="7">
        <v>4.1399999999999997</v>
      </c>
      <c r="I232" s="7">
        <v>44.8</v>
      </c>
      <c r="J232" s="7">
        <f t="shared" si="6"/>
        <v>37.43225399819022</v>
      </c>
      <c r="K232" s="22">
        <f t="shared" si="7"/>
        <v>0.16445861611182541</v>
      </c>
      <c r="L232" s="21"/>
      <c r="M232" s="17">
        <v>191</v>
      </c>
      <c r="N232" s="17">
        <v>28.653379938513993</v>
      </c>
      <c r="O232" s="17">
        <v>8.3466200614860071</v>
      </c>
      <c r="P232" s="17">
        <v>1.5427173086374419</v>
      </c>
      <c r="R232" s="17">
        <v>37.648221343873523</v>
      </c>
      <c r="S232" s="17">
        <v>19.399999999999999</v>
      </c>
    </row>
    <row r="233" spans="1:19" x14ac:dyDescent="0.35">
      <c r="A233" s="7">
        <v>0.55000000000000004</v>
      </c>
      <c r="B233" s="11">
        <v>83</v>
      </c>
      <c r="C233" s="11">
        <v>6.2</v>
      </c>
      <c r="D233" s="7">
        <v>0.504</v>
      </c>
      <c r="E233" s="7">
        <v>8</v>
      </c>
      <c r="F233" s="7">
        <v>307</v>
      </c>
      <c r="G233" s="7">
        <v>8.7249999999999996</v>
      </c>
      <c r="H233" s="7">
        <v>4.63</v>
      </c>
      <c r="I233" s="7">
        <v>50</v>
      </c>
      <c r="J233" s="7">
        <f t="shared" si="6"/>
        <v>39.359172561145144</v>
      </c>
      <c r="K233" s="22">
        <f t="shared" si="7"/>
        <v>0.21281654877709713</v>
      </c>
      <c r="L233" s="21"/>
      <c r="M233" s="17">
        <v>192</v>
      </c>
      <c r="N233" s="17">
        <v>28.030155045666898</v>
      </c>
      <c r="O233" s="17">
        <v>2.4698449543331016</v>
      </c>
      <c r="P233" s="17">
        <v>0.45650485257887236</v>
      </c>
      <c r="R233" s="17">
        <v>37.845849802371546</v>
      </c>
      <c r="S233" s="17">
        <v>19.399999999999999</v>
      </c>
    </row>
    <row r="234" spans="1:19" x14ac:dyDescent="0.35">
      <c r="A234" s="7">
        <v>4.0599999999999996</v>
      </c>
      <c r="B234" s="11">
        <v>86.5</v>
      </c>
      <c r="C234" s="11">
        <v>6.2</v>
      </c>
      <c r="D234" s="7">
        <v>0.504</v>
      </c>
      <c r="E234" s="7">
        <v>8</v>
      </c>
      <c r="F234" s="7">
        <v>307</v>
      </c>
      <c r="G234" s="7">
        <v>8.0399999999999991</v>
      </c>
      <c r="H234" s="7">
        <v>3.13</v>
      </c>
      <c r="I234" s="7">
        <v>37.6</v>
      </c>
      <c r="J234" s="7">
        <f t="shared" si="6"/>
        <v>37.059480088035329</v>
      </c>
      <c r="K234" s="22">
        <f t="shared" si="7"/>
        <v>1.4375529573528521E-2</v>
      </c>
      <c r="L234" s="21"/>
      <c r="M234" s="17">
        <v>193</v>
      </c>
      <c r="N234" s="17">
        <v>31.288537941929601</v>
      </c>
      <c r="O234" s="17">
        <v>5.1114620580703978</v>
      </c>
      <c r="P234" s="17">
        <v>0.94475858866694906</v>
      </c>
      <c r="R234" s="17">
        <v>38.04347826086957</v>
      </c>
      <c r="S234" s="17">
        <v>19.5</v>
      </c>
    </row>
    <row r="235" spans="1:19" x14ac:dyDescent="0.35">
      <c r="A235" s="7">
        <v>4.45</v>
      </c>
      <c r="B235" s="11">
        <v>79.900000000000006</v>
      </c>
      <c r="C235" s="11">
        <v>6.2</v>
      </c>
      <c r="D235" s="7">
        <v>0.504</v>
      </c>
      <c r="E235" s="7">
        <v>8</v>
      </c>
      <c r="F235" s="7">
        <v>307</v>
      </c>
      <c r="G235" s="7">
        <v>7.1630000000000003</v>
      </c>
      <c r="H235" s="7">
        <v>6.36</v>
      </c>
      <c r="I235" s="7">
        <v>31.6</v>
      </c>
      <c r="J235" s="7">
        <f t="shared" si="6"/>
        <v>30.63928487620905</v>
      </c>
      <c r="K235" s="22">
        <f t="shared" si="7"/>
        <v>3.0402377335156685E-2</v>
      </c>
      <c r="L235" s="21"/>
      <c r="M235" s="17">
        <v>194</v>
      </c>
      <c r="N235" s="17">
        <v>29.292340860333706</v>
      </c>
      <c r="O235" s="17">
        <v>1.8076591396662955</v>
      </c>
      <c r="P235" s="17">
        <v>0.3341121342934793</v>
      </c>
      <c r="R235" s="17">
        <v>38.241106719367593</v>
      </c>
      <c r="S235" s="17">
        <v>19.5</v>
      </c>
    </row>
    <row r="236" spans="1:19" x14ac:dyDescent="0.35">
      <c r="A236" s="7">
        <v>2.25</v>
      </c>
      <c r="B236" s="11">
        <v>17</v>
      </c>
      <c r="C236" s="11">
        <v>6.2</v>
      </c>
      <c r="D236" s="7">
        <v>0.504</v>
      </c>
      <c r="E236" s="7">
        <v>8</v>
      </c>
      <c r="F236" s="7">
        <v>307</v>
      </c>
      <c r="G236" s="7">
        <v>7.6859999999999999</v>
      </c>
      <c r="H236" s="7">
        <v>3.92</v>
      </c>
      <c r="I236" s="7">
        <v>46.7</v>
      </c>
      <c r="J236" s="7">
        <f t="shared" si="6"/>
        <v>33.545805925705309</v>
      </c>
      <c r="K236" s="22">
        <f t="shared" si="7"/>
        <v>0.2816743913125202</v>
      </c>
      <c r="L236" s="21"/>
      <c r="M236" s="17">
        <v>195</v>
      </c>
      <c r="N236" s="17">
        <v>28.739581537075566</v>
      </c>
      <c r="O236" s="17">
        <v>0.3604184629244358</v>
      </c>
      <c r="P236" s="17">
        <v>6.6616642067092779E-2</v>
      </c>
      <c r="R236" s="17">
        <v>38.438735177865617</v>
      </c>
      <c r="S236" s="17">
        <v>19.5</v>
      </c>
    </row>
    <row r="237" spans="1:19" x14ac:dyDescent="0.35">
      <c r="A237" s="7">
        <v>6.63</v>
      </c>
      <c r="B237" s="11">
        <v>21.4</v>
      </c>
      <c r="C237" s="11">
        <v>6.2</v>
      </c>
      <c r="D237" s="7">
        <v>0.504</v>
      </c>
      <c r="E237" s="7">
        <v>8</v>
      </c>
      <c r="F237" s="7">
        <v>307</v>
      </c>
      <c r="G237" s="7">
        <v>6.5519999999999996</v>
      </c>
      <c r="H237" s="7">
        <v>3.76</v>
      </c>
      <c r="I237" s="7">
        <v>31.5</v>
      </c>
      <c r="J237" s="7">
        <f t="shared" si="6"/>
        <v>28.246674240208314</v>
      </c>
      <c r="K237" s="22">
        <f t="shared" si="7"/>
        <v>0.10328018285052971</v>
      </c>
      <c r="L237" s="21"/>
      <c r="M237" s="17">
        <v>196</v>
      </c>
      <c r="N237" s="17">
        <v>36.840072396988027</v>
      </c>
      <c r="O237" s="17">
        <v>13.159927603011973</v>
      </c>
      <c r="P237" s="17">
        <v>2.4323675864033154</v>
      </c>
      <c r="R237" s="17">
        <v>38.63636363636364</v>
      </c>
      <c r="S237" s="17">
        <v>19.5</v>
      </c>
    </row>
    <row r="238" spans="1:19" x14ac:dyDescent="0.35">
      <c r="A238" s="7">
        <v>9.32</v>
      </c>
      <c r="B238" s="11">
        <v>68.099999999999994</v>
      </c>
      <c r="C238" s="11">
        <v>6.2</v>
      </c>
      <c r="D238" s="7">
        <v>0.504</v>
      </c>
      <c r="E238" s="7">
        <v>8</v>
      </c>
      <c r="F238" s="7">
        <v>307</v>
      </c>
      <c r="G238" s="7">
        <v>5.9809999999999999</v>
      </c>
      <c r="H238" s="7">
        <v>11.65</v>
      </c>
      <c r="I238" s="7">
        <v>24.3</v>
      </c>
      <c r="J238" s="7">
        <f t="shared" si="6"/>
        <v>21.485833731001307</v>
      </c>
      <c r="K238" s="22">
        <f t="shared" si="7"/>
        <v>0.11580931148142772</v>
      </c>
      <c r="L238" s="21"/>
      <c r="M238" s="17">
        <v>197</v>
      </c>
      <c r="N238" s="17">
        <v>31.831126831004525</v>
      </c>
      <c r="O238" s="17">
        <v>1.4688731689954722</v>
      </c>
      <c r="P238" s="17">
        <v>0.27149385563370226</v>
      </c>
      <c r="R238" s="17">
        <v>38.833992094861664</v>
      </c>
      <c r="S238" s="17">
        <v>19.600000000000001</v>
      </c>
    </row>
    <row r="239" spans="1:19" x14ac:dyDescent="0.35">
      <c r="A239" s="7">
        <v>5.01</v>
      </c>
      <c r="B239" s="11">
        <v>76.900000000000006</v>
      </c>
      <c r="C239" s="11">
        <v>6.2</v>
      </c>
      <c r="D239" s="7">
        <v>0.504</v>
      </c>
      <c r="E239" s="7">
        <v>8</v>
      </c>
      <c r="F239" s="7">
        <v>307</v>
      </c>
      <c r="G239" s="7">
        <v>7.4119999999999999</v>
      </c>
      <c r="H239" s="7">
        <v>5.25</v>
      </c>
      <c r="I239" s="7">
        <v>31.7</v>
      </c>
      <c r="J239" s="7">
        <f t="shared" si="6"/>
        <v>32.513873221782596</v>
      </c>
      <c r="K239" s="22">
        <f t="shared" si="7"/>
        <v>2.5674234125633969E-2</v>
      </c>
      <c r="L239" s="21"/>
      <c r="M239" s="17">
        <v>198</v>
      </c>
      <c r="N239" s="17">
        <v>28.213668951373364</v>
      </c>
      <c r="O239" s="17">
        <v>2.0863310486266364</v>
      </c>
      <c r="P239" s="17">
        <v>0.38561944793866454</v>
      </c>
      <c r="R239" s="17">
        <v>39.031620553359687</v>
      </c>
      <c r="S239" s="17">
        <v>19.600000000000001</v>
      </c>
    </row>
    <row r="240" spans="1:19" x14ac:dyDescent="0.35">
      <c r="A240" s="7">
        <v>7.47</v>
      </c>
      <c r="B240" s="11">
        <v>73.3</v>
      </c>
      <c r="C240" s="11">
        <v>6.2</v>
      </c>
      <c r="D240" s="7">
        <v>0.50700000000000001</v>
      </c>
      <c r="E240" s="7">
        <v>8</v>
      </c>
      <c r="F240" s="7">
        <v>307</v>
      </c>
      <c r="G240" s="7">
        <v>8.3369999999999997</v>
      </c>
      <c r="H240" s="7">
        <v>2.4700000000000002</v>
      </c>
      <c r="I240" s="7">
        <v>41.7</v>
      </c>
      <c r="J240" s="7">
        <f t="shared" si="6"/>
        <v>38.799307546968137</v>
      </c>
      <c r="K240" s="22">
        <f t="shared" si="7"/>
        <v>6.9560970096687422E-2</v>
      </c>
      <c r="L240" s="21"/>
      <c r="M240" s="17">
        <v>199</v>
      </c>
      <c r="N240" s="17">
        <v>30.390605959922755</v>
      </c>
      <c r="O240" s="17">
        <v>4.209394040077246</v>
      </c>
      <c r="P240" s="17">
        <v>0.77802811157865281</v>
      </c>
      <c r="R240" s="17">
        <v>39.229249011857711</v>
      </c>
      <c r="S240" s="17">
        <v>19.600000000000001</v>
      </c>
    </row>
    <row r="241" spans="1:19" x14ac:dyDescent="0.35">
      <c r="A241" s="7">
        <v>4.7300000000000004</v>
      </c>
      <c r="B241" s="11">
        <v>70.400000000000006</v>
      </c>
      <c r="C241" s="11">
        <v>6.2</v>
      </c>
      <c r="D241" s="7">
        <v>0.50700000000000001</v>
      </c>
      <c r="E241" s="7">
        <v>8</v>
      </c>
      <c r="F241" s="7">
        <v>307</v>
      </c>
      <c r="G241" s="7">
        <v>8.2469999999999999</v>
      </c>
      <c r="H241" s="7">
        <v>3.95</v>
      </c>
      <c r="I241" s="7">
        <v>48.3</v>
      </c>
      <c r="J241" s="7">
        <f t="shared" si="6"/>
        <v>37.315725139200907</v>
      </c>
      <c r="K241" s="22">
        <f t="shared" si="7"/>
        <v>0.22741769898134764</v>
      </c>
      <c r="L241" s="21"/>
      <c r="M241" s="17">
        <v>200</v>
      </c>
      <c r="N241" s="17">
        <v>28.633056952238036</v>
      </c>
      <c r="O241" s="17">
        <v>6.2669430477619628</v>
      </c>
      <c r="P241" s="17">
        <v>1.1583277351558494</v>
      </c>
      <c r="R241" s="17">
        <v>39.426877470355734</v>
      </c>
      <c r="S241" s="17">
        <v>19.600000000000001</v>
      </c>
    </row>
    <row r="242" spans="1:19" x14ac:dyDescent="0.35">
      <c r="A242" s="7">
        <v>2.0499999999999998</v>
      </c>
      <c r="B242" s="11">
        <v>66.5</v>
      </c>
      <c r="C242" s="11">
        <v>6.2</v>
      </c>
      <c r="D242" s="7">
        <v>0.50700000000000001</v>
      </c>
      <c r="E242" s="7">
        <v>8</v>
      </c>
      <c r="F242" s="7">
        <v>307</v>
      </c>
      <c r="G242" s="7">
        <v>6.726</v>
      </c>
      <c r="H242" s="7">
        <v>8.0500000000000007</v>
      </c>
      <c r="I242" s="7">
        <v>29</v>
      </c>
      <c r="J242" s="7">
        <f t="shared" si="6"/>
        <v>27.139011249162092</v>
      </c>
      <c r="K242" s="22">
        <f t="shared" si="7"/>
        <v>6.4172025890962353E-2</v>
      </c>
      <c r="L242" s="21"/>
      <c r="M242" s="17">
        <v>201</v>
      </c>
      <c r="N242" s="17">
        <v>29.38574389431675</v>
      </c>
      <c r="O242" s="17">
        <v>3.5142561056832484</v>
      </c>
      <c r="P242" s="17">
        <v>0.64954480751303423</v>
      </c>
      <c r="R242" s="17">
        <v>39.624505928853758</v>
      </c>
      <c r="S242" s="17">
        <v>19.600000000000001</v>
      </c>
    </row>
    <row r="243" spans="1:19" x14ac:dyDescent="0.35">
      <c r="A243" s="7">
        <v>7.65</v>
      </c>
      <c r="B243" s="11">
        <v>61.5</v>
      </c>
      <c r="C243" s="11">
        <v>6.2</v>
      </c>
      <c r="D243" s="7">
        <v>0.50700000000000001</v>
      </c>
      <c r="E243" s="7">
        <v>8</v>
      </c>
      <c r="F243" s="7">
        <v>307</v>
      </c>
      <c r="G243" s="7">
        <v>6.0860000000000003</v>
      </c>
      <c r="H243" s="7">
        <v>10.88</v>
      </c>
      <c r="I243" s="7">
        <v>24</v>
      </c>
      <c r="J243" s="7">
        <f t="shared" si="6"/>
        <v>22.314210485901423</v>
      </c>
      <c r="K243" s="22">
        <f t="shared" si="7"/>
        <v>7.0241229754107362E-2</v>
      </c>
      <c r="L243" s="21"/>
      <c r="M243" s="17">
        <v>202</v>
      </c>
      <c r="N243" s="17">
        <v>23.919035810204697</v>
      </c>
      <c r="O243" s="17">
        <v>0.18096418979530426</v>
      </c>
      <c r="P243" s="17">
        <v>3.3447861024485555E-2</v>
      </c>
      <c r="R243" s="17">
        <v>39.822134387351781</v>
      </c>
      <c r="S243" s="17">
        <v>19.7</v>
      </c>
    </row>
    <row r="244" spans="1:19" x14ac:dyDescent="0.35">
      <c r="A244" s="7">
        <v>6.74</v>
      </c>
      <c r="B244" s="11">
        <v>76.5</v>
      </c>
      <c r="C244" s="11">
        <v>6.2</v>
      </c>
      <c r="D244" s="7">
        <v>0.50700000000000001</v>
      </c>
      <c r="E244" s="7">
        <v>8</v>
      </c>
      <c r="F244" s="7">
        <v>307</v>
      </c>
      <c r="G244" s="7">
        <v>6.6310000000000002</v>
      </c>
      <c r="H244" s="7">
        <v>9.5399999999999991</v>
      </c>
      <c r="I244" s="7">
        <v>25.1</v>
      </c>
      <c r="J244" s="7">
        <f t="shared" si="6"/>
        <v>26.067577597350965</v>
      </c>
      <c r="K244" s="22">
        <f t="shared" si="7"/>
        <v>3.8548908260994566E-2</v>
      </c>
      <c r="L244" s="21"/>
      <c r="M244" s="17">
        <v>203</v>
      </c>
      <c r="N244" s="17">
        <v>33.536398843844559</v>
      </c>
      <c r="O244" s="17">
        <v>8.7636011561554383</v>
      </c>
      <c r="P244" s="17">
        <v>1.6197885000157866</v>
      </c>
      <c r="R244" s="17">
        <v>40.019762845849804</v>
      </c>
      <c r="S244" s="17">
        <v>19.7</v>
      </c>
    </row>
    <row r="245" spans="1:19" x14ac:dyDescent="0.35">
      <c r="A245" s="7">
        <v>7.28</v>
      </c>
      <c r="B245" s="11">
        <v>71.599999999999994</v>
      </c>
      <c r="C245" s="11">
        <v>6.2</v>
      </c>
      <c r="D245" s="7">
        <v>0.50700000000000001</v>
      </c>
      <c r="E245" s="7">
        <v>8</v>
      </c>
      <c r="F245" s="7">
        <v>307</v>
      </c>
      <c r="G245" s="7">
        <v>7.3579999999999997</v>
      </c>
      <c r="H245" s="7">
        <v>4.7300000000000004</v>
      </c>
      <c r="I245" s="7">
        <v>31.5</v>
      </c>
      <c r="J245" s="7">
        <f t="shared" si="6"/>
        <v>32.540389935078778</v>
      </c>
      <c r="K245" s="22">
        <f t="shared" si="7"/>
        <v>3.3028251907262801E-2</v>
      </c>
      <c r="L245" s="21"/>
      <c r="M245" s="17">
        <v>204</v>
      </c>
      <c r="N245" s="17">
        <v>36.57034991185553</v>
      </c>
      <c r="O245" s="17">
        <v>11.92965008814447</v>
      </c>
      <c r="P245" s="17">
        <v>2.204973694908074</v>
      </c>
      <c r="R245" s="17">
        <v>40.217391304347828</v>
      </c>
      <c r="S245" s="17">
        <v>19.8</v>
      </c>
    </row>
    <row r="246" spans="1:19" x14ac:dyDescent="0.35">
      <c r="A246" s="7">
        <v>6.13</v>
      </c>
      <c r="B246" s="11">
        <v>18.5</v>
      </c>
      <c r="C246" s="11">
        <v>4.93</v>
      </c>
      <c r="D246" s="7">
        <v>0.42799999999999999</v>
      </c>
      <c r="E246" s="7">
        <v>6</v>
      </c>
      <c r="F246" s="7">
        <v>300</v>
      </c>
      <c r="G246" s="7">
        <v>6.4809999999999999</v>
      </c>
      <c r="H246" s="7">
        <v>6.36</v>
      </c>
      <c r="I246" s="7">
        <v>23.7</v>
      </c>
      <c r="J246" s="7">
        <f t="shared" si="6"/>
        <v>26.287966510904674</v>
      </c>
      <c r="K246" s="22">
        <f t="shared" si="7"/>
        <v>0.10919689919429008</v>
      </c>
      <c r="L246" s="21"/>
      <c r="M246" s="17">
        <v>205</v>
      </c>
      <c r="N246" s="17">
        <v>38.19678646887877</v>
      </c>
      <c r="O246" s="17">
        <v>11.80321353112123</v>
      </c>
      <c r="P246" s="17">
        <v>2.1816042515253176</v>
      </c>
      <c r="R246" s="17">
        <v>40.415019762845851</v>
      </c>
      <c r="S246" s="17">
        <v>19.8</v>
      </c>
    </row>
    <row r="247" spans="1:19" x14ac:dyDescent="0.35">
      <c r="A247" s="7">
        <v>2.58</v>
      </c>
      <c r="B247" s="11">
        <v>42.2</v>
      </c>
      <c r="C247" s="11">
        <v>4.93</v>
      </c>
      <c r="D247" s="7">
        <v>0.42799999999999999</v>
      </c>
      <c r="E247" s="7">
        <v>6</v>
      </c>
      <c r="F247" s="7">
        <v>300</v>
      </c>
      <c r="G247" s="7">
        <v>6.6059999999999999</v>
      </c>
      <c r="H247" s="7">
        <v>7.37</v>
      </c>
      <c r="I247" s="7">
        <v>23.3</v>
      </c>
      <c r="J247" s="7">
        <f t="shared" si="6"/>
        <v>26.60135926853253</v>
      </c>
      <c r="K247" s="22">
        <f t="shared" si="7"/>
        <v>0.14168923899281241</v>
      </c>
      <c r="L247" s="21"/>
      <c r="M247" s="17">
        <v>206</v>
      </c>
      <c r="N247" s="17">
        <v>22.084736227533149</v>
      </c>
      <c r="O247" s="17">
        <v>0.51526377246685229</v>
      </c>
      <c r="P247" s="17">
        <v>9.523691439680973E-2</v>
      </c>
      <c r="R247" s="17">
        <v>40.612648221343875</v>
      </c>
      <c r="S247" s="17">
        <v>19.8</v>
      </c>
    </row>
    <row r="248" spans="1:19" x14ac:dyDescent="0.35">
      <c r="A248" s="7">
        <v>6.93</v>
      </c>
      <c r="B248" s="11">
        <v>54.3</v>
      </c>
      <c r="C248" s="11">
        <v>4.93</v>
      </c>
      <c r="D248" s="7">
        <v>0.42799999999999999</v>
      </c>
      <c r="E248" s="7">
        <v>6</v>
      </c>
      <c r="F248" s="7">
        <v>300</v>
      </c>
      <c r="G248" s="7">
        <v>6.8970000000000002</v>
      </c>
      <c r="H248" s="7">
        <v>11.38</v>
      </c>
      <c r="I248" s="7">
        <v>22</v>
      </c>
      <c r="J248" s="7">
        <f t="shared" si="6"/>
        <v>25.917198083560123</v>
      </c>
      <c r="K248" s="22">
        <f t="shared" si="7"/>
        <v>0.17805445834364197</v>
      </c>
      <c r="L248" s="21"/>
      <c r="M248" s="17">
        <v>207</v>
      </c>
      <c r="N248" s="17">
        <v>24.460142392435049</v>
      </c>
      <c r="O248" s="17">
        <v>-6.0142392435050596E-2</v>
      </c>
      <c r="P248" s="17">
        <v>-1.1116201421524792E-2</v>
      </c>
      <c r="R248" s="17">
        <v>40.810276679841898</v>
      </c>
      <c r="S248" s="17">
        <v>19.899999999999999</v>
      </c>
    </row>
    <row r="249" spans="1:19" x14ac:dyDescent="0.35">
      <c r="A249" s="7">
        <v>7.25</v>
      </c>
      <c r="B249" s="11">
        <v>65.099999999999994</v>
      </c>
      <c r="C249" s="11">
        <v>4.93</v>
      </c>
      <c r="D249" s="7">
        <v>0.42799999999999999</v>
      </c>
      <c r="E249" s="7">
        <v>6</v>
      </c>
      <c r="F249" s="7">
        <v>300</v>
      </c>
      <c r="G249" s="7">
        <v>6.0949999999999998</v>
      </c>
      <c r="H249" s="7">
        <v>12.4</v>
      </c>
      <c r="I249" s="7">
        <v>20.100000000000001</v>
      </c>
      <c r="J249" s="7">
        <f t="shared" si="6"/>
        <v>21.52932863133022</v>
      </c>
      <c r="K249" s="22">
        <f t="shared" si="7"/>
        <v>7.1110877180607865E-2</v>
      </c>
      <c r="L249" s="21"/>
      <c r="M249" s="17">
        <v>208</v>
      </c>
      <c r="N249" s="17">
        <v>17.915587193899611</v>
      </c>
      <c r="O249" s="17">
        <v>4.5844128061003886</v>
      </c>
      <c r="P249" s="17">
        <v>0.84734334782348486</v>
      </c>
      <c r="R249" s="17">
        <v>41.007905138339922</v>
      </c>
      <c r="S249" s="17">
        <v>19.899999999999999</v>
      </c>
    </row>
    <row r="250" spans="1:19" x14ac:dyDescent="0.35">
      <c r="A250" s="7">
        <v>4.3499999999999996</v>
      </c>
      <c r="B250" s="11">
        <v>52.9</v>
      </c>
      <c r="C250" s="11">
        <v>4.93</v>
      </c>
      <c r="D250" s="7">
        <v>0.42799999999999999</v>
      </c>
      <c r="E250" s="7">
        <v>6</v>
      </c>
      <c r="F250" s="7">
        <v>300</v>
      </c>
      <c r="G250" s="7">
        <v>6.3579999999999997</v>
      </c>
      <c r="H250" s="7">
        <v>11.22</v>
      </c>
      <c r="I250" s="7">
        <v>22.2</v>
      </c>
      <c r="J250" s="7">
        <f t="shared" si="6"/>
        <v>23.25335702399045</v>
      </c>
      <c r="K250" s="22">
        <f t="shared" si="7"/>
        <v>4.7448514594164444E-2</v>
      </c>
      <c r="L250" s="21"/>
      <c r="M250" s="17">
        <v>209</v>
      </c>
      <c r="N250" s="17">
        <v>21.280129345241363</v>
      </c>
      <c r="O250" s="17">
        <v>3.1198706547586355</v>
      </c>
      <c r="P250" s="17">
        <v>0.57665000016177448</v>
      </c>
      <c r="R250" s="17">
        <v>41.205533596837945</v>
      </c>
      <c r="S250" s="17">
        <v>19.899999999999999</v>
      </c>
    </row>
    <row r="251" spans="1:19" x14ac:dyDescent="0.35">
      <c r="A251" s="7">
        <v>5.26</v>
      </c>
      <c r="B251" s="11">
        <v>7.8</v>
      </c>
      <c r="C251" s="11">
        <v>4.93</v>
      </c>
      <c r="D251" s="7">
        <v>0.42799999999999999</v>
      </c>
      <c r="E251" s="7">
        <v>6</v>
      </c>
      <c r="F251" s="7">
        <v>300</v>
      </c>
      <c r="G251" s="7">
        <v>6.3929999999999998</v>
      </c>
      <c r="H251" s="7">
        <v>5.19</v>
      </c>
      <c r="I251" s="7">
        <v>23.7</v>
      </c>
      <c r="J251" s="7">
        <f t="shared" si="6"/>
        <v>26.357213665672909</v>
      </c>
      <c r="K251" s="22">
        <f t="shared" si="7"/>
        <v>0.11211872007058689</v>
      </c>
      <c r="L251" s="21"/>
      <c r="M251" s="17">
        <v>210</v>
      </c>
      <c r="N251" s="17">
        <v>13.268844658818134</v>
      </c>
      <c r="O251" s="17">
        <v>6.7311553411818661</v>
      </c>
      <c r="P251" s="17">
        <v>1.2441287342028415</v>
      </c>
      <c r="R251" s="17">
        <v>41.403162055335969</v>
      </c>
      <c r="S251" s="17">
        <v>19.899999999999999</v>
      </c>
    </row>
    <row r="252" spans="1:19" x14ac:dyDescent="0.35">
      <c r="A252" s="7">
        <v>3.64</v>
      </c>
      <c r="B252" s="11">
        <v>76.5</v>
      </c>
      <c r="C252" s="11">
        <v>5.86</v>
      </c>
      <c r="D252" s="7">
        <v>0.43099999999999999</v>
      </c>
      <c r="E252" s="7">
        <v>7</v>
      </c>
      <c r="F252" s="7">
        <v>330</v>
      </c>
      <c r="G252" s="7">
        <v>5.593</v>
      </c>
      <c r="H252" s="7">
        <v>12.5</v>
      </c>
      <c r="I252" s="7">
        <v>17.600000000000001</v>
      </c>
      <c r="J252" s="7">
        <f t="shared" si="6"/>
        <v>18.641361006267452</v>
      </c>
      <c r="K252" s="22">
        <f t="shared" si="7"/>
        <v>5.9168238992468786E-2</v>
      </c>
      <c r="L252" s="21"/>
      <c r="M252" s="17">
        <v>211</v>
      </c>
      <c r="N252" s="17">
        <v>19.760856222831436</v>
      </c>
      <c r="O252" s="17">
        <v>1.9391437771685638</v>
      </c>
      <c r="P252" s="17">
        <v>0.3584146213601489</v>
      </c>
      <c r="R252" s="17">
        <v>41.600790513833992</v>
      </c>
      <c r="S252" s="17">
        <v>20</v>
      </c>
    </row>
    <row r="253" spans="1:19" x14ac:dyDescent="0.35">
      <c r="A253" s="7">
        <v>5.47</v>
      </c>
      <c r="B253" s="11">
        <v>70.2</v>
      </c>
      <c r="C253" s="11">
        <v>5.86</v>
      </c>
      <c r="D253" s="7">
        <v>0.43099999999999999</v>
      </c>
      <c r="E253" s="7">
        <v>7</v>
      </c>
      <c r="F253" s="7">
        <v>330</v>
      </c>
      <c r="G253" s="7">
        <v>5.6050000000000004</v>
      </c>
      <c r="H253" s="7">
        <v>18.46</v>
      </c>
      <c r="I253" s="7">
        <v>18.5</v>
      </c>
      <c r="J253" s="7">
        <f t="shared" si="6"/>
        <v>14.984065005225702</v>
      </c>
      <c r="K253" s="22">
        <f t="shared" si="7"/>
        <v>0.19005054025807017</v>
      </c>
      <c r="L253" s="21"/>
      <c r="M253" s="17">
        <v>212</v>
      </c>
      <c r="N253" s="17">
        <v>12.563086065174202</v>
      </c>
      <c r="O253" s="17">
        <v>6.7369139348257985</v>
      </c>
      <c r="P253" s="17">
        <v>1.2451931030159014</v>
      </c>
      <c r="R253" s="17">
        <v>41.798418972332016</v>
      </c>
      <c r="S253" s="17">
        <v>20</v>
      </c>
    </row>
    <row r="254" spans="1:19" x14ac:dyDescent="0.35">
      <c r="A254" s="7">
        <v>4.29</v>
      </c>
      <c r="B254" s="11">
        <v>34.9</v>
      </c>
      <c r="C254" s="11">
        <v>5.86</v>
      </c>
      <c r="D254" s="7">
        <v>0.43099999999999999</v>
      </c>
      <c r="E254" s="7">
        <v>7</v>
      </c>
      <c r="F254" s="7">
        <v>330</v>
      </c>
      <c r="G254" s="7">
        <v>6.1079999999999997</v>
      </c>
      <c r="H254" s="7">
        <v>9.16</v>
      </c>
      <c r="I254" s="7">
        <v>24.3</v>
      </c>
      <c r="J254" s="7">
        <f t="shared" si="6"/>
        <v>22.519541856612168</v>
      </c>
      <c r="K254" s="22">
        <f t="shared" si="7"/>
        <v>7.3269882443943724E-2</v>
      </c>
      <c r="L254" s="21"/>
      <c r="M254" s="17">
        <v>213</v>
      </c>
      <c r="N254" s="17">
        <v>19.081828085825666</v>
      </c>
      <c r="O254" s="17">
        <v>3.3181719141743322</v>
      </c>
      <c r="P254" s="17">
        <v>0.61330229569836237</v>
      </c>
      <c r="R254" s="17">
        <v>41.996047430830039</v>
      </c>
      <c r="S254" s="17">
        <v>20</v>
      </c>
    </row>
    <row r="255" spans="1:19" x14ac:dyDescent="0.35">
      <c r="A255" s="7">
        <v>2.48</v>
      </c>
      <c r="B255" s="11">
        <v>79.2</v>
      </c>
      <c r="C255" s="11">
        <v>5.86</v>
      </c>
      <c r="D255" s="7">
        <v>0.43099999999999999</v>
      </c>
      <c r="E255" s="7">
        <v>7</v>
      </c>
      <c r="F255" s="7">
        <v>330</v>
      </c>
      <c r="G255" s="7">
        <v>6.226</v>
      </c>
      <c r="H255" s="7">
        <v>10.15</v>
      </c>
      <c r="I255" s="7">
        <v>20.5</v>
      </c>
      <c r="J255" s="7">
        <f t="shared" si="6"/>
        <v>23.224882828944953</v>
      </c>
      <c r="K255" s="22">
        <f t="shared" si="7"/>
        <v>0.13292111360707087</v>
      </c>
      <c r="L255" s="21"/>
      <c r="M255" s="17">
        <v>214</v>
      </c>
      <c r="N255" s="17">
        <v>25.442078081905269</v>
      </c>
      <c r="O255" s="17">
        <v>2.6579219180947327</v>
      </c>
      <c r="P255" s="17">
        <v>0.49126737743487825</v>
      </c>
      <c r="R255" s="17">
        <v>42.193675889328063</v>
      </c>
      <c r="S255" s="17">
        <v>20</v>
      </c>
    </row>
    <row r="256" spans="1:19" x14ac:dyDescent="0.35">
      <c r="A256" s="7">
        <v>0.69</v>
      </c>
      <c r="B256" s="11">
        <v>49.1</v>
      </c>
      <c r="C256" s="11">
        <v>5.86</v>
      </c>
      <c r="D256" s="7">
        <v>0.43099999999999999</v>
      </c>
      <c r="E256" s="7">
        <v>7</v>
      </c>
      <c r="F256" s="7">
        <v>330</v>
      </c>
      <c r="G256" s="7">
        <v>6.4329999999999998</v>
      </c>
      <c r="H256" s="7">
        <v>9.52</v>
      </c>
      <c r="I256" s="7">
        <v>24.5</v>
      </c>
      <c r="J256" s="7">
        <f t="shared" si="6"/>
        <v>24.05064039592294</v>
      </c>
      <c r="K256" s="22">
        <f t="shared" si="7"/>
        <v>1.8341208329675909E-2</v>
      </c>
      <c r="L256" s="21"/>
      <c r="M256" s="17">
        <v>215</v>
      </c>
      <c r="N256" s="17">
        <v>7.8879358331825387</v>
      </c>
      <c r="O256" s="17">
        <v>15.812064166817461</v>
      </c>
      <c r="P256" s="17">
        <v>2.9225656488181175</v>
      </c>
      <c r="R256" s="17">
        <v>42.391304347826093</v>
      </c>
      <c r="S256" s="17">
        <v>20</v>
      </c>
    </row>
    <row r="257" spans="1:19" x14ac:dyDescent="0.35">
      <c r="A257" s="7">
        <v>2.88</v>
      </c>
      <c r="B257" s="11">
        <v>17.5</v>
      </c>
      <c r="C257" s="11">
        <v>5.86</v>
      </c>
      <c r="D257" s="7">
        <v>0.43099999999999999</v>
      </c>
      <c r="E257" s="7">
        <v>7</v>
      </c>
      <c r="F257" s="7">
        <v>330</v>
      </c>
      <c r="G257" s="7">
        <v>6.718</v>
      </c>
      <c r="H257" s="7">
        <v>6.56</v>
      </c>
      <c r="I257" s="7">
        <v>26.2</v>
      </c>
      <c r="J257" s="7">
        <f t="shared" si="6"/>
        <v>26.780617621041493</v>
      </c>
      <c r="K257" s="22">
        <f t="shared" si="7"/>
        <v>2.2160977902347098E-2</v>
      </c>
      <c r="L257" s="21"/>
      <c r="M257" s="17">
        <v>216</v>
      </c>
      <c r="N257" s="17">
        <v>24.592434373445091</v>
      </c>
      <c r="O257" s="17">
        <v>0.40756562655490924</v>
      </c>
      <c r="P257" s="17">
        <v>7.5330917408498885E-2</v>
      </c>
      <c r="R257" s="17">
        <v>42.588932806324117</v>
      </c>
      <c r="S257" s="17">
        <v>20.100000000000001</v>
      </c>
    </row>
    <row r="258" spans="1:19" x14ac:dyDescent="0.35">
      <c r="A258" s="7">
        <v>9.07</v>
      </c>
      <c r="B258" s="11">
        <v>13</v>
      </c>
      <c r="C258" s="11">
        <v>5.86</v>
      </c>
      <c r="D258" s="7">
        <v>0.43099999999999999</v>
      </c>
      <c r="E258" s="7">
        <v>7</v>
      </c>
      <c r="F258" s="7">
        <v>330</v>
      </c>
      <c r="G258" s="7">
        <v>6.4870000000000001</v>
      </c>
      <c r="H258" s="7">
        <v>5.9</v>
      </c>
      <c r="I258" s="7">
        <v>24.4</v>
      </c>
      <c r="J258" s="7">
        <f t="shared" si="6"/>
        <v>26.144341359153685</v>
      </c>
      <c r="K258" s="22">
        <f t="shared" si="7"/>
        <v>7.1489399965315031E-2</v>
      </c>
      <c r="L258" s="21"/>
      <c r="M258" s="17">
        <v>217</v>
      </c>
      <c r="N258" s="17">
        <v>21.379485914692076</v>
      </c>
      <c r="O258" s="17">
        <v>1.920514085307925</v>
      </c>
      <c r="P258" s="17">
        <v>0.3549712696948914</v>
      </c>
      <c r="R258" s="17">
        <v>42.78656126482214</v>
      </c>
      <c r="S258" s="17">
        <v>20.100000000000001</v>
      </c>
    </row>
    <row r="259" spans="1:19" x14ac:dyDescent="0.35">
      <c r="A259" s="7">
        <v>7.57</v>
      </c>
      <c r="B259" s="11">
        <v>8.9</v>
      </c>
      <c r="C259" s="11">
        <v>5.86</v>
      </c>
      <c r="D259" s="7">
        <v>0.43099999999999999</v>
      </c>
      <c r="E259" s="7">
        <v>7</v>
      </c>
      <c r="F259" s="7">
        <v>330</v>
      </c>
      <c r="G259" s="7">
        <v>6.4379999999999997</v>
      </c>
      <c r="H259" s="7">
        <v>3.59</v>
      </c>
      <c r="I259" s="7">
        <v>24.8</v>
      </c>
      <c r="J259" s="7">
        <f t="shared" si="6"/>
        <v>27.204323330326396</v>
      </c>
      <c r="K259" s="22">
        <f t="shared" si="7"/>
        <v>9.6948521384128836E-2</v>
      </c>
      <c r="L259" s="21"/>
      <c r="M259" s="17">
        <v>218</v>
      </c>
      <c r="N259" s="17">
        <v>27.924142872315524</v>
      </c>
      <c r="O259" s="17">
        <v>0.77585712768447479</v>
      </c>
      <c r="P259" s="17">
        <v>0.14340274399592973</v>
      </c>
      <c r="R259" s="17">
        <v>42.984189723320164</v>
      </c>
      <c r="S259" s="17">
        <v>20.100000000000001</v>
      </c>
    </row>
    <row r="260" spans="1:19" x14ac:dyDescent="0.35">
      <c r="A260" s="7">
        <v>7.52</v>
      </c>
      <c r="B260" s="11">
        <v>6.8</v>
      </c>
      <c r="C260" s="11">
        <v>5.86</v>
      </c>
      <c r="D260" s="7">
        <v>0.43099999999999999</v>
      </c>
      <c r="E260" s="7">
        <v>7</v>
      </c>
      <c r="F260" s="7">
        <v>330</v>
      </c>
      <c r="G260" s="7">
        <v>6.9569999999999999</v>
      </c>
      <c r="H260" s="7">
        <v>3.53</v>
      </c>
      <c r="I260" s="7">
        <v>29.6</v>
      </c>
      <c r="J260" s="7">
        <f t="shared" si="6"/>
        <v>29.766432267623106</v>
      </c>
      <c r="K260" s="22">
        <f t="shared" si="7"/>
        <v>5.6227117440237999E-3</v>
      </c>
      <c r="L260" s="21"/>
      <c r="M260" s="17">
        <v>219</v>
      </c>
      <c r="N260" s="17">
        <v>19.394401908257372</v>
      </c>
      <c r="O260" s="17">
        <v>2.1055980917426282</v>
      </c>
      <c r="P260" s="17">
        <v>0.38918060211632488</v>
      </c>
      <c r="R260" s="17">
        <v>43.181818181818187</v>
      </c>
      <c r="S260" s="17">
        <v>20.100000000000001</v>
      </c>
    </row>
    <row r="261" spans="1:19" x14ac:dyDescent="0.35">
      <c r="A261" s="7">
        <v>8.49</v>
      </c>
      <c r="B261" s="11">
        <v>8.4</v>
      </c>
      <c r="C261" s="11">
        <v>5.86</v>
      </c>
      <c r="D261" s="7">
        <v>0.43099999999999999</v>
      </c>
      <c r="E261" s="7">
        <v>7</v>
      </c>
      <c r="F261" s="7">
        <v>330</v>
      </c>
      <c r="G261" s="7">
        <v>8.2590000000000003</v>
      </c>
      <c r="H261" s="7">
        <v>3.54</v>
      </c>
      <c r="I261" s="7">
        <v>42.8</v>
      </c>
      <c r="J261" s="7">
        <f t="shared" si="6"/>
        <v>36.248425985953787</v>
      </c>
      <c r="K261" s="22">
        <f t="shared" si="7"/>
        <v>0.15307415920668715</v>
      </c>
      <c r="L261" s="21"/>
      <c r="M261" s="17">
        <v>220</v>
      </c>
      <c r="N261" s="17">
        <v>26.134993318259113</v>
      </c>
      <c r="O261" s="17">
        <v>-3.134993318259113</v>
      </c>
      <c r="P261" s="17">
        <v>-0.57944514293370175</v>
      </c>
      <c r="R261" s="17">
        <v>43.37944664031621</v>
      </c>
      <c r="S261" s="17">
        <v>20.100000000000001</v>
      </c>
    </row>
    <row r="262" spans="1:19" x14ac:dyDescent="0.35">
      <c r="A262" s="7">
        <v>6.19</v>
      </c>
      <c r="B262" s="11">
        <v>32</v>
      </c>
      <c r="C262" s="11">
        <v>3.64</v>
      </c>
      <c r="D262" s="7">
        <v>0.39200000000000002</v>
      </c>
      <c r="E262" s="7">
        <v>1</v>
      </c>
      <c r="F262" s="7">
        <v>315</v>
      </c>
      <c r="G262" s="7">
        <v>6.1079999999999997</v>
      </c>
      <c r="H262" s="7">
        <v>6.57</v>
      </c>
      <c r="I262" s="7">
        <v>21.9</v>
      </c>
      <c r="J262" s="7">
        <f t="shared" si="6"/>
        <v>24.310036462257777</v>
      </c>
      <c r="K262" s="22">
        <f t="shared" si="7"/>
        <v>0.11004732704373418</v>
      </c>
      <c r="L262" s="21"/>
      <c r="M262" s="17">
        <v>221</v>
      </c>
      <c r="N262" s="17">
        <v>28.933137876535476</v>
      </c>
      <c r="O262" s="17">
        <v>-2.2331378765354764</v>
      </c>
      <c r="P262" s="17">
        <v>-0.41275395661076569</v>
      </c>
      <c r="R262" s="17">
        <v>43.577075098814234</v>
      </c>
      <c r="S262" s="17">
        <v>20.2</v>
      </c>
    </row>
    <row r="263" spans="1:19" x14ac:dyDescent="0.35">
      <c r="A263" s="7">
        <v>2.5</v>
      </c>
      <c r="B263" s="11">
        <v>19.100000000000001</v>
      </c>
      <c r="C263" s="11">
        <v>3.64</v>
      </c>
      <c r="D263" s="7">
        <v>0.39200000000000002</v>
      </c>
      <c r="E263" s="7">
        <v>1</v>
      </c>
      <c r="F263" s="7">
        <v>315</v>
      </c>
      <c r="G263" s="7">
        <v>5.8760000000000003</v>
      </c>
      <c r="H263" s="7">
        <v>9.25</v>
      </c>
      <c r="I263" s="7">
        <v>20.9</v>
      </c>
      <c r="J263" s="7">
        <f t="shared" si="6"/>
        <v>21.184275287491545</v>
      </c>
      <c r="K263" s="22">
        <f t="shared" si="7"/>
        <v>1.3601688396724699E-2</v>
      </c>
      <c r="L263" s="21"/>
      <c r="M263" s="17">
        <v>222</v>
      </c>
      <c r="N263" s="17">
        <v>18.001372701027272</v>
      </c>
      <c r="O263" s="17">
        <v>3.6986272989727276</v>
      </c>
      <c r="P263" s="17">
        <v>0.68362238969678335</v>
      </c>
      <c r="R263" s="17">
        <v>43.774703557312257</v>
      </c>
      <c r="S263" s="17">
        <v>20.2</v>
      </c>
    </row>
    <row r="264" spans="1:19" x14ac:dyDescent="0.35">
      <c r="A264" s="7">
        <v>4.1399999999999997</v>
      </c>
      <c r="B264" s="11">
        <v>34.200000000000003</v>
      </c>
      <c r="C264" s="11">
        <v>3.75</v>
      </c>
      <c r="D264" s="7">
        <v>0.39400000000000002</v>
      </c>
      <c r="E264" s="7">
        <v>3</v>
      </c>
      <c r="F264" s="7">
        <v>244</v>
      </c>
      <c r="G264" s="7">
        <v>7.4539999999999997</v>
      </c>
      <c r="H264" s="7">
        <v>3.11</v>
      </c>
      <c r="I264" s="7">
        <v>44</v>
      </c>
      <c r="J264" s="7">
        <f t="shared" si="6"/>
        <v>34.118302500649349</v>
      </c>
      <c r="K264" s="22">
        <f t="shared" si="7"/>
        <v>0.22458403407615116</v>
      </c>
      <c r="L264" s="21"/>
      <c r="M264" s="17">
        <v>223</v>
      </c>
      <c r="N264" s="17">
        <v>28.508475474354068</v>
      </c>
      <c r="O264" s="17">
        <v>-1.0084754743540678</v>
      </c>
      <c r="P264" s="17">
        <v>-0.18639791414506848</v>
      </c>
      <c r="R264" s="17">
        <v>43.972332015810281</v>
      </c>
      <c r="S264" s="17">
        <v>20.3</v>
      </c>
    </row>
    <row r="265" spans="1:19" x14ac:dyDescent="0.35">
      <c r="A265" s="7">
        <v>4.5999999999999996</v>
      </c>
      <c r="B265" s="11">
        <v>86.9</v>
      </c>
      <c r="C265" s="11">
        <v>3.97</v>
      </c>
      <c r="D265" s="7">
        <v>0.64700000000000002</v>
      </c>
      <c r="E265" s="7">
        <v>5</v>
      </c>
      <c r="F265" s="7">
        <v>264</v>
      </c>
      <c r="G265" s="7">
        <v>8.7040000000000006</v>
      </c>
      <c r="H265" s="7">
        <v>5.12</v>
      </c>
      <c r="I265" s="7">
        <v>50</v>
      </c>
      <c r="J265" s="7">
        <f t="shared" ref="J265:J328" si="8">($N$28*A265+$N$29*B265+$N$31*D265+$N$33*F265+$N$34*G265+$N$35*H265)+$N$27</f>
        <v>39.874206855438018</v>
      </c>
      <c r="K265" s="22">
        <f t="shared" ref="K265:K328" si="9">ABS((I265-J265)/I265)</f>
        <v>0.20251586289123963</v>
      </c>
      <c r="L265" s="21"/>
      <c r="M265" s="17">
        <v>224</v>
      </c>
      <c r="N265" s="17">
        <v>28.590580288030118</v>
      </c>
      <c r="O265" s="17">
        <v>1.5094197119698833</v>
      </c>
      <c r="P265" s="17">
        <v>0.27898812914696186</v>
      </c>
      <c r="R265" s="17">
        <v>44.169960474308304</v>
      </c>
      <c r="S265" s="17">
        <v>20.3</v>
      </c>
    </row>
    <row r="266" spans="1:19" x14ac:dyDescent="0.35">
      <c r="A266" s="7">
        <v>0.12</v>
      </c>
      <c r="B266" s="11">
        <v>100</v>
      </c>
      <c r="C266" s="11">
        <v>3.97</v>
      </c>
      <c r="D266" s="7">
        <v>0.64700000000000002</v>
      </c>
      <c r="E266" s="7">
        <v>5</v>
      </c>
      <c r="F266" s="7">
        <v>264</v>
      </c>
      <c r="G266" s="7">
        <v>7.3330000000000002</v>
      </c>
      <c r="H266" s="7">
        <v>7.79</v>
      </c>
      <c r="I266" s="7">
        <v>36</v>
      </c>
      <c r="J266" s="7">
        <f t="shared" si="8"/>
        <v>31.56439019119026</v>
      </c>
      <c r="K266" s="22">
        <f t="shared" si="9"/>
        <v>0.12321138357804834</v>
      </c>
      <c r="L266" s="21"/>
      <c r="M266" s="17">
        <v>225</v>
      </c>
      <c r="N266" s="17">
        <v>38.781114230752223</v>
      </c>
      <c r="O266" s="17">
        <v>6.018885769247774</v>
      </c>
      <c r="P266" s="17">
        <v>1.1124789659201251</v>
      </c>
      <c r="R266" s="17">
        <v>44.367588932806328</v>
      </c>
      <c r="S266" s="17">
        <v>20.3</v>
      </c>
    </row>
    <row r="267" spans="1:19" x14ac:dyDescent="0.35">
      <c r="A267" s="7">
        <v>4.74</v>
      </c>
      <c r="B267" s="11">
        <v>100</v>
      </c>
      <c r="C267" s="11">
        <v>3.97</v>
      </c>
      <c r="D267" s="7">
        <v>0.64700000000000002</v>
      </c>
      <c r="E267" s="7">
        <v>5</v>
      </c>
      <c r="F267" s="7">
        <v>264</v>
      </c>
      <c r="G267" s="7">
        <v>6.8419999999999996</v>
      </c>
      <c r="H267" s="7">
        <v>6.9</v>
      </c>
      <c r="I267" s="7">
        <v>30.1</v>
      </c>
      <c r="J267" s="7">
        <f t="shared" si="8"/>
        <v>29.818937807516857</v>
      </c>
      <c r="K267" s="22">
        <f t="shared" si="9"/>
        <v>9.3376143682107789E-3</v>
      </c>
      <c r="L267" s="21"/>
      <c r="M267" s="17">
        <v>226</v>
      </c>
      <c r="N267" s="17">
        <v>40.708032793707147</v>
      </c>
      <c r="O267" s="17">
        <v>9.2919672062928527</v>
      </c>
      <c r="P267" s="17">
        <v>1.7174471264823981</v>
      </c>
      <c r="R267" s="17">
        <v>44.565217391304351</v>
      </c>
      <c r="S267" s="17">
        <v>20.3</v>
      </c>
    </row>
    <row r="268" spans="1:19" x14ac:dyDescent="0.35">
      <c r="A268" s="7">
        <v>6.51</v>
      </c>
      <c r="B268" s="11">
        <v>81.8</v>
      </c>
      <c r="C268" s="11">
        <v>3.97</v>
      </c>
      <c r="D268" s="7">
        <v>0.64700000000000002</v>
      </c>
      <c r="E268" s="7">
        <v>5</v>
      </c>
      <c r="F268" s="7">
        <v>264</v>
      </c>
      <c r="G268" s="7">
        <v>7.2030000000000003</v>
      </c>
      <c r="H268" s="7">
        <v>9.59</v>
      </c>
      <c r="I268" s="7">
        <v>33.799999999999997</v>
      </c>
      <c r="J268" s="7">
        <f t="shared" si="8"/>
        <v>29.680883729555141</v>
      </c>
      <c r="K268" s="22">
        <f t="shared" si="9"/>
        <v>0.12186734527943362</v>
      </c>
      <c r="L268" s="21"/>
      <c r="M268" s="17">
        <v>227</v>
      </c>
      <c r="N268" s="17">
        <v>38.408340320597326</v>
      </c>
      <c r="O268" s="17">
        <v>-0.80834032059732408</v>
      </c>
      <c r="P268" s="17">
        <v>-0.14940665738569767</v>
      </c>
      <c r="R268" s="17">
        <v>44.762845849802375</v>
      </c>
      <c r="S268" s="17">
        <v>20.399999999999999</v>
      </c>
    </row>
    <row r="269" spans="1:19" x14ac:dyDescent="0.35">
      <c r="A269" s="7">
        <v>1.36</v>
      </c>
      <c r="B269" s="11">
        <v>89.4</v>
      </c>
      <c r="C269" s="11">
        <v>3.97</v>
      </c>
      <c r="D269" s="7">
        <v>0.64700000000000002</v>
      </c>
      <c r="E269" s="7">
        <v>5</v>
      </c>
      <c r="F269" s="7">
        <v>264</v>
      </c>
      <c r="G269" s="7">
        <v>7.52</v>
      </c>
      <c r="H269" s="7">
        <v>7.26</v>
      </c>
      <c r="I269" s="7">
        <v>43.1</v>
      </c>
      <c r="J269" s="7">
        <f t="shared" si="8"/>
        <v>32.662140240176456</v>
      </c>
      <c r="K269" s="22">
        <f t="shared" si="9"/>
        <v>0.2421777206455579</v>
      </c>
      <c r="L269" s="21"/>
      <c r="M269" s="17">
        <v>228</v>
      </c>
      <c r="N269" s="17">
        <v>31.98814510877105</v>
      </c>
      <c r="O269" s="17">
        <v>-0.3881451087710488</v>
      </c>
      <c r="P269" s="17">
        <v>-7.1741396296101601E-2</v>
      </c>
      <c r="R269" s="17">
        <v>44.960474308300398</v>
      </c>
      <c r="S269" s="17">
        <v>20.399999999999999</v>
      </c>
    </row>
    <row r="270" spans="1:19" x14ac:dyDescent="0.35">
      <c r="A270" s="7">
        <v>3.63</v>
      </c>
      <c r="B270" s="11">
        <v>91.5</v>
      </c>
      <c r="C270" s="11">
        <v>3.97</v>
      </c>
      <c r="D270" s="7">
        <v>0.64700000000000002</v>
      </c>
      <c r="E270" s="7">
        <v>5</v>
      </c>
      <c r="F270" s="7">
        <v>264</v>
      </c>
      <c r="G270" s="7">
        <v>8.3979999999999997</v>
      </c>
      <c r="H270" s="7">
        <v>5.91</v>
      </c>
      <c r="I270" s="7">
        <v>48.8</v>
      </c>
      <c r="J270" s="7">
        <f t="shared" si="8"/>
        <v>37.930851322497588</v>
      </c>
      <c r="K270" s="22">
        <f t="shared" si="9"/>
        <v>0.22272845650619691</v>
      </c>
      <c r="L270" s="21"/>
      <c r="M270" s="17">
        <v>229</v>
      </c>
      <c r="N270" s="17">
        <v>34.894666158267306</v>
      </c>
      <c r="O270" s="17">
        <v>11.805333841732697</v>
      </c>
      <c r="P270" s="17">
        <v>2.1819961514627653</v>
      </c>
      <c r="R270" s="17">
        <v>45.158102766798422</v>
      </c>
      <c r="S270" s="17">
        <v>20.399999999999999</v>
      </c>
    </row>
    <row r="271" spans="1:19" x14ac:dyDescent="0.35">
      <c r="A271" s="7">
        <v>3.22</v>
      </c>
      <c r="B271" s="11">
        <v>94.5</v>
      </c>
      <c r="C271" s="11">
        <v>3.97</v>
      </c>
      <c r="D271" s="7">
        <v>0.64700000000000002</v>
      </c>
      <c r="E271" s="7">
        <v>5</v>
      </c>
      <c r="F271" s="7">
        <v>264</v>
      </c>
      <c r="G271" s="7">
        <v>7.327</v>
      </c>
      <c r="H271" s="7">
        <v>11.25</v>
      </c>
      <c r="I271" s="7">
        <v>31</v>
      </c>
      <c r="J271" s="7">
        <f t="shared" si="8"/>
        <v>29.403590278032148</v>
      </c>
      <c r="K271" s="22">
        <f t="shared" si="9"/>
        <v>5.1497087805414586E-2</v>
      </c>
      <c r="L271" s="21"/>
      <c r="M271" s="17">
        <v>230</v>
      </c>
      <c r="N271" s="17">
        <v>29.595534472770318</v>
      </c>
      <c r="O271" s="17">
        <v>1.9044655272296822</v>
      </c>
      <c r="P271" s="17">
        <v>0.35200499254994005</v>
      </c>
      <c r="R271" s="17">
        <v>45.355731225296445</v>
      </c>
      <c r="S271" s="17">
        <v>20.399999999999999</v>
      </c>
    </row>
    <row r="272" spans="1:19" x14ac:dyDescent="0.35">
      <c r="A272" s="7">
        <v>7.15</v>
      </c>
      <c r="B272" s="11">
        <v>91.6</v>
      </c>
      <c r="C272" s="11">
        <v>3.97</v>
      </c>
      <c r="D272" s="7">
        <v>0.64700000000000002</v>
      </c>
      <c r="E272" s="7">
        <v>5</v>
      </c>
      <c r="F272" s="7">
        <v>264</v>
      </c>
      <c r="G272" s="7">
        <v>7.2060000000000004</v>
      </c>
      <c r="H272" s="7">
        <v>8.1</v>
      </c>
      <c r="I272" s="7">
        <v>36.5</v>
      </c>
      <c r="J272" s="7">
        <f t="shared" si="8"/>
        <v>30.801907808138559</v>
      </c>
      <c r="K272" s="22">
        <f t="shared" si="9"/>
        <v>0.15611211484551893</v>
      </c>
      <c r="L272" s="21"/>
      <c r="M272" s="17">
        <v>231</v>
      </c>
      <c r="N272" s="17">
        <v>22.834693963563307</v>
      </c>
      <c r="O272" s="17">
        <v>1.4653060364366937</v>
      </c>
      <c r="P272" s="17">
        <v>0.27083453759836668</v>
      </c>
      <c r="R272" s="17">
        <v>45.553359683794469</v>
      </c>
      <c r="S272" s="17">
        <v>20.5</v>
      </c>
    </row>
    <row r="273" spans="1:19" x14ac:dyDescent="0.35">
      <c r="A273" s="7">
        <v>5.75</v>
      </c>
      <c r="B273" s="11">
        <v>62.8</v>
      </c>
      <c r="C273" s="11">
        <v>3.97</v>
      </c>
      <c r="D273" s="7">
        <v>0.64700000000000002</v>
      </c>
      <c r="E273" s="7">
        <v>5</v>
      </c>
      <c r="F273" s="7">
        <v>264</v>
      </c>
      <c r="G273" s="7">
        <v>5.56</v>
      </c>
      <c r="H273" s="7">
        <v>10.45</v>
      </c>
      <c r="I273" s="7">
        <v>22.8</v>
      </c>
      <c r="J273" s="7">
        <f t="shared" si="8"/>
        <v>20.679096054246347</v>
      </c>
      <c r="K273" s="22">
        <f t="shared" si="9"/>
        <v>9.3022102883932159E-2</v>
      </c>
      <c r="L273" s="21"/>
      <c r="M273" s="17">
        <v>232</v>
      </c>
      <c r="N273" s="17">
        <v>33.8627334543446</v>
      </c>
      <c r="O273" s="17">
        <v>-2.1627334543446004</v>
      </c>
      <c r="P273" s="17">
        <v>-0.39974101006253804</v>
      </c>
      <c r="R273" s="17">
        <v>45.750988142292492</v>
      </c>
      <c r="S273" s="17">
        <v>20.5</v>
      </c>
    </row>
    <row r="274" spans="1:19" x14ac:dyDescent="0.35">
      <c r="A274" s="7">
        <v>3.44</v>
      </c>
      <c r="B274" s="11">
        <v>84.6</v>
      </c>
      <c r="C274" s="11">
        <v>3.97</v>
      </c>
      <c r="D274" s="7">
        <v>0.64700000000000002</v>
      </c>
      <c r="E274" s="7">
        <v>5</v>
      </c>
      <c r="F274" s="7">
        <v>264</v>
      </c>
      <c r="G274" s="7">
        <v>7.0140000000000002</v>
      </c>
      <c r="H274" s="7">
        <v>14.79</v>
      </c>
      <c r="I274" s="7">
        <v>30.7</v>
      </c>
      <c r="J274" s="7">
        <f t="shared" si="8"/>
        <v>25.516021938457072</v>
      </c>
      <c r="K274" s="22">
        <f t="shared" si="9"/>
        <v>0.16885922024569794</v>
      </c>
      <c r="L274" s="21"/>
      <c r="M274" s="17">
        <v>233</v>
      </c>
      <c r="N274" s="17">
        <v>40.148167779530141</v>
      </c>
      <c r="O274" s="17">
        <v>1.551832220469862</v>
      </c>
      <c r="P274" s="17">
        <v>0.2868272916443142</v>
      </c>
      <c r="R274" s="17">
        <v>45.948616600790515</v>
      </c>
      <c r="S274" s="17">
        <v>20.5</v>
      </c>
    </row>
    <row r="275" spans="1:19" x14ac:dyDescent="0.35">
      <c r="A275" s="7">
        <v>6.3</v>
      </c>
      <c r="B275" s="11">
        <v>67</v>
      </c>
      <c r="C275" s="11">
        <v>3.97</v>
      </c>
      <c r="D275" s="7">
        <v>0.57499999999999996</v>
      </c>
      <c r="E275" s="7">
        <v>5</v>
      </c>
      <c r="F275" s="7">
        <v>264</v>
      </c>
      <c r="G275" s="7">
        <v>8.2970000000000006</v>
      </c>
      <c r="H275" s="7">
        <v>7.44</v>
      </c>
      <c r="I275" s="7">
        <v>50</v>
      </c>
      <c r="J275" s="7">
        <f t="shared" si="8"/>
        <v>36.089645877127481</v>
      </c>
      <c r="K275" s="22">
        <f t="shared" si="9"/>
        <v>0.27820708245745041</v>
      </c>
      <c r="L275" s="21"/>
      <c r="M275" s="17">
        <v>234</v>
      </c>
      <c r="N275" s="17">
        <v>38.664585371762911</v>
      </c>
      <c r="O275" s="17">
        <v>9.6354146282370863</v>
      </c>
      <c r="P275" s="17">
        <v>1.7809269876162646</v>
      </c>
      <c r="R275" s="17">
        <v>46.146245059288539</v>
      </c>
      <c r="S275" s="17">
        <v>20.6</v>
      </c>
    </row>
    <row r="276" spans="1:19" x14ac:dyDescent="0.35">
      <c r="A276" s="7">
        <v>1.47</v>
      </c>
      <c r="B276" s="11">
        <v>52.6</v>
      </c>
      <c r="C276" s="11">
        <v>3.97</v>
      </c>
      <c r="D276" s="7">
        <v>0.57499999999999996</v>
      </c>
      <c r="E276" s="7">
        <v>5</v>
      </c>
      <c r="F276" s="7">
        <v>264</v>
      </c>
      <c r="G276" s="7">
        <v>7.47</v>
      </c>
      <c r="H276" s="7">
        <v>3.16</v>
      </c>
      <c r="I276" s="7">
        <v>43.5</v>
      </c>
      <c r="J276" s="7">
        <f t="shared" si="8"/>
        <v>34.23720936492596</v>
      </c>
      <c r="K276" s="22">
        <f t="shared" si="9"/>
        <v>0.21293771574882853</v>
      </c>
      <c r="L276" s="21"/>
      <c r="M276" s="17">
        <v>235</v>
      </c>
      <c r="N276" s="17">
        <v>28.487871481724092</v>
      </c>
      <c r="O276" s="17">
        <v>0.51212851827590811</v>
      </c>
      <c r="P276" s="17">
        <v>9.4657421036417499E-2</v>
      </c>
      <c r="R276" s="17">
        <v>46.343873517786562</v>
      </c>
      <c r="S276" s="17">
        <v>20.6</v>
      </c>
    </row>
    <row r="277" spans="1:19" x14ac:dyDescent="0.35">
      <c r="A277" s="7">
        <v>8.23</v>
      </c>
      <c r="B277" s="11">
        <v>61.5</v>
      </c>
      <c r="C277" s="11">
        <v>6.96</v>
      </c>
      <c r="D277" s="7">
        <v>0.46400000000000002</v>
      </c>
      <c r="E277" s="7">
        <v>3</v>
      </c>
      <c r="F277" s="7">
        <v>223</v>
      </c>
      <c r="G277" s="7">
        <v>5.92</v>
      </c>
      <c r="H277" s="7">
        <v>13.65</v>
      </c>
      <c r="I277" s="7">
        <v>20.7</v>
      </c>
      <c r="J277" s="7">
        <f t="shared" si="8"/>
        <v>21.029861178625943</v>
      </c>
      <c r="K277" s="22">
        <f t="shared" si="9"/>
        <v>1.5935322638934473E-2</v>
      </c>
      <c r="L277" s="21"/>
      <c r="M277" s="17">
        <v>236</v>
      </c>
      <c r="N277" s="17">
        <v>23.663070718463423</v>
      </c>
      <c r="O277" s="17">
        <v>0.33692928153657675</v>
      </c>
      <c r="P277" s="17">
        <v>6.2275104243898385E-2</v>
      </c>
      <c r="R277" s="17">
        <v>46.541501976284586</v>
      </c>
      <c r="S277" s="17">
        <v>20.6</v>
      </c>
    </row>
    <row r="278" spans="1:19" x14ac:dyDescent="0.35">
      <c r="A278" s="7">
        <v>1.83</v>
      </c>
      <c r="B278" s="11">
        <v>42.1</v>
      </c>
      <c r="C278" s="11">
        <v>6.96</v>
      </c>
      <c r="D278" s="7">
        <v>0.46400000000000002</v>
      </c>
      <c r="E278" s="7">
        <v>3</v>
      </c>
      <c r="F278" s="7">
        <v>223</v>
      </c>
      <c r="G278" s="7">
        <v>5.8559999999999999</v>
      </c>
      <c r="H278" s="7">
        <v>13</v>
      </c>
      <c r="I278" s="7">
        <v>21.1</v>
      </c>
      <c r="J278" s="7">
        <f t="shared" si="8"/>
        <v>20.584700720768321</v>
      </c>
      <c r="K278" s="22">
        <f t="shared" si="9"/>
        <v>2.4421766788231287E-2</v>
      </c>
      <c r="L278" s="21"/>
      <c r="M278" s="17">
        <v>237</v>
      </c>
      <c r="N278" s="17">
        <v>27.416437829912965</v>
      </c>
      <c r="O278" s="17">
        <v>-2.3164378299129638</v>
      </c>
      <c r="P278" s="17">
        <v>-0.42815040199074894</v>
      </c>
      <c r="R278" s="17">
        <v>46.739130434782609</v>
      </c>
      <c r="S278" s="17">
        <v>20.6</v>
      </c>
    </row>
    <row r="279" spans="1:19" x14ac:dyDescent="0.35">
      <c r="A279" s="7">
        <v>9.64</v>
      </c>
      <c r="B279" s="11">
        <v>16.3</v>
      </c>
      <c r="C279" s="11">
        <v>6.96</v>
      </c>
      <c r="D279" s="7">
        <v>0.46400000000000002</v>
      </c>
      <c r="E279" s="7">
        <v>3</v>
      </c>
      <c r="F279" s="7">
        <v>223</v>
      </c>
      <c r="G279" s="7">
        <v>6.24</v>
      </c>
      <c r="H279" s="7">
        <v>6.59</v>
      </c>
      <c r="I279" s="7">
        <v>25.2</v>
      </c>
      <c r="J279" s="7">
        <f t="shared" si="8"/>
        <v>26.186526685626273</v>
      </c>
      <c r="K279" s="22">
        <f t="shared" si="9"/>
        <v>3.9147884350248949E-2</v>
      </c>
      <c r="L279" s="21"/>
      <c r="M279" s="17">
        <v>238</v>
      </c>
      <c r="N279" s="17">
        <v>33.889250167640768</v>
      </c>
      <c r="O279" s="17">
        <v>-2.3892501676407676</v>
      </c>
      <c r="P279" s="17">
        <v>-0.44160840689184172</v>
      </c>
      <c r="R279" s="17">
        <v>46.936758893280633</v>
      </c>
      <c r="S279" s="17">
        <v>20.6</v>
      </c>
    </row>
    <row r="280" spans="1:19" x14ac:dyDescent="0.35">
      <c r="A280" s="7">
        <v>7.4</v>
      </c>
      <c r="B280" s="11">
        <v>58.7</v>
      </c>
      <c r="C280" s="11">
        <v>6.96</v>
      </c>
      <c r="D280" s="7">
        <v>0.46400000000000002</v>
      </c>
      <c r="E280" s="7">
        <v>3</v>
      </c>
      <c r="F280" s="7">
        <v>223</v>
      </c>
      <c r="G280" s="7">
        <v>6.5380000000000003</v>
      </c>
      <c r="H280" s="7">
        <v>7.73</v>
      </c>
      <c r="I280" s="7">
        <v>24.4</v>
      </c>
      <c r="J280" s="7">
        <f t="shared" si="8"/>
        <v>27.642972680444938</v>
      </c>
      <c r="K280" s="22">
        <f t="shared" si="9"/>
        <v>0.13290871641167787</v>
      </c>
      <c r="L280" s="21"/>
      <c r="M280" s="17">
        <v>239</v>
      </c>
      <c r="N280" s="17">
        <v>27.310333929892746</v>
      </c>
      <c r="O280" s="17">
        <v>-3.6103339298927466</v>
      </c>
      <c r="P280" s="17">
        <v>-0.66730300439899981</v>
      </c>
      <c r="R280" s="17">
        <v>47.134387351778656</v>
      </c>
      <c r="S280" s="17">
        <v>20.6</v>
      </c>
    </row>
    <row r="281" spans="1:19" x14ac:dyDescent="0.35">
      <c r="A281" s="7">
        <v>7.34</v>
      </c>
      <c r="B281" s="11">
        <v>51.8</v>
      </c>
      <c r="C281" s="11">
        <v>6.96</v>
      </c>
      <c r="D281" s="7">
        <v>0.46400000000000002</v>
      </c>
      <c r="E281" s="7">
        <v>3</v>
      </c>
      <c r="F281" s="7">
        <v>223</v>
      </c>
      <c r="G281" s="7">
        <v>7.6909999999999998</v>
      </c>
      <c r="H281" s="7">
        <v>6.58</v>
      </c>
      <c r="I281" s="7">
        <v>35.200000000000003</v>
      </c>
      <c r="J281" s="7">
        <f t="shared" si="8"/>
        <v>33.920967565989358</v>
      </c>
      <c r="K281" s="22">
        <f t="shared" si="9"/>
        <v>3.6336148693484234E-2</v>
      </c>
      <c r="L281" s="21"/>
      <c r="M281" s="17">
        <v>240</v>
      </c>
      <c r="N281" s="17">
        <v>27.623726687520602</v>
      </c>
      <c r="O281" s="17">
        <v>-4.3237266875206011</v>
      </c>
      <c r="P281" s="17">
        <v>-0.79916037264407425</v>
      </c>
      <c r="R281" s="17">
        <v>47.33201581027668</v>
      </c>
      <c r="S281" s="17">
        <v>20.7</v>
      </c>
    </row>
    <row r="282" spans="1:19" x14ac:dyDescent="0.35">
      <c r="A282" s="7">
        <v>0.33</v>
      </c>
      <c r="B282" s="11">
        <v>32.9</v>
      </c>
      <c r="C282" s="11">
        <v>6.41</v>
      </c>
      <c r="D282" s="7">
        <v>0.44700000000000001</v>
      </c>
      <c r="E282" s="7">
        <v>4</v>
      </c>
      <c r="F282" s="7">
        <v>254</v>
      </c>
      <c r="G282" s="7">
        <v>6.758</v>
      </c>
      <c r="H282" s="7">
        <v>3.53</v>
      </c>
      <c r="I282" s="7">
        <v>32.4</v>
      </c>
      <c r="J282" s="7">
        <f t="shared" si="8"/>
        <v>30.175623816394438</v>
      </c>
      <c r="K282" s="22">
        <f t="shared" si="9"/>
        <v>6.8653585913751869E-2</v>
      </c>
      <c r="L282" s="21"/>
      <c r="M282" s="17">
        <v>241</v>
      </c>
      <c r="N282" s="17">
        <v>26.939565502548195</v>
      </c>
      <c r="O282" s="17">
        <v>-4.939565502548195</v>
      </c>
      <c r="P282" s="17">
        <v>-0.91298671100320816</v>
      </c>
      <c r="R282" s="17">
        <v>47.529644268774703</v>
      </c>
      <c r="S282" s="17">
        <v>20.7</v>
      </c>
    </row>
    <row r="283" spans="1:19" x14ac:dyDescent="0.35">
      <c r="A283" s="7">
        <v>8.7899999999999991</v>
      </c>
      <c r="B283" s="11">
        <v>42.8</v>
      </c>
      <c r="C283" s="11">
        <v>6.41</v>
      </c>
      <c r="D283" s="7">
        <v>0.44700000000000001</v>
      </c>
      <c r="E283" s="7">
        <v>4</v>
      </c>
      <c r="F283" s="7">
        <v>254</v>
      </c>
      <c r="G283" s="7">
        <v>6.8540000000000001</v>
      </c>
      <c r="H283" s="7">
        <v>2.98</v>
      </c>
      <c r="I283" s="7">
        <v>32</v>
      </c>
      <c r="J283" s="7">
        <f t="shared" si="8"/>
        <v>31.407267044109393</v>
      </c>
      <c r="K283" s="22">
        <f t="shared" si="9"/>
        <v>1.852290487158148E-2</v>
      </c>
      <c r="L283" s="21"/>
      <c r="M283" s="17">
        <v>242</v>
      </c>
      <c r="N283" s="17">
        <v>22.551696050318295</v>
      </c>
      <c r="O283" s="17">
        <v>-2.4516960503182936</v>
      </c>
      <c r="P283" s="17">
        <v>-0.4531503655948968</v>
      </c>
      <c r="R283" s="17">
        <v>47.727272727272727</v>
      </c>
      <c r="S283" s="17">
        <v>20.8</v>
      </c>
    </row>
    <row r="284" spans="1:19" x14ac:dyDescent="0.35">
      <c r="A284" s="7">
        <v>9.35</v>
      </c>
      <c r="B284" s="11">
        <v>49</v>
      </c>
      <c r="C284" s="11">
        <v>6.41</v>
      </c>
      <c r="D284" s="7">
        <v>0.44700000000000001</v>
      </c>
      <c r="E284" s="7">
        <v>4</v>
      </c>
      <c r="F284" s="7">
        <v>254</v>
      </c>
      <c r="G284" s="7">
        <v>7.2670000000000003</v>
      </c>
      <c r="H284" s="7">
        <v>6.05</v>
      </c>
      <c r="I284" s="7">
        <v>33.200000000000003</v>
      </c>
      <c r="J284" s="7">
        <f t="shared" si="8"/>
        <v>31.688804091952022</v>
      </c>
      <c r="K284" s="22">
        <f t="shared" si="9"/>
        <v>4.5517949037589774E-2</v>
      </c>
      <c r="L284" s="21"/>
      <c r="M284" s="17">
        <v>243</v>
      </c>
      <c r="N284" s="17">
        <v>24.275724442978522</v>
      </c>
      <c r="O284" s="17">
        <v>-2.0757244429785224</v>
      </c>
      <c r="P284" s="17">
        <v>-0.38365901437409616</v>
      </c>
      <c r="R284" s="17">
        <v>47.924901185770757</v>
      </c>
      <c r="S284" s="17">
        <v>20.8</v>
      </c>
    </row>
    <row r="285" spans="1:19" x14ac:dyDescent="0.35">
      <c r="A285" s="7">
        <v>8.7100000000000009</v>
      </c>
      <c r="B285" s="11">
        <v>27.6</v>
      </c>
      <c r="C285" s="11">
        <v>6.41</v>
      </c>
      <c r="D285" s="7">
        <v>0.44700000000000001</v>
      </c>
      <c r="E285" s="7">
        <v>4</v>
      </c>
      <c r="F285" s="7">
        <v>254</v>
      </c>
      <c r="G285" s="7">
        <v>6.8259999999999996</v>
      </c>
      <c r="H285" s="7">
        <v>4.16</v>
      </c>
      <c r="I285" s="7">
        <v>33.1</v>
      </c>
      <c r="J285" s="7">
        <f t="shared" si="8"/>
        <v>30.273854292537063</v>
      </c>
      <c r="K285" s="22">
        <f t="shared" si="9"/>
        <v>8.5382045542686955E-2</v>
      </c>
      <c r="L285" s="21"/>
      <c r="M285" s="17">
        <v>244</v>
      </c>
      <c r="N285" s="17">
        <v>27.379581084660984</v>
      </c>
      <c r="O285" s="17">
        <v>-3.6795810846609847</v>
      </c>
      <c r="P285" s="17">
        <v>-0.68010205161187087</v>
      </c>
      <c r="R285" s="17">
        <v>48.122529644268781</v>
      </c>
      <c r="S285" s="17">
        <v>20.8</v>
      </c>
    </row>
    <row r="286" spans="1:19" x14ac:dyDescent="0.35">
      <c r="A286" s="7">
        <v>0.11</v>
      </c>
      <c r="B286" s="11">
        <v>32.1</v>
      </c>
      <c r="C286" s="11">
        <v>6.41</v>
      </c>
      <c r="D286" s="7">
        <v>0.44700000000000001</v>
      </c>
      <c r="E286" s="7">
        <v>4</v>
      </c>
      <c r="F286" s="7">
        <v>254</v>
      </c>
      <c r="G286" s="7">
        <v>6.4820000000000002</v>
      </c>
      <c r="H286" s="7">
        <v>7.19</v>
      </c>
      <c r="I286" s="7">
        <v>29.1</v>
      </c>
      <c r="J286" s="7">
        <f t="shared" si="8"/>
        <v>26.545176411820734</v>
      </c>
      <c r="K286" s="22">
        <f t="shared" si="9"/>
        <v>8.7794625023342537E-2</v>
      </c>
      <c r="L286" s="21"/>
      <c r="M286" s="17">
        <v>245</v>
      </c>
      <c r="N286" s="17">
        <v>19.838271482567986</v>
      </c>
      <c r="O286" s="17">
        <v>-2.2382714825679848</v>
      </c>
      <c r="P286" s="17">
        <v>-0.41370280810079824</v>
      </c>
      <c r="R286" s="17">
        <v>48.320158102766804</v>
      </c>
      <c r="S286" s="17">
        <v>20.9</v>
      </c>
    </row>
    <row r="287" spans="1:19" x14ac:dyDescent="0.35">
      <c r="A287" s="7">
        <v>4.1100000000000003</v>
      </c>
      <c r="B287" s="11">
        <v>32.200000000000003</v>
      </c>
      <c r="C287" s="11">
        <v>3.33</v>
      </c>
      <c r="D287" s="7">
        <v>0.44290000000000002</v>
      </c>
      <c r="E287" s="7">
        <v>5</v>
      </c>
      <c r="F287" s="7">
        <v>216</v>
      </c>
      <c r="G287" s="7">
        <v>6.8120000000000003</v>
      </c>
      <c r="H287" s="7">
        <v>4.8499999999999996</v>
      </c>
      <c r="I287" s="7">
        <v>35.1</v>
      </c>
      <c r="J287" s="7">
        <f t="shared" si="8"/>
        <v>30.290916075594833</v>
      </c>
      <c r="K287" s="22">
        <f t="shared" si="9"/>
        <v>0.13701093801724126</v>
      </c>
      <c r="L287" s="21"/>
      <c r="M287" s="17">
        <v>246</v>
      </c>
      <c r="N287" s="17">
        <v>16.180975481526236</v>
      </c>
      <c r="O287" s="17">
        <v>2.3190245184737641</v>
      </c>
      <c r="P287" s="17">
        <v>0.42862850320841606</v>
      </c>
      <c r="R287" s="17">
        <v>48.517786561264828</v>
      </c>
      <c r="S287" s="17">
        <v>20.9</v>
      </c>
    </row>
    <row r="288" spans="1:19" x14ac:dyDescent="0.35">
      <c r="A288" s="7">
        <v>5.53</v>
      </c>
      <c r="B288" s="11">
        <v>64.5</v>
      </c>
      <c r="C288" s="11">
        <v>3.33</v>
      </c>
      <c r="D288" s="7">
        <v>0.44290000000000002</v>
      </c>
      <c r="E288" s="7">
        <v>5</v>
      </c>
      <c r="F288" s="7">
        <v>216</v>
      </c>
      <c r="G288" s="7">
        <v>7.82</v>
      </c>
      <c r="H288" s="7">
        <v>3.76</v>
      </c>
      <c r="I288" s="7">
        <v>45.4</v>
      </c>
      <c r="J288" s="7">
        <f t="shared" si="8"/>
        <v>36.551062006476783</v>
      </c>
      <c r="K288" s="22">
        <f t="shared" si="9"/>
        <v>0.19491052849170079</v>
      </c>
      <c r="L288" s="21"/>
      <c r="M288" s="17">
        <v>247</v>
      </c>
      <c r="N288" s="17">
        <v>23.716452332912702</v>
      </c>
      <c r="O288" s="17">
        <v>0.58354766708729855</v>
      </c>
      <c r="P288" s="17">
        <v>0.10785792090676492</v>
      </c>
      <c r="R288" s="17">
        <v>48.715415019762851</v>
      </c>
      <c r="S288" s="17">
        <v>21</v>
      </c>
    </row>
    <row r="289" spans="1:19" x14ac:dyDescent="0.35">
      <c r="A289" s="7">
        <v>7.79</v>
      </c>
      <c r="B289" s="11">
        <v>37.200000000000003</v>
      </c>
      <c r="C289" s="11">
        <v>3.33</v>
      </c>
      <c r="D289" s="7">
        <v>0.44290000000000002</v>
      </c>
      <c r="E289" s="7">
        <v>5</v>
      </c>
      <c r="F289" s="7">
        <v>216</v>
      </c>
      <c r="G289" s="7">
        <v>6.968</v>
      </c>
      <c r="H289" s="7">
        <v>4.59</v>
      </c>
      <c r="I289" s="7">
        <v>35.4</v>
      </c>
      <c r="J289" s="7">
        <f t="shared" si="8"/>
        <v>31.416001484753657</v>
      </c>
      <c r="K289" s="22">
        <f t="shared" si="9"/>
        <v>0.11254233093916219</v>
      </c>
      <c r="L289" s="21"/>
      <c r="M289" s="17">
        <v>248</v>
      </c>
      <c r="N289" s="17">
        <v>24.421793305245487</v>
      </c>
      <c r="O289" s="17">
        <v>-3.9217933052454867</v>
      </c>
      <c r="P289" s="17">
        <v>-0.72487047072123378</v>
      </c>
      <c r="R289" s="17">
        <v>48.913043478260875</v>
      </c>
      <c r="S289" s="17">
        <v>21</v>
      </c>
    </row>
    <row r="290" spans="1:19" x14ac:dyDescent="0.35">
      <c r="A290" s="7">
        <v>4.2699999999999996</v>
      </c>
      <c r="B290" s="11">
        <v>49.7</v>
      </c>
      <c r="C290" s="11">
        <v>3.33</v>
      </c>
      <c r="D290" s="7">
        <v>0.44290000000000002</v>
      </c>
      <c r="E290" s="7">
        <v>5</v>
      </c>
      <c r="F290" s="7">
        <v>216</v>
      </c>
      <c r="G290" s="7">
        <v>7.6449999999999996</v>
      </c>
      <c r="H290" s="7">
        <v>3.01</v>
      </c>
      <c r="I290" s="7">
        <v>46</v>
      </c>
      <c r="J290" s="7">
        <f t="shared" si="8"/>
        <v>35.849024261670593</v>
      </c>
      <c r="K290" s="22">
        <f t="shared" si="9"/>
        <v>0.22067338561585667</v>
      </c>
      <c r="L290" s="21"/>
      <c r="M290" s="17">
        <v>249</v>
      </c>
      <c r="N290" s="17">
        <v>25.247550872223474</v>
      </c>
      <c r="O290" s="17">
        <v>-0.74755087222347427</v>
      </c>
      <c r="P290" s="17">
        <v>-0.13817085972173118</v>
      </c>
      <c r="R290" s="17">
        <v>49.110671936758898</v>
      </c>
      <c r="S290" s="17">
        <v>21</v>
      </c>
    </row>
    <row r="291" spans="1:19" x14ac:dyDescent="0.35">
      <c r="A291" s="7">
        <v>4.71</v>
      </c>
      <c r="B291" s="11">
        <v>24.8</v>
      </c>
      <c r="C291" s="11">
        <v>1.21</v>
      </c>
      <c r="D291" s="7">
        <v>0.40100000000000002</v>
      </c>
      <c r="E291" s="7">
        <v>1</v>
      </c>
      <c r="F291" s="7">
        <v>198</v>
      </c>
      <c r="G291" s="7">
        <v>7.923</v>
      </c>
      <c r="H291" s="7">
        <v>3.16</v>
      </c>
      <c r="I291" s="7">
        <v>50</v>
      </c>
      <c r="J291" s="7">
        <f t="shared" si="8"/>
        <v>36.942755109002391</v>
      </c>
      <c r="K291" s="22">
        <f t="shared" si="9"/>
        <v>0.2611448978199522</v>
      </c>
      <c r="L291" s="21"/>
      <c r="M291" s="17">
        <v>250</v>
      </c>
      <c r="N291" s="17">
        <v>27.977528097342024</v>
      </c>
      <c r="O291" s="17">
        <v>-1.7775280973420244</v>
      </c>
      <c r="P291" s="17">
        <v>-0.32854297214418832</v>
      </c>
      <c r="R291" s="17">
        <v>49.308300395256921</v>
      </c>
      <c r="S291" s="17">
        <v>21.1</v>
      </c>
    </row>
    <row r="292" spans="1:19" x14ac:dyDescent="0.35">
      <c r="A292" s="7">
        <v>6.75</v>
      </c>
      <c r="B292" s="11">
        <v>20.8</v>
      </c>
      <c r="C292" s="11">
        <v>2.97</v>
      </c>
      <c r="D292" s="7">
        <v>0.4</v>
      </c>
      <c r="E292" s="7">
        <v>1</v>
      </c>
      <c r="F292" s="7">
        <v>285</v>
      </c>
      <c r="G292" s="7">
        <v>7.0880000000000001</v>
      </c>
      <c r="H292" s="7">
        <v>7.85</v>
      </c>
      <c r="I292" s="7">
        <v>32.200000000000003</v>
      </c>
      <c r="J292" s="7">
        <f t="shared" si="8"/>
        <v>28.634749506951191</v>
      </c>
      <c r="K292" s="22">
        <f t="shared" si="9"/>
        <v>0.11072206500151587</v>
      </c>
      <c r="L292" s="21"/>
      <c r="M292" s="17">
        <v>251</v>
      </c>
      <c r="N292" s="17">
        <v>27.341251835454219</v>
      </c>
      <c r="O292" s="17">
        <v>-2.9412518354542208</v>
      </c>
      <c r="P292" s="17">
        <v>-0.54363563720295005</v>
      </c>
      <c r="R292" s="17">
        <v>49.505928853754945</v>
      </c>
      <c r="S292" s="17">
        <v>21.1</v>
      </c>
    </row>
    <row r="293" spans="1:19" x14ac:dyDescent="0.35">
      <c r="A293" s="7">
        <v>5.99</v>
      </c>
      <c r="B293" s="11">
        <v>31.9</v>
      </c>
      <c r="C293" s="11">
        <v>2.25</v>
      </c>
      <c r="D293" s="7">
        <v>0.38900000000000001</v>
      </c>
      <c r="E293" s="7">
        <v>1</v>
      </c>
      <c r="F293" s="7">
        <v>300</v>
      </c>
      <c r="G293" s="7">
        <v>6.4530000000000003</v>
      </c>
      <c r="H293" s="7">
        <v>8.23</v>
      </c>
      <c r="I293" s="7">
        <v>22</v>
      </c>
      <c r="J293" s="7">
        <f t="shared" si="8"/>
        <v>25.208637978604866</v>
      </c>
      <c r="K293" s="22">
        <f t="shared" si="9"/>
        <v>0.14584718084567572</v>
      </c>
      <c r="L293" s="21"/>
      <c r="M293" s="17">
        <v>252</v>
      </c>
      <c r="N293" s="17">
        <v>28.40123380662693</v>
      </c>
      <c r="O293" s="17">
        <v>-3.6012338066269294</v>
      </c>
      <c r="P293" s="17">
        <v>-0.66562101605287982</v>
      </c>
      <c r="R293" s="17">
        <v>49.703557312252968</v>
      </c>
      <c r="S293" s="17">
        <v>21.2</v>
      </c>
    </row>
    <row r="294" spans="1:19" x14ac:dyDescent="0.35">
      <c r="A294" s="7">
        <v>9.81</v>
      </c>
      <c r="B294" s="11">
        <v>31.5</v>
      </c>
      <c r="C294" s="11">
        <v>1.76</v>
      </c>
      <c r="D294" s="7">
        <v>0.38500000000000001</v>
      </c>
      <c r="E294" s="7">
        <v>1</v>
      </c>
      <c r="F294" s="7">
        <v>241</v>
      </c>
      <c r="G294" s="7">
        <v>6.23</v>
      </c>
      <c r="H294" s="7">
        <v>12.93</v>
      </c>
      <c r="I294" s="7">
        <v>20.100000000000001</v>
      </c>
      <c r="J294" s="7">
        <f t="shared" si="8"/>
        <v>22.199335282349612</v>
      </c>
      <c r="K294" s="22">
        <f t="shared" si="9"/>
        <v>0.10444454141042836</v>
      </c>
      <c r="L294" s="21"/>
      <c r="M294" s="17">
        <v>253</v>
      </c>
      <c r="N294" s="17">
        <v>30.96334274392364</v>
      </c>
      <c r="O294" s="17">
        <v>-1.3633427439236385</v>
      </c>
      <c r="P294" s="17">
        <v>-0.25198852148085005</v>
      </c>
      <c r="R294" s="17">
        <v>49.901185770750992</v>
      </c>
      <c r="S294" s="17">
        <v>21.2</v>
      </c>
    </row>
    <row r="295" spans="1:19" x14ac:dyDescent="0.35">
      <c r="A295" s="7">
        <v>0.23</v>
      </c>
      <c r="B295" s="11">
        <v>31.3</v>
      </c>
      <c r="C295" s="11">
        <v>5.32</v>
      </c>
      <c r="D295" s="7">
        <v>0.40500000000000003</v>
      </c>
      <c r="E295" s="7">
        <v>6</v>
      </c>
      <c r="F295" s="7">
        <v>293</v>
      </c>
      <c r="G295" s="7">
        <v>6.2089999999999996</v>
      </c>
      <c r="H295" s="7">
        <v>7.14</v>
      </c>
      <c r="I295" s="7">
        <v>23.2</v>
      </c>
      <c r="J295" s="7">
        <f t="shared" si="8"/>
        <v>24.609539624949125</v>
      </c>
      <c r="K295" s="22">
        <f t="shared" si="9"/>
        <v>6.0756018316772673E-2</v>
      </c>
      <c r="L295" s="21"/>
      <c r="M295" s="17">
        <v>254</v>
      </c>
      <c r="N295" s="17">
        <v>37.445336462254325</v>
      </c>
      <c r="O295" s="17">
        <v>5.3546635377456724</v>
      </c>
      <c r="P295" s="17">
        <v>0.98970985389975097</v>
      </c>
      <c r="R295" s="17">
        <v>50.098814229249015</v>
      </c>
      <c r="S295" s="17">
        <v>21.2</v>
      </c>
    </row>
    <row r="296" spans="1:19" x14ac:dyDescent="0.35">
      <c r="A296" s="7">
        <v>8.49</v>
      </c>
      <c r="B296" s="11">
        <v>45.6</v>
      </c>
      <c r="C296" s="11">
        <v>5.32</v>
      </c>
      <c r="D296" s="7">
        <v>0.40500000000000003</v>
      </c>
      <c r="E296" s="7">
        <v>6</v>
      </c>
      <c r="F296" s="7">
        <v>293</v>
      </c>
      <c r="G296" s="7">
        <v>6.3150000000000004</v>
      </c>
      <c r="H296" s="7">
        <v>7.6</v>
      </c>
      <c r="I296" s="7">
        <v>22.3</v>
      </c>
      <c r="J296" s="7">
        <f t="shared" si="8"/>
        <v>25.34256856990471</v>
      </c>
      <c r="K296" s="22">
        <f t="shared" si="9"/>
        <v>0.13643805246209459</v>
      </c>
      <c r="L296" s="21"/>
      <c r="M296" s="17">
        <v>255</v>
      </c>
      <c r="N296" s="17">
        <v>24.588355529482428</v>
      </c>
      <c r="O296" s="17">
        <v>-2.6883555294824291</v>
      </c>
      <c r="P296" s="17">
        <v>-0.49689246384186464</v>
      </c>
      <c r="R296" s="17">
        <v>50.296442687747039</v>
      </c>
      <c r="S296" s="17">
        <v>21.2</v>
      </c>
    </row>
    <row r="297" spans="1:19" x14ac:dyDescent="0.35">
      <c r="A297" s="7">
        <v>5.86</v>
      </c>
      <c r="B297" s="11">
        <v>22.9</v>
      </c>
      <c r="C297" s="11">
        <v>5.32</v>
      </c>
      <c r="D297" s="7">
        <v>0.40500000000000003</v>
      </c>
      <c r="E297" s="7">
        <v>6</v>
      </c>
      <c r="F297" s="7">
        <v>293</v>
      </c>
      <c r="G297" s="7">
        <v>6.5650000000000004</v>
      </c>
      <c r="H297" s="7">
        <v>9.51</v>
      </c>
      <c r="I297" s="7">
        <v>24.8</v>
      </c>
      <c r="J297" s="7">
        <f t="shared" si="8"/>
        <v>24.928068477568196</v>
      </c>
      <c r="K297" s="22">
        <f t="shared" si="9"/>
        <v>5.1640515148465927E-3</v>
      </c>
      <c r="L297" s="21"/>
      <c r="M297" s="17">
        <v>256</v>
      </c>
      <c r="N297" s="17">
        <v>21.462594354716199</v>
      </c>
      <c r="O297" s="17">
        <v>-0.56259435471620023</v>
      </c>
      <c r="P297" s="17">
        <v>-0.10398509125475541</v>
      </c>
      <c r="R297" s="17">
        <v>50.494071146245062</v>
      </c>
      <c r="S297" s="17">
        <v>21.2</v>
      </c>
    </row>
    <row r="298" spans="1:19" x14ac:dyDescent="0.35">
      <c r="A298" s="7">
        <v>0.53</v>
      </c>
      <c r="B298" s="11">
        <v>27.9</v>
      </c>
      <c r="C298" s="11">
        <v>4.95</v>
      </c>
      <c r="D298" s="7">
        <v>0.41099999999999998</v>
      </c>
      <c r="E298" s="7">
        <v>4</v>
      </c>
      <c r="F298" s="7">
        <v>245</v>
      </c>
      <c r="G298" s="7">
        <v>6.8609999999999998</v>
      </c>
      <c r="H298" s="7">
        <v>3.33</v>
      </c>
      <c r="I298" s="7">
        <v>28.5</v>
      </c>
      <c r="J298" s="7">
        <f t="shared" si="8"/>
        <v>30.834494128278315</v>
      </c>
      <c r="K298" s="22">
        <f t="shared" si="9"/>
        <v>8.191207467643212E-2</v>
      </c>
      <c r="L298" s="21"/>
      <c r="M298" s="17">
        <v>257</v>
      </c>
      <c r="N298" s="17">
        <v>34.678693653957843</v>
      </c>
      <c r="O298" s="17">
        <v>9.3213063460421566</v>
      </c>
      <c r="P298" s="17">
        <v>1.7228699201855207</v>
      </c>
      <c r="R298" s="17">
        <v>50.691699604743086</v>
      </c>
      <c r="S298" s="17">
        <v>21.4</v>
      </c>
    </row>
    <row r="299" spans="1:19" x14ac:dyDescent="0.35">
      <c r="A299" s="7">
        <v>5.91</v>
      </c>
      <c r="B299" s="11">
        <v>27.7</v>
      </c>
      <c r="C299" s="11">
        <v>4.95</v>
      </c>
      <c r="D299" s="7">
        <v>0.41099999999999998</v>
      </c>
      <c r="E299" s="7">
        <v>4</v>
      </c>
      <c r="F299" s="7">
        <v>245</v>
      </c>
      <c r="G299" s="7">
        <v>7.1479999999999997</v>
      </c>
      <c r="H299" s="7">
        <v>3.56</v>
      </c>
      <c r="I299" s="7">
        <v>37.299999999999997</v>
      </c>
      <c r="J299" s="7">
        <f t="shared" si="8"/>
        <v>32.263315097930828</v>
      </c>
      <c r="K299" s="22">
        <f t="shared" si="9"/>
        <v>0.13503176681150589</v>
      </c>
      <c r="L299" s="21"/>
      <c r="M299" s="17">
        <v>258</v>
      </c>
      <c r="N299" s="17">
        <v>40.720882405195795</v>
      </c>
      <c r="O299" s="17">
        <v>9.2791175948042053</v>
      </c>
      <c r="P299" s="17">
        <v>1.7150721150518102</v>
      </c>
      <c r="R299" s="17">
        <v>50.889328063241109</v>
      </c>
      <c r="S299" s="17">
        <v>21.4</v>
      </c>
    </row>
    <row r="300" spans="1:19" x14ac:dyDescent="0.35">
      <c r="A300" s="7">
        <v>4.96</v>
      </c>
      <c r="B300" s="11">
        <v>23.4</v>
      </c>
      <c r="C300" s="11">
        <v>4.95</v>
      </c>
      <c r="D300" s="7">
        <v>0.41099999999999998</v>
      </c>
      <c r="E300" s="7">
        <v>4</v>
      </c>
      <c r="F300" s="7">
        <v>245</v>
      </c>
      <c r="G300" s="7">
        <v>6.63</v>
      </c>
      <c r="H300" s="7">
        <v>4.7</v>
      </c>
      <c r="I300" s="7">
        <v>27.9</v>
      </c>
      <c r="J300" s="7">
        <f t="shared" si="8"/>
        <v>28.901235263193648</v>
      </c>
      <c r="K300" s="22">
        <f t="shared" si="9"/>
        <v>3.5886568573249088E-2</v>
      </c>
      <c r="L300" s="21"/>
      <c r="M300" s="17">
        <v>259</v>
      </c>
      <c r="N300" s="17">
        <v>32.411065740948025</v>
      </c>
      <c r="O300" s="17">
        <v>3.5889342590519746</v>
      </c>
      <c r="P300" s="17">
        <v>0.66334767369483383</v>
      </c>
      <c r="R300" s="17">
        <v>51.086956521739133</v>
      </c>
      <c r="S300" s="17">
        <v>21.4</v>
      </c>
    </row>
    <row r="301" spans="1:19" x14ac:dyDescent="0.35">
      <c r="A301" s="7">
        <v>5.63</v>
      </c>
      <c r="B301" s="11">
        <v>18.399999999999999</v>
      </c>
      <c r="C301" s="11">
        <v>13.92</v>
      </c>
      <c r="D301" s="7">
        <v>0.437</v>
      </c>
      <c r="E301" s="7">
        <v>4</v>
      </c>
      <c r="F301" s="7">
        <v>289</v>
      </c>
      <c r="G301" s="7">
        <v>6.1269999999999998</v>
      </c>
      <c r="H301" s="7">
        <v>8.58</v>
      </c>
      <c r="I301" s="7">
        <v>23.9</v>
      </c>
      <c r="J301" s="7">
        <f t="shared" si="8"/>
        <v>23.32968140401206</v>
      </c>
      <c r="K301" s="22">
        <f t="shared" si="9"/>
        <v>2.3862702761001608E-2</v>
      </c>
      <c r="L301" s="21"/>
      <c r="M301" s="17">
        <v>260</v>
      </c>
      <c r="N301" s="17">
        <v>30.665613357274623</v>
      </c>
      <c r="O301" s="17">
        <v>-0.56561335727462136</v>
      </c>
      <c r="P301" s="17">
        <v>-0.10454309766542075</v>
      </c>
      <c r="R301" s="17">
        <v>51.284584980237156</v>
      </c>
      <c r="S301" s="17">
        <v>21.4</v>
      </c>
    </row>
    <row r="302" spans="1:19" x14ac:dyDescent="0.35">
      <c r="A302" s="7">
        <v>5.45</v>
      </c>
      <c r="B302" s="11">
        <v>42.3</v>
      </c>
      <c r="C302" s="11">
        <v>13.92</v>
      </c>
      <c r="D302" s="7">
        <v>0.437</v>
      </c>
      <c r="E302" s="7">
        <v>4</v>
      </c>
      <c r="F302" s="7">
        <v>289</v>
      </c>
      <c r="G302" s="7">
        <v>6.0090000000000003</v>
      </c>
      <c r="H302" s="7">
        <v>10.4</v>
      </c>
      <c r="I302" s="7">
        <v>21.7</v>
      </c>
      <c r="J302" s="7">
        <f t="shared" si="8"/>
        <v>22.04659579228532</v>
      </c>
      <c r="K302" s="22">
        <f t="shared" si="9"/>
        <v>1.5972156326512475E-2</v>
      </c>
      <c r="L302" s="21"/>
      <c r="M302" s="17">
        <v>261</v>
      </c>
      <c r="N302" s="17">
        <v>30.527559279312907</v>
      </c>
      <c r="O302" s="17">
        <v>3.27244072068709</v>
      </c>
      <c r="P302" s="17">
        <v>0.60484973607330428</v>
      </c>
      <c r="R302" s="17">
        <v>51.48221343873518</v>
      </c>
      <c r="S302" s="17">
        <v>21.4</v>
      </c>
    </row>
    <row r="303" spans="1:19" x14ac:dyDescent="0.35">
      <c r="A303" s="7">
        <v>3.62</v>
      </c>
      <c r="B303" s="11">
        <v>31.1</v>
      </c>
      <c r="C303" s="11">
        <v>13.92</v>
      </c>
      <c r="D303" s="7">
        <v>0.437</v>
      </c>
      <c r="E303" s="7">
        <v>4</v>
      </c>
      <c r="F303" s="7">
        <v>289</v>
      </c>
      <c r="G303" s="7">
        <v>6.6779999999999999</v>
      </c>
      <c r="H303" s="7">
        <v>6.27</v>
      </c>
      <c r="I303" s="7">
        <v>28.6</v>
      </c>
      <c r="J303" s="7">
        <f t="shared" si="8"/>
        <v>27.635603668040542</v>
      </c>
      <c r="K303" s="22">
        <f t="shared" si="9"/>
        <v>3.3720151467113976E-2</v>
      </c>
      <c r="L303" s="21"/>
      <c r="M303" s="17">
        <v>262</v>
      </c>
      <c r="N303" s="17">
        <v>33.508815789934232</v>
      </c>
      <c r="O303" s="17">
        <v>9.5911842100657694</v>
      </c>
      <c r="P303" s="17">
        <v>1.7727518183646986</v>
      </c>
      <c r="R303" s="17">
        <v>51.679841897233203</v>
      </c>
      <c r="S303" s="17">
        <v>21.5</v>
      </c>
    </row>
    <row r="304" spans="1:19" x14ac:dyDescent="0.35">
      <c r="A304" s="7">
        <v>6.58</v>
      </c>
      <c r="B304" s="11">
        <v>51</v>
      </c>
      <c r="C304" s="11">
        <v>13.92</v>
      </c>
      <c r="D304" s="7">
        <v>0.437</v>
      </c>
      <c r="E304" s="7">
        <v>4</v>
      </c>
      <c r="F304" s="7">
        <v>289</v>
      </c>
      <c r="G304" s="7">
        <v>6.5490000000000004</v>
      </c>
      <c r="H304" s="7">
        <v>7.39</v>
      </c>
      <c r="I304" s="7">
        <v>27.1</v>
      </c>
      <c r="J304" s="7">
        <f t="shared" si="8"/>
        <v>26.748101605582146</v>
      </c>
      <c r="K304" s="22">
        <f t="shared" si="9"/>
        <v>1.298518060582491E-2</v>
      </c>
      <c r="L304" s="21"/>
      <c r="M304" s="17">
        <v>263</v>
      </c>
      <c r="N304" s="17">
        <v>38.777526872255358</v>
      </c>
      <c r="O304" s="17">
        <v>10.022473127744639</v>
      </c>
      <c r="P304" s="17">
        <v>1.8524675444221088</v>
      </c>
      <c r="R304" s="17">
        <v>51.877470355731226</v>
      </c>
      <c r="S304" s="17">
        <v>21.5</v>
      </c>
    </row>
    <row r="305" spans="1:19" x14ac:dyDescent="0.35">
      <c r="A305" s="7">
        <v>0.67</v>
      </c>
      <c r="B305" s="11">
        <v>58</v>
      </c>
      <c r="C305" s="11">
        <v>13.92</v>
      </c>
      <c r="D305" s="7">
        <v>0.437</v>
      </c>
      <c r="E305" s="7">
        <v>4</v>
      </c>
      <c r="F305" s="7">
        <v>289</v>
      </c>
      <c r="G305" s="7">
        <v>5.79</v>
      </c>
      <c r="H305" s="7">
        <v>15.84</v>
      </c>
      <c r="I305" s="7">
        <v>20.3</v>
      </c>
      <c r="J305" s="7">
        <f t="shared" si="8"/>
        <v>17.764574373875668</v>
      </c>
      <c r="K305" s="22">
        <f t="shared" si="9"/>
        <v>0.12489781409479472</v>
      </c>
      <c r="L305" s="21"/>
      <c r="M305" s="17">
        <v>264</v>
      </c>
      <c r="N305" s="17">
        <v>30.250265827789921</v>
      </c>
      <c r="O305" s="17">
        <v>0.74973417221007921</v>
      </c>
      <c r="P305" s="17">
        <v>0.13857440207234389</v>
      </c>
      <c r="R305" s="17">
        <v>52.07509881422925</v>
      </c>
      <c r="S305" s="17">
        <v>21.6</v>
      </c>
    </row>
    <row r="306" spans="1:19" x14ac:dyDescent="0.35">
      <c r="A306" s="7">
        <v>2.0699999999999998</v>
      </c>
      <c r="B306" s="11">
        <v>20.100000000000001</v>
      </c>
      <c r="C306" s="11">
        <v>2.2400000000000002</v>
      </c>
      <c r="D306" s="7">
        <v>0.4</v>
      </c>
      <c r="E306" s="7">
        <v>5</v>
      </c>
      <c r="F306" s="7">
        <v>358</v>
      </c>
      <c r="G306" s="7">
        <v>6.3449999999999998</v>
      </c>
      <c r="H306" s="7">
        <v>4.97</v>
      </c>
      <c r="I306" s="7">
        <v>22.5</v>
      </c>
      <c r="J306" s="7">
        <f t="shared" si="8"/>
        <v>25.500042385955776</v>
      </c>
      <c r="K306" s="22">
        <f t="shared" si="9"/>
        <v>0.13333521715359006</v>
      </c>
      <c r="L306" s="21"/>
      <c r="M306" s="17">
        <v>265</v>
      </c>
      <c r="N306" s="17">
        <v>31.648583357896324</v>
      </c>
      <c r="O306" s="17">
        <v>4.8514166421036755</v>
      </c>
      <c r="P306" s="17">
        <v>0.89669403543601389</v>
      </c>
      <c r="R306" s="17">
        <v>52.272727272727273</v>
      </c>
      <c r="S306" s="17">
        <v>21.6</v>
      </c>
    </row>
    <row r="307" spans="1:19" x14ac:dyDescent="0.35">
      <c r="A307" s="7">
        <v>0.84</v>
      </c>
      <c r="B307" s="11">
        <v>10</v>
      </c>
      <c r="C307" s="11">
        <v>2.2400000000000002</v>
      </c>
      <c r="D307" s="7">
        <v>0.4</v>
      </c>
      <c r="E307" s="7">
        <v>5</v>
      </c>
      <c r="F307" s="7">
        <v>358</v>
      </c>
      <c r="G307" s="7">
        <v>7.0410000000000004</v>
      </c>
      <c r="H307" s="7">
        <v>4.74</v>
      </c>
      <c r="I307" s="7">
        <v>29</v>
      </c>
      <c r="J307" s="7">
        <f t="shared" si="8"/>
        <v>28.86539042788317</v>
      </c>
      <c r="K307" s="22">
        <f t="shared" si="9"/>
        <v>4.6417093833389543E-3</v>
      </c>
      <c r="L307" s="21"/>
      <c r="M307" s="17">
        <v>266</v>
      </c>
      <c r="N307" s="17">
        <v>21.525771604004113</v>
      </c>
      <c r="O307" s="17">
        <v>1.2742283959958876</v>
      </c>
      <c r="P307" s="17">
        <v>0.23551739352925569</v>
      </c>
      <c r="R307" s="17">
        <v>52.470355731225297</v>
      </c>
      <c r="S307" s="17">
        <v>21.7</v>
      </c>
    </row>
    <row r="308" spans="1:19" x14ac:dyDescent="0.35">
      <c r="A308" s="7">
        <v>4.17</v>
      </c>
      <c r="B308" s="11">
        <v>47.4</v>
      </c>
      <c r="C308" s="11">
        <v>2.2400000000000002</v>
      </c>
      <c r="D308" s="7">
        <v>0.4</v>
      </c>
      <c r="E308" s="7">
        <v>5</v>
      </c>
      <c r="F308" s="7">
        <v>358</v>
      </c>
      <c r="G308" s="7">
        <v>6.8710000000000004</v>
      </c>
      <c r="H308" s="7">
        <v>6.07</v>
      </c>
      <c r="I308" s="7">
        <v>24.8</v>
      </c>
      <c r="J308" s="7">
        <f t="shared" si="8"/>
        <v>27.96628006720222</v>
      </c>
      <c r="K308" s="22">
        <f t="shared" si="9"/>
        <v>0.1276725833549282</v>
      </c>
      <c r="L308" s="21"/>
      <c r="M308" s="17">
        <v>267</v>
      </c>
      <c r="N308" s="17">
        <v>26.362697488214838</v>
      </c>
      <c r="O308" s="17">
        <v>4.3373025117851611</v>
      </c>
      <c r="P308" s="17">
        <v>0.801669610984585</v>
      </c>
      <c r="R308" s="17">
        <v>52.66798418972332</v>
      </c>
      <c r="S308" s="17">
        <v>21.7</v>
      </c>
    </row>
    <row r="309" spans="1:19" x14ac:dyDescent="0.35">
      <c r="A309" s="7">
        <v>0.12</v>
      </c>
      <c r="B309" s="11">
        <v>40.4</v>
      </c>
      <c r="C309" s="11">
        <v>6.09</v>
      </c>
      <c r="D309" s="7">
        <v>0.433</v>
      </c>
      <c r="E309" s="7">
        <v>7</v>
      </c>
      <c r="F309" s="7">
        <v>329</v>
      </c>
      <c r="G309" s="7">
        <v>6.59</v>
      </c>
      <c r="H309" s="7">
        <v>9.5</v>
      </c>
      <c r="I309" s="7">
        <v>22</v>
      </c>
      <c r="J309" s="7">
        <f t="shared" si="8"/>
        <v>24.684484620878621</v>
      </c>
      <c r="K309" s="22">
        <f t="shared" si="9"/>
        <v>0.12202202822175549</v>
      </c>
      <c r="L309" s="21"/>
      <c r="M309" s="17">
        <v>268</v>
      </c>
      <c r="N309" s="17">
        <v>36.93632142688525</v>
      </c>
      <c r="O309" s="17">
        <v>13.06367857311475</v>
      </c>
      <c r="P309" s="17">
        <v>2.4145777453337351</v>
      </c>
      <c r="R309" s="17">
        <v>52.865612648221344</v>
      </c>
      <c r="S309" s="17">
        <v>21.7</v>
      </c>
    </row>
    <row r="310" spans="1:19" x14ac:dyDescent="0.35">
      <c r="A310" s="7">
        <v>2.06</v>
      </c>
      <c r="B310" s="11">
        <v>18.399999999999999</v>
      </c>
      <c r="C310" s="11">
        <v>6.09</v>
      </c>
      <c r="D310" s="7">
        <v>0.433</v>
      </c>
      <c r="E310" s="7">
        <v>7</v>
      </c>
      <c r="F310" s="7">
        <v>329</v>
      </c>
      <c r="G310" s="7">
        <v>6.4950000000000001</v>
      </c>
      <c r="H310" s="7">
        <v>8.67</v>
      </c>
      <c r="I310" s="7">
        <v>26.4</v>
      </c>
      <c r="J310" s="7">
        <f t="shared" si="8"/>
        <v>24.392217919318352</v>
      </c>
      <c r="K310" s="22">
        <f t="shared" si="9"/>
        <v>7.605235154097148E-2</v>
      </c>
      <c r="L310" s="21"/>
      <c r="M310" s="17">
        <v>269</v>
      </c>
      <c r="N310" s="17">
        <v>35.083884914683729</v>
      </c>
      <c r="O310" s="17">
        <v>8.4161150853162709</v>
      </c>
      <c r="P310" s="17">
        <v>1.5555621698312354</v>
      </c>
      <c r="R310" s="17">
        <v>53.063241106719367</v>
      </c>
      <c r="S310" s="17">
        <v>21.7</v>
      </c>
    </row>
    <row r="311" spans="1:19" x14ac:dyDescent="0.35">
      <c r="A311" s="7">
        <v>4.4800000000000004</v>
      </c>
      <c r="B311" s="11">
        <v>17.7</v>
      </c>
      <c r="C311" s="11">
        <v>6.09</v>
      </c>
      <c r="D311" s="7">
        <v>0.433</v>
      </c>
      <c r="E311" s="7">
        <v>7</v>
      </c>
      <c r="F311" s="7">
        <v>329</v>
      </c>
      <c r="G311" s="7">
        <v>6.9820000000000002</v>
      </c>
      <c r="H311" s="7">
        <v>4.8600000000000003</v>
      </c>
      <c r="I311" s="7">
        <v>33.1</v>
      </c>
      <c r="J311" s="7">
        <f t="shared" si="8"/>
        <v>29.194262826038241</v>
      </c>
      <c r="K311" s="22">
        <f t="shared" si="9"/>
        <v>0.11799810193237947</v>
      </c>
      <c r="L311" s="21"/>
      <c r="M311" s="17">
        <v>270</v>
      </c>
      <c r="N311" s="17">
        <v>21.713175207144079</v>
      </c>
      <c r="O311" s="17">
        <v>-1.01317520714408</v>
      </c>
      <c r="P311" s="17">
        <v>-0.1872665722447199</v>
      </c>
      <c r="R311" s="17">
        <v>53.260869565217391</v>
      </c>
      <c r="S311" s="17">
        <v>21.7</v>
      </c>
    </row>
    <row r="312" spans="1:19" x14ac:dyDescent="0.35">
      <c r="A312" s="7">
        <v>6.45</v>
      </c>
      <c r="B312" s="11">
        <v>41.1</v>
      </c>
      <c r="C312" s="11">
        <v>2.1800000000000002</v>
      </c>
      <c r="D312" s="7">
        <v>0.47199999999999998</v>
      </c>
      <c r="E312" s="7">
        <v>7</v>
      </c>
      <c r="F312" s="7">
        <v>222</v>
      </c>
      <c r="G312" s="7">
        <v>7.2359999999999998</v>
      </c>
      <c r="H312" s="7">
        <v>6.93</v>
      </c>
      <c r="I312" s="7">
        <v>36.1</v>
      </c>
      <c r="J312" s="7">
        <f t="shared" si="8"/>
        <v>31.263850679665605</v>
      </c>
      <c r="K312" s="22">
        <f t="shared" si="9"/>
        <v>0.13396535513391677</v>
      </c>
      <c r="L312" s="21"/>
      <c r="M312" s="17">
        <v>271</v>
      </c>
      <c r="N312" s="17">
        <v>21.268014749286458</v>
      </c>
      <c r="O312" s="17">
        <v>-0.16801474928645632</v>
      </c>
      <c r="P312" s="17">
        <v>-3.1054398058278143E-2</v>
      </c>
      <c r="R312" s="17">
        <v>53.458498023715414</v>
      </c>
      <c r="S312" s="17">
        <v>21.7</v>
      </c>
    </row>
    <row r="313" spans="1:19" x14ac:dyDescent="0.35">
      <c r="A313" s="7">
        <v>5.0599999999999996</v>
      </c>
      <c r="B313" s="11">
        <v>58.1</v>
      </c>
      <c r="C313" s="11">
        <v>2.1800000000000002</v>
      </c>
      <c r="D313" s="7">
        <v>0.47199999999999998</v>
      </c>
      <c r="E313" s="7">
        <v>7</v>
      </c>
      <c r="F313" s="7">
        <v>222</v>
      </c>
      <c r="G313" s="7">
        <v>6.6159999999999997</v>
      </c>
      <c r="H313" s="7">
        <v>8.93</v>
      </c>
      <c r="I313" s="7">
        <v>28.4</v>
      </c>
      <c r="J313" s="7">
        <f t="shared" si="8"/>
        <v>27.233523433382306</v>
      </c>
      <c r="K313" s="22">
        <f t="shared" si="9"/>
        <v>4.1073118542876499E-2</v>
      </c>
      <c r="L313" s="21"/>
      <c r="M313" s="17">
        <v>272</v>
      </c>
      <c r="N313" s="17">
        <v>26.869840714144409</v>
      </c>
      <c r="O313" s="17">
        <v>-1.66984071414441</v>
      </c>
      <c r="P313" s="17">
        <v>-0.30863896444322497</v>
      </c>
      <c r="R313" s="17">
        <v>53.656126482213445</v>
      </c>
      <c r="S313" s="17">
        <v>21.7</v>
      </c>
    </row>
    <row r="314" spans="1:19" x14ac:dyDescent="0.35">
      <c r="A314" s="7">
        <v>3.58</v>
      </c>
      <c r="B314" s="11">
        <v>71.900000000000006</v>
      </c>
      <c r="C314" s="11">
        <v>2.1800000000000002</v>
      </c>
      <c r="D314" s="7">
        <v>0.47199999999999998</v>
      </c>
      <c r="E314" s="7">
        <v>7</v>
      </c>
      <c r="F314" s="7">
        <v>222</v>
      </c>
      <c r="G314" s="7">
        <v>7.42</v>
      </c>
      <c r="H314" s="7">
        <v>6.47</v>
      </c>
      <c r="I314" s="7">
        <v>33.4</v>
      </c>
      <c r="J314" s="7">
        <f t="shared" si="8"/>
        <v>32.916093436932314</v>
      </c>
      <c r="K314" s="22">
        <f t="shared" si="9"/>
        <v>1.448822045112827E-2</v>
      </c>
      <c r="L314" s="21"/>
      <c r="M314" s="17">
        <v>273</v>
      </c>
      <c r="N314" s="17">
        <v>28.326286708963082</v>
      </c>
      <c r="O314" s="17">
        <v>-3.9262867089630831</v>
      </c>
      <c r="P314" s="17">
        <v>-0.72570099273358923</v>
      </c>
      <c r="R314" s="17">
        <v>53.853754940711468</v>
      </c>
      <c r="S314" s="17">
        <v>21.8</v>
      </c>
    </row>
    <row r="315" spans="1:19" x14ac:dyDescent="0.35">
      <c r="A315" s="7">
        <v>7.98</v>
      </c>
      <c r="B315" s="11">
        <v>70.3</v>
      </c>
      <c r="C315" s="11">
        <v>2.1800000000000002</v>
      </c>
      <c r="D315" s="7">
        <v>0.47199999999999998</v>
      </c>
      <c r="E315" s="7">
        <v>7</v>
      </c>
      <c r="F315" s="7">
        <v>222</v>
      </c>
      <c r="G315" s="7">
        <v>6.8490000000000002</v>
      </c>
      <c r="H315" s="7">
        <v>7.53</v>
      </c>
      <c r="I315" s="7">
        <v>28.2</v>
      </c>
      <c r="J315" s="7">
        <f t="shared" si="8"/>
        <v>29.543895156961682</v>
      </c>
      <c r="K315" s="22">
        <f t="shared" si="9"/>
        <v>4.76558566298469E-2</v>
      </c>
      <c r="L315" s="21"/>
      <c r="M315" s="17">
        <v>274</v>
      </c>
      <c r="N315" s="17">
        <v>34.604281594507498</v>
      </c>
      <c r="O315" s="17">
        <v>0.5957184054925051</v>
      </c>
      <c r="P315" s="17">
        <v>0.11010745528814274</v>
      </c>
      <c r="R315" s="17">
        <v>54.051383399209492</v>
      </c>
      <c r="S315" s="17">
        <v>21.8</v>
      </c>
    </row>
    <row r="316" spans="1:19" x14ac:dyDescent="0.35">
      <c r="A316" s="7">
        <v>5.79</v>
      </c>
      <c r="B316" s="11">
        <v>82.5</v>
      </c>
      <c r="C316" s="11">
        <v>9.9</v>
      </c>
      <c r="D316" s="7">
        <v>0.54400000000000004</v>
      </c>
      <c r="E316" s="7">
        <v>4</v>
      </c>
      <c r="F316" s="7">
        <v>304</v>
      </c>
      <c r="G316" s="7">
        <v>6.6349999999999998</v>
      </c>
      <c r="H316" s="7">
        <v>4.54</v>
      </c>
      <c r="I316" s="7">
        <v>22.8</v>
      </c>
      <c r="J316" s="7">
        <f t="shared" si="8"/>
        <v>29.30390734544179</v>
      </c>
      <c r="K316" s="22">
        <f t="shared" si="9"/>
        <v>0.28525909409832406</v>
      </c>
      <c r="L316" s="21"/>
      <c r="M316" s="17">
        <v>275</v>
      </c>
      <c r="N316" s="17">
        <v>30.976806180944571</v>
      </c>
      <c r="O316" s="17">
        <v>1.4231938190554274</v>
      </c>
      <c r="P316" s="17">
        <v>0.26305087832304375</v>
      </c>
      <c r="R316" s="17">
        <v>54.249011857707515</v>
      </c>
      <c r="S316" s="17">
        <v>21.9</v>
      </c>
    </row>
    <row r="317" spans="1:19" x14ac:dyDescent="0.35">
      <c r="A317" s="7">
        <v>4.8600000000000003</v>
      </c>
      <c r="B317" s="11">
        <v>76.7</v>
      </c>
      <c r="C317" s="11">
        <v>9.9</v>
      </c>
      <c r="D317" s="7">
        <v>0.54400000000000004</v>
      </c>
      <c r="E317" s="7">
        <v>4</v>
      </c>
      <c r="F317" s="7">
        <v>304</v>
      </c>
      <c r="G317" s="7">
        <v>5.9720000000000004</v>
      </c>
      <c r="H317" s="7">
        <v>9.9700000000000006</v>
      </c>
      <c r="I317" s="7">
        <v>20.3</v>
      </c>
      <c r="J317" s="7">
        <f t="shared" si="8"/>
        <v>22.566397543086982</v>
      </c>
      <c r="K317" s="22">
        <f t="shared" si="9"/>
        <v>0.11164519916684636</v>
      </c>
      <c r="L317" s="21"/>
      <c r="M317" s="17">
        <v>276</v>
      </c>
      <c r="N317" s="17">
        <v>32.208449408659533</v>
      </c>
      <c r="O317" s="17">
        <v>-0.20844940865953276</v>
      </c>
      <c r="P317" s="17">
        <v>-3.8527991971045554E-2</v>
      </c>
      <c r="R317" s="17">
        <v>54.446640316205539</v>
      </c>
      <c r="S317" s="17">
        <v>21.9</v>
      </c>
    </row>
    <row r="318" spans="1:19" x14ac:dyDescent="0.35">
      <c r="A318" s="7">
        <v>4.6100000000000003</v>
      </c>
      <c r="B318" s="11">
        <v>37.799999999999997</v>
      </c>
      <c r="C318" s="11">
        <v>9.9</v>
      </c>
      <c r="D318" s="7">
        <v>0.54400000000000004</v>
      </c>
      <c r="E318" s="7">
        <v>4</v>
      </c>
      <c r="F318" s="7">
        <v>304</v>
      </c>
      <c r="G318" s="7">
        <v>4.9729999999999999</v>
      </c>
      <c r="H318" s="7">
        <v>12.64</v>
      </c>
      <c r="I318" s="7">
        <v>16.100000000000001</v>
      </c>
      <c r="J318" s="7">
        <f t="shared" si="8"/>
        <v>15.29819392098506</v>
      </c>
      <c r="K318" s="22">
        <f t="shared" si="9"/>
        <v>4.9801619814592621E-2</v>
      </c>
      <c r="L318" s="21"/>
      <c r="M318" s="17">
        <v>277</v>
      </c>
      <c r="N318" s="17">
        <v>32.489986456502159</v>
      </c>
      <c r="O318" s="17">
        <v>0.71001354349784407</v>
      </c>
      <c r="P318" s="17">
        <v>0.13123278343235315</v>
      </c>
      <c r="R318" s="17">
        <v>54.644268774703562</v>
      </c>
      <c r="S318" s="17">
        <v>21.9</v>
      </c>
    </row>
    <row r="319" spans="1:19" x14ac:dyDescent="0.35">
      <c r="A319" s="7">
        <v>1.49</v>
      </c>
      <c r="B319" s="11">
        <v>52.8</v>
      </c>
      <c r="C319" s="11">
        <v>9.9</v>
      </c>
      <c r="D319" s="7">
        <v>0.54400000000000004</v>
      </c>
      <c r="E319" s="7">
        <v>4</v>
      </c>
      <c r="F319" s="7">
        <v>304</v>
      </c>
      <c r="G319" s="7">
        <v>6.1219999999999999</v>
      </c>
      <c r="H319" s="7">
        <v>5.98</v>
      </c>
      <c r="I319" s="7">
        <v>22.1</v>
      </c>
      <c r="J319" s="7">
        <f t="shared" si="8"/>
        <v>25.236733035027456</v>
      </c>
      <c r="K319" s="22">
        <f t="shared" si="9"/>
        <v>0.14193362149445493</v>
      </c>
      <c r="L319" s="21"/>
      <c r="M319" s="17">
        <v>278</v>
      </c>
      <c r="N319" s="17">
        <v>31.075036657087196</v>
      </c>
      <c r="O319" s="17">
        <v>2.0249633429128053</v>
      </c>
      <c r="P319" s="17">
        <v>0.37427677017225369</v>
      </c>
      <c r="R319" s="17">
        <v>54.841897233201585</v>
      </c>
      <c r="S319" s="17">
        <v>22</v>
      </c>
    </row>
    <row r="320" spans="1:19" x14ac:dyDescent="0.35">
      <c r="A320" s="7">
        <v>9.4</v>
      </c>
      <c r="B320" s="11">
        <v>90.4</v>
      </c>
      <c r="C320" s="11">
        <v>9.9</v>
      </c>
      <c r="D320" s="7">
        <v>0.54400000000000004</v>
      </c>
      <c r="E320" s="7">
        <v>4</v>
      </c>
      <c r="F320" s="7">
        <v>304</v>
      </c>
      <c r="G320" s="7">
        <v>6.0229999999999997</v>
      </c>
      <c r="H320" s="7">
        <v>11.72</v>
      </c>
      <c r="I320" s="7">
        <v>19.399999999999999</v>
      </c>
      <c r="J320" s="7">
        <f t="shared" si="8"/>
        <v>22.117616609182019</v>
      </c>
      <c r="K320" s="22">
        <f t="shared" si="9"/>
        <v>0.14008333037020723</v>
      </c>
      <c r="L320" s="21"/>
      <c r="M320" s="17">
        <v>279</v>
      </c>
      <c r="N320" s="17">
        <v>27.34635877637087</v>
      </c>
      <c r="O320" s="17">
        <v>1.7536412236291312</v>
      </c>
      <c r="P320" s="17">
        <v>0.32412792829953579</v>
      </c>
      <c r="R320" s="17">
        <v>55.039525691699609</v>
      </c>
      <c r="S320" s="17">
        <v>22</v>
      </c>
    </row>
    <row r="321" spans="1:19" x14ac:dyDescent="0.35">
      <c r="A321" s="7">
        <v>6.84</v>
      </c>
      <c r="B321" s="11">
        <v>82.8</v>
      </c>
      <c r="C321" s="11">
        <v>9.9</v>
      </c>
      <c r="D321" s="7">
        <v>0.54400000000000004</v>
      </c>
      <c r="E321" s="7">
        <v>4</v>
      </c>
      <c r="F321" s="7">
        <v>304</v>
      </c>
      <c r="G321" s="7">
        <v>6.266</v>
      </c>
      <c r="H321" s="7">
        <v>7.9</v>
      </c>
      <c r="I321" s="7">
        <v>21.6</v>
      </c>
      <c r="J321" s="7">
        <f t="shared" si="8"/>
        <v>25.454389309164551</v>
      </c>
      <c r="K321" s="22">
        <f t="shared" si="9"/>
        <v>0.17844394949835876</v>
      </c>
      <c r="L321" s="21"/>
      <c r="M321" s="17">
        <v>280</v>
      </c>
      <c r="N321" s="17">
        <v>31.113083637771858</v>
      </c>
      <c r="O321" s="17">
        <v>3.9869163622281434</v>
      </c>
      <c r="P321" s="17">
        <v>0.73690725524699785</v>
      </c>
      <c r="R321" s="17">
        <v>55.237154150197632</v>
      </c>
      <c r="S321" s="17">
        <v>22</v>
      </c>
    </row>
    <row r="322" spans="1:19" x14ac:dyDescent="0.35">
      <c r="A322" s="7">
        <v>1.57</v>
      </c>
      <c r="B322" s="11">
        <v>87.3</v>
      </c>
      <c r="C322" s="11">
        <v>9.9</v>
      </c>
      <c r="D322" s="7">
        <v>0.54400000000000004</v>
      </c>
      <c r="E322" s="7">
        <v>4</v>
      </c>
      <c r="F322" s="7">
        <v>304</v>
      </c>
      <c r="G322" s="7">
        <v>6.5670000000000002</v>
      </c>
      <c r="H322" s="7">
        <v>9.2799999999999994</v>
      </c>
      <c r="I322" s="7">
        <v>23.8</v>
      </c>
      <c r="J322" s="7">
        <f t="shared" si="8"/>
        <v>26.021157981845736</v>
      </c>
      <c r="K322" s="22">
        <f t="shared" si="9"/>
        <v>9.3325965623770379E-2</v>
      </c>
      <c r="L322" s="21"/>
      <c r="M322" s="17">
        <v>281</v>
      </c>
      <c r="N322" s="17">
        <v>37.373229568653805</v>
      </c>
      <c r="O322" s="17">
        <v>8.0267704313461934</v>
      </c>
      <c r="P322" s="17">
        <v>1.4835990599400015</v>
      </c>
      <c r="R322" s="17">
        <v>55.434782608695656</v>
      </c>
      <c r="S322" s="17">
        <v>22</v>
      </c>
    </row>
    <row r="323" spans="1:19" x14ac:dyDescent="0.35">
      <c r="A323" s="7">
        <v>0.85</v>
      </c>
      <c r="B323" s="11">
        <v>77.7</v>
      </c>
      <c r="C323" s="11">
        <v>9.9</v>
      </c>
      <c r="D323" s="7">
        <v>0.54400000000000004</v>
      </c>
      <c r="E323" s="7">
        <v>4</v>
      </c>
      <c r="F323" s="7">
        <v>304</v>
      </c>
      <c r="G323" s="7">
        <v>5.7050000000000001</v>
      </c>
      <c r="H323" s="7">
        <v>11.5</v>
      </c>
      <c r="I323" s="7">
        <v>16.2</v>
      </c>
      <c r="J323" s="7">
        <f t="shared" si="8"/>
        <v>20.209875336379312</v>
      </c>
      <c r="K323" s="22">
        <f t="shared" si="9"/>
        <v>0.24752316891230328</v>
      </c>
      <c r="L323" s="21"/>
      <c r="M323" s="17">
        <v>282</v>
      </c>
      <c r="N323" s="17">
        <v>32.238169046930679</v>
      </c>
      <c r="O323" s="17">
        <v>3.1618309530693196</v>
      </c>
      <c r="P323" s="17">
        <v>0.58440558002555443</v>
      </c>
      <c r="R323" s="17">
        <v>55.632411067193679</v>
      </c>
      <c r="S323" s="17">
        <v>22</v>
      </c>
    </row>
    <row r="324" spans="1:19" x14ac:dyDescent="0.35">
      <c r="A324" s="7">
        <v>8.91</v>
      </c>
      <c r="B324" s="11">
        <v>83.2</v>
      </c>
      <c r="C324" s="11">
        <v>9.9</v>
      </c>
      <c r="D324" s="7">
        <v>0.54400000000000004</v>
      </c>
      <c r="E324" s="7">
        <v>4</v>
      </c>
      <c r="F324" s="7">
        <v>304</v>
      </c>
      <c r="G324" s="7">
        <v>5.9139999999999997</v>
      </c>
      <c r="H324" s="7">
        <v>18.329999999999998</v>
      </c>
      <c r="I324" s="7">
        <v>17.8</v>
      </c>
      <c r="J324" s="7">
        <f t="shared" si="8"/>
        <v>17.380546630216706</v>
      </c>
      <c r="K324" s="22">
        <f t="shared" si="9"/>
        <v>2.3564796055241262E-2</v>
      </c>
      <c r="L324" s="21"/>
      <c r="M324" s="17">
        <v>283</v>
      </c>
      <c r="N324" s="17">
        <v>36.671191823847622</v>
      </c>
      <c r="O324" s="17">
        <v>9.3288081761523785</v>
      </c>
      <c r="P324" s="17">
        <v>1.7242564938012168</v>
      </c>
      <c r="R324" s="17">
        <v>55.830039525691703</v>
      </c>
      <c r="S324" s="17">
        <v>22</v>
      </c>
    </row>
    <row r="325" spans="1:19" x14ac:dyDescent="0.35">
      <c r="A325" s="7">
        <v>5.09</v>
      </c>
      <c r="B325" s="11">
        <v>71.7</v>
      </c>
      <c r="C325" s="11">
        <v>9.9</v>
      </c>
      <c r="D325" s="7">
        <v>0.54400000000000004</v>
      </c>
      <c r="E325" s="7">
        <v>4</v>
      </c>
      <c r="F325" s="7">
        <v>304</v>
      </c>
      <c r="G325" s="7">
        <v>5.782</v>
      </c>
      <c r="H325" s="7">
        <v>15.94</v>
      </c>
      <c r="I325" s="7">
        <v>19.8</v>
      </c>
      <c r="J325" s="7">
        <f t="shared" si="8"/>
        <v>17.881735462092042</v>
      </c>
      <c r="K325" s="22">
        <f t="shared" si="9"/>
        <v>9.6882047369088828E-2</v>
      </c>
      <c r="L325" s="21"/>
      <c r="M325" s="17">
        <v>284</v>
      </c>
      <c r="N325" s="17">
        <v>37.128020410881426</v>
      </c>
      <c r="O325" s="17">
        <v>12.871979589118574</v>
      </c>
      <c r="P325" s="17">
        <v>2.3791457574775081</v>
      </c>
      <c r="R325" s="17">
        <v>56.027667984189726</v>
      </c>
      <c r="S325" s="17">
        <v>22</v>
      </c>
    </row>
    <row r="326" spans="1:19" x14ac:dyDescent="0.35">
      <c r="A326" s="7">
        <v>5.8</v>
      </c>
      <c r="B326" s="11">
        <v>67.2</v>
      </c>
      <c r="C326" s="11">
        <v>9.9</v>
      </c>
      <c r="D326" s="7">
        <v>0.54400000000000004</v>
      </c>
      <c r="E326" s="7">
        <v>4</v>
      </c>
      <c r="F326" s="7">
        <v>304</v>
      </c>
      <c r="G326" s="7">
        <v>6.3819999999999997</v>
      </c>
      <c r="H326" s="7">
        <v>10.36</v>
      </c>
      <c r="I326" s="7">
        <v>23.1</v>
      </c>
      <c r="J326" s="7">
        <f t="shared" si="8"/>
        <v>24.211794613020462</v>
      </c>
      <c r="K326" s="22">
        <f t="shared" si="9"/>
        <v>4.812963692729267E-2</v>
      </c>
      <c r="L326" s="21"/>
      <c r="M326" s="17">
        <v>285</v>
      </c>
      <c r="N326" s="17">
        <v>28.887411774677254</v>
      </c>
      <c r="O326" s="17">
        <v>3.3125882253227488</v>
      </c>
      <c r="P326" s="17">
        <v>0.61227025477953201</v>
      </c>
      <c r="R326" s="17">
        <v>56.22529644268775</v>
      </c>
      <c r="S326" s="17">
        <v>22.1</v>
      </c>
    </row>
    <row r="327" spans="1:19" x14ac:dyDescent="0.35">
      <c r="A327" s="7">
        <v>4.82</v>
      </c>
      <c r="B327" s="11">
        <v>58.8</v>
      </c>
      <c r="C327" s="11">
        <v>9.9</v>
      </c>
      <c r="D327" s="7">
        <v>0.54400000000000004</v>
      </c>
      <c r="E327" s="7">
        <v>4</v>
      </c>
      <c r="F327" s="7">
        <v>304</v>
      </c>
      <c r="G327" s="7">
        <v>6.1130000000000004</v>
      </c>
      <c r="H327" s="7">
        <v>12.73</v>
      </c>
      <c r="I327" s="7">
        <v>21</v>
      </c>
      <c r="J327" s="7">
        <f t="shared" si="8"/>
        <v>21.25148644144776</v>
      </c>
      <c r="K327" s="22">
        <f t="shared" si="9"/>
        <v>1.1975544830845715E-2</v>
      </c>
      <c r="L327" s="21"/>
      <c r="M327" s="17">
        <v>286</v>
      </c>
      <c r="N327" s="17">
        <v>25.433728760302607</v>
      </c>
      <c r="O327" s="17">
        <v>-3.433728760302607</v>
      </c>
      <c r="P327" s="17">
        <v>-0.63466082709674787</v>
      </c>
      <c r="R327" s="17">
        <v>56.422924901185773</v>
      </c>
      <c r="S327" s="17">
        <v>22.2</v>
      </c>
    </row>
    <row r="328" spans="1:19" x14ac:dyDescent="0.35">
      <c r="A328" s="7">
        <v>9.57</v>
      </c>
      <c r="B328" s="11">
        <v>52.3</v>
      </c>
      <c r="C328" s="11">
        <v>7.38</v>
      </c>
      <c r="D328" s="7">
        <v>0.49299999999999999</v>
      </c>
      <c r="E328" s="7">
        <v>5</v>
      </c>
      <c r="F328" s="7">
        <v>287</v>
      </c>
      <c r="G328" s="7">
        <v>6.4260000000000002</v>
      </c>
      <c r="H328" s="7">
        <v>7.2</v>
      </c>
      <c r="I328" s="7">
        <v>23.8</v>
      </c>
      <c r="J328" s="7">
        <f t="shared" si="8"/>
        <v>26.433449138182556</v>
      </c>
      <c r="K328" s="22">
        <f t="shared" si="9"/>
        <v>0.11064912345304856</v>
      </c>
      <c r="L328" s="21"/>
      <c r="M328" s="17">
        <v>287</v>
      </c>
      <c r="N328" s="17">
        <v>22.405662136055842</v>
      </c>
      <c r="O328" s="17">
        <v>-2.3056621360558403</v>
      </c>
      <c r="P328" s="17">
        <v>-0.42615871561907975</v>
      </c>
      <c r="R328" s="17">
        <v>56.620553359683797</v>
      </c>
      <c r="S328" s="17">
        <v>22.2</v>
      </c>
    </row>
    <row r="329" spans="1:19" x14ac:dyDescent="0.35">
      <c r="A329" s="7">
        <v>8.92</v>
      </c>
      <c r="B329" s="11">
        <v>54.3</v>
      </c>
      <c r="C329" s="11">
        <v>7.38</v>
      </c>
      <c r="D329" s="7">
        <v>0.49299999999999999</v>
      </c>
      <c r="E329" s="7">
        <v>5</v>
      </c>
      <c r="F329" s="7">
        <v>287</v>
      </c>
      <c r="G329" s="7">
        <v>6.3760000000000003</v>
      </c>
      <c r="H329" s="7">
        <v>6.87</v>
      </c>
      <c r="I329" s="7">
        <v>23.1</v>
      </c>
      <c r="J329" s="7">
        <f t="shared" ref="J329:J392" si="10">($N$28*A329+$N$29*B329+$N$31*D329+$N$33*F329+$N$34*G329+$N$35*H329)+$N$27</f>
        <v>26.405516135647829</v>
      </c>
      <c r="K329" s="22">
        <f t="shared" ref="K329:K392" si="11">ABS((I329-J329)/I329)</f>
        <v>0.14309593660813108</v>
      </c>
      <c r="L329" s="21"/>
      <c r="M329" s="17">
        <v>288</v>
      </c>
      <c r="N329" s="17">
        <v>25.646841598869212</v>
      </c>
      <c r="O329" s="17">
        <v>-2.4468415988692129</v>
      </c>
      <c r="P329" s="17">
        <v>-0.4522531106318976</v>
      </c>
      <c r="R329" s="17">
        <v>56.81818181818182</v>
      </c>
      <c r="S329" s="17">
        <v>22.2</v>
      </c>
    </row>
    <row r="330" spans="1:19" x14ac:dyDescent="0.35">
      <c r="A330" s="7">
        <v>6.4</v>
      </c>
      <c r="B330" s="11">
        <v>49.9</v>
      </c>
      <c r="C330" s="11">
        <v>7.38</v>
      </c>
      <c r="D330" s="7">
        <v>0.49299999999999999</v>
      </c>
      <c r="E330" s="7">
        <v>5</v>
      </c>
      <c r="F330" s="7">
        <v>287</v>
      </c>
      <c r="G330" s="7">
        <v>6.0410000000000004</v>
      </c>
      <c r="H330" s="7">
        <v>7.7</v>
      </c>
      <c r="I330" s="7">
        <v>20.399999999999999</v>
      </c>
      <c r="J330" s="7">
        <f t="shared" si="10"/>
        <v>24.090499159462848</v>
      </c>
      <c r="K330" s="22">
        <f t="shared" si="11"/>
        <v>0.18090682154229654</v>
      </c>
      <c r="L330" s="21"/>
      <c r="M330" s="17">
        <v>289</v>
      </c>
      <c r="N330" s="17">
        <v>26.379870543824797</v>
      </c>
      <c r="O330" s="17">
        <v>-4.0798705438247964</v>
      </c>
      <c r="P330" s="17">
        <v>-0.75408810495658118</v>
      </c>
      <c r="R330" s="17">
        <v>57.015810276679844</v>
      </c>
      <c r="S330" s="17">
        <v>22.2</v>
      </c>
    </row>
    <row r="331" spans="1:19" x14ac:dyDescent="0.35">
      <c r="A331" s="7">
        <v>8.9</v>
      </c>
      <c r="B331" s="11">
        <v>74.3</v>
      </c>
      <c r="C331" s="11">
        <v>7.38</v>
      </c>
      <c r="D331" s="7">
        <v>0.49299999999999999</v>
      </c>
      <c r="E331" s="7">
        <v>5</v>
      </c>
      <c r="F331" s="7">
        <v>287</v>
      </c>
      <c r="G331" s="7">
        <v>5.7080000000000002</v>
      </c>
      <c r="H331" s="7">
        <v>11.74</v>
      </c>
      <c r="I331" s="7">
        <v>18.5</v>
      </c>
      <c r="J331" s="7">
        <f t="shared" si="10"/>
        <v>20.469109081441008</v>
      </c>
      <c r="K331" s="22">
        <f t="shared" si="11"/>
        <v>0.10643832872654098</v>
      </c>
      <c r="L331" s="21"/>
      <c r="M331" s="17">
        <v>290</v>
      </c>
      <c r="N331" s="17">
        <v>25.965370451488283</v>
      </c>
      <c r="O331" s="17">
        <v>-1.1653704514882826</v>
      </c>
      <c r="P331" s="17">
        <v>-0.21539702936538388</v>
      </c>
      <c r="R331" s="17">
        <v>57.213438735177867</v>
      </c>
      <c r="S331" s="17">
        <v>22.2</v>
      </c>
    </row>
    <row r="332" spans="1:19" x14ac:dyDescent="0.35">
      <c r="A332" s="7">
        <v>0.81</v>
      </c>
      <c r="B332" s="11">
        <v>40.1</v>
      </c>
      <c r="C332" s="11">
        <v>7.38</v>
      </c>
      <c r="D332" s="7">
        <v>0.49299999999999999</v>
      </c>
      <c r="E332" s="7">
        <v>5</v>
      </c>
      <c r="F332" s="7">
        <v>287</v>
      </c>
      <c r="G332" s="7">
        <v>6.415</v>
      </c>
      <c r="H332" s="7">
        <v>6.12</v>
      </c>
      <c r="I332" s="7">
        <v>25</v>
      </c>
      <c r="J332" s="7">
        <f t="shared" si="10"/>
        <v>26.572889490750281</v>
      </c>
      <c r="K332" s="22">
        <f t="shared" si="11"/>
        <v>6.2915579630011251E-2</v>
      </c>
      <c r="L332" s="21"/>
      <c r="M332" s="17">
        <v>291</v>
      </c>
      <c r="N332" s="17">
        <v>31.57976764615989</v>
      </c>
      <c r="O332" s="17">
        <v>-3.0797676461598904</v>
      </c>
      <c r="P332" s="17">
        <v>-0.56923770571947707</v>
      </c>
      <c r="R332" s="17">
        <v>57.411067193675891</v>
      </c>
      <c r="S332" s="17">
        <v>22.3</v>
      </c>
    </row>
    <row r="333" spans="1:19" x14ac:dyDescent="0.35">
      <c r="A333" s="7">
        <v>0.52</v>
      </c>
      <c r="B333" s="11">
        <v>14.7</v>
      </c>
      <c r="C333" s="11">
        <v>7.38</v>
      </c>
      <c r="D333" s="7">
        <v>0.49299999999999999</v>
      </c>
      <c r="E333" s="7">
        <v>5</v>
      </c>
      <c r="F333" s="7">
        <v>287</v>
      </c>
      <c r="G333" s="7">
        <v>6.431</v>
      </c>
      <c r="H333" s="7">
        <v>5.08</v>
      </c>
      <c r="I333" s="7">
        <v>24.6</v>
      </c>
      <c r="J333" s="7">
        <f t="shared" si="10"/>
        <v>26.833230822943253</v>
      </c>
      <c r="K333" s="22">
        <f t="shared" si="11"/>
        <v>9.0781740770050884E-2</v>
      </c>
      <c r="L333" s="21"/>
      <c r="M333" s="17">
        <v>292</v>
      </c>
      <c r="N333" s="17">
        <v>33.008588615812407</v>
      </c>
      <c r="O333" s="17">
        <v>4.2914113841875903</v>
      </c>
      <c r="P333" s="17">
        <v>0.79318749051712267</v>
      </c>
      <c r="R333" s="17">
        <v>57.608695652173914</v>
      </c>
      <c r="S333" s="17">
        <v>22.3</v>
      </c>
    </row>
    <row r="334" spans="1:19" x14ac:dyDescent="0.35">
      <c r="A334" s="7">
        <v>7.76</v>
      </c>
      <c r="B334" s="11">
        <v>28.9</v>
      </c>
      <c r="C334" s="11">
        <v>7.38</v>
      </c>
      <c r="D334" s="7">
        <v>0.49299999999999999</v>
      </c>
      <c r="E334" s="7">
        <v>5</v>
      </c>
      <c r="F334" s="7">
        <v>287</v>
      </c>
      <c r="G334" s="7">
        <v>6.3120000000000003</v>
      </c>
      <c r="H334" s="7">
        <v>6.15</v>
      </c>
      <c r="I334" s="7">
        <v>23</v>
      </c>
      <c r="J334" s="7">
        <f t="shared" si="10"/>
        <v>26.049056115813553</v>
      </c>
      <c r="K334" s="22">
        <f t="shared" si="11"/>
        <v>0.1325676572092849</v>
      </c>
      <c r="L334" s="21"/>
      <c r="M334" s="17">
        <v>293</v>
      </c>
      <c r="N334" s="17">
        <v>29.646508781075223</v>
      </c>
      <c r="O334" s="17">
        <v>-1.7465087810752244</v>
      </c>
      <c r="P334" s="17">
        <v>-0.32280962909582012</v>
      </c>
      <c r="R334" s="17">
        <v>57.806324110671937</v>
      </c>
      <c r="S334" s="17">
        <v>22.4</v>
      </c>
    </row>
    <row r="335" spans="1:19" x14ac:dyDescent="0.35">
      <c r="A335" s="7">
        <v>0.35</v>
      </c>
      <c r="B335" s="11">
        <v>43.7</v>
      </c>
      <c r="C335" s="11">
        <v>7.38</v>
      </c>
      <c r="D335" s="7">
        <v>0.49299999999999999</v>
      </c>
      <c r="E335" s="7">
        <v>5</v>
      </c>
      <c r="F335" s="7">
        <v>287</v>
      </c>
      <c r="G335" s="7">
        <v>6.0830000000000002</v>
      </c>
      <c r="H335" s="7">
        <v>12.79</v>
      </c>
      <c r="I335" s="7">
        <v>22.2</v>
      </c>
      <c r="J335" s="7">
        <f t="shared" si="10"/>
        <v>20.88902420056089</v>
      </c>
      <c r="K335" s="22">
        <f t="shared" si="11"/>
        <v>5.9052963938698633E-2</v>
      </c>
      <c r="L335" s="21"/>
      <c r="M335" s="17">
        <v>294</v>
      </c>
      <c r="N335" s="17">
        <v>24.418449685329932</v>
      </c>
      <c r="O335" s="17">
        <v>-0.51844968532993363</v>
      </c>
      <c r="P335" s="17">
        <v>-9.5825771069508348E-2</v>
      </c>
      <c r="R335" s="17">
        <v>58.003952569169961</v>
      </c>
      <c r="S335" s="17">
        <v>22.4</v>
      </c>
    </row>
    <row r="336" spans="1:19" x14ac:dyDescent="0.35">
      <c r="A336" s="7">
        <v>2.16</v>
      </c>
      <c r="B336" s="11">
        <v>25.8</v>
      </c>
      <c r="C336" s="11">
        <v>3.24</v>
      </c>
      <c r="D336" s="7">
        <v>0.46</v>
      </c>
      <c r="E336" s="7">
        <v>4</v>
      </c>
      <c r="F336" s="7">
        <v>430</v>
      </c>
      <c r="G336" s="7">
        <v>5.8680000000000003</v>
      </c>
      <c r="H336" s="7">
        <v>9.9700000000000006</v>
      </c>
      <c r="I336" s="7">
        <v>19.3</v>
      </c>
      <c r="J336" s="7">
        <f t="shared" si="10"/>
        <v>19.148326341208268</v>
      </c>
      <c r="K336" s="22">
        <f t="shared" si="11"/>
        <v>7.8587387974991124E-3</v>
      </c>
      <c r="L336" s="21"/>
      <c r="M336" s="17">
        <v>295</v>
      </c>
      <c r="N336" s="17">
        <v>23.135364073603199</v>
      </c>
      <c r="O336" s="17">
        <v>-1.4353640736031998</v>
      </c>
      <c r="P336" s="17">
        <v>-0.26530032327238401</v>
      </c>
      <c r="R336" s="17">
        <v>58.201581027667984</v>
      </c>
      <c r="S336" s="17">
        <v>22.5</v>
      </c>
    </row>
    <row r="337" spans="1:19" x14ac:dyDescent="0.35">
      <c r="A337" s="7">
        <v>0.9</v>
      </c>
      <c r="B337" s="11">
        <v>17.2</v>
      </c>
      <c r="C337" s="11">
        <v>3.24</v>
      </c>
      <c r="D337" s="7">
        <v>0.46</v>
      </c>
      <c r="E337" s="7">
        <v>4</v>
      </c>
      <c r="F337" s="7">
        <v>430</v>
      </c>
      <c r="G337" s="7">
        <v>6.3330000000000002</v>
      </c>
      <c r="H337" s="7">
        <v>7.34</v>
      </c>
      <c r="I337" s="7">
        <v>22.6</v>
      </c>
      <c r="J337" s="7">
        <f t="shared" si="10"/>
        <v>22.87131055451513</v>
      </c>
      <c r="K337" s="22">
        <f t="shared" si="11"/>
        <v>1.2004891792704806E-2</v>
      </c>
      <c r="L337" s="21"/>
      <c r="M337" s="17">
        <v>296</v>
      </c>
      <c r="N337" s="17">
        <v>28.724371949358417</v>
      </c>
      <c r="O337" s="17">
        <v>-0.12437194935841589</v>
      </c>
      <c r="P337" s="17">
        <v>-2.2987839097835666E-2</v>
      </c>
      <c r="R337" s="17">
        <v>58.399209486166008</v>
      </c>
      <c r="S337" s="17">
        <v>22.5</v>
      </c>
    </row>
    <row r="338" spans="1:19" x14ac:dyDescent="0.35">
      <c r="A338" s="7">
        <v>8.65</v>
      </c>
      <c r="B338" s="11">
        <v>32.200000000000003</v>
      </c>
      <c r="C338" s="11">
        <v>3.24</v>
      </c>
      <c r="D338" s="7">
        <v>0.46</v>
      </c>
      <c r="E338" s="7">
        <v>4</v>
      </c>
      <c r="F338" s="7">
        <v>430</v>
      </c>
      <c r="G338" s="7">
        <v>6.1440000000000001</v>
      </c>
      <c r="H338" s="7">
        <v>9.09</v>
      </c>
      <c r="I338" s="7">
        <v>19.8</v>
      </c>
      <c r="J338" s="7">
        <f t="shared" si="10"/>
        <v>21.352850720916923</v>
      </c>
      <c r="K338" s="22">
        <f t="shared" si="11"/>
        <v>7.8426804086713223E-2</v>
      </c>
      <c r="L338" s="21"/>
      <c r="M338" s="17">
        <v>297</v>
      </c>
      <c r="N338" s="17">
        <v>27.836869886900026</v>
      </c>
      <c r="O338" s="17">
        <v>-0.73686988690002408</v>
      </c>
      <c r="P338" s="17">
        <v>-0.13619667845908781</v>
      </c>
      <c r="R338" s="17">
        <v>58.596837944664031</v>
      </c>
      <c r="S338" s="17">
        <v>22.5</v>
      </c>
    </row>
    <row r="339" spans="1:19" x14ac:dyDescent="0.35">
      <c r="A339" s="7">
        <v>4.5</v>
      </c>
      <c r="B339" s="11">
        <v>28.4</v>
      </c>
      <c r="C339" s="11">
        <v>6.06</v>
      </c>
      <c r="D339" s="7">
        <v>0.43790000000000001</v>
      </c>
      <c r="E339" s="7">
        <v>1</v>
      </c>
      <c r="F339" s="7">
        <v>304</v>
      </c>
      <c r="G339" s="7">
        <v>5.7060000000000004</v>
      </c>
      <c r="H339" s="7">
        <v>12.43</v>
      </c>
      <c r="I339" s="7">
        <v>17.100000000000001</v>
      </c>
      <c r="J339" s="7">
        <f t="shared" si="10"/>
        <v>18.808550588258445</v>
      </c>
      <c r="K339" s="22">
        <f t="shared" si="11"/>
        <v>9.9915239079441137E-2</v>
      </c>
      <c r="L339" s="21"/>
      <c r="M339" s="17">
        <v>298</v>
      </c>
      <c r="N339" s="17">
        <v>18.853342655193543</v>
      </c>
      <c r="O339" s="17">
        <v>1.4466573448064572</v>
      </c>
      <c r="P339" s="17">
        <v>0.26738767417946485</v>
      </c>
      <c r="R339" s="17">
        <v>58.794466403162055</v>
      </c>
      <c r="S339" s="17">
        <v>22.6</v>
      </c>
    </row>
    <row r="340" spans="1:19" x14ac:dyDescent="0.35">
      <c r="A340" s="7">
        <v>3.54</v>
      </c>
      <c r="B340" s="11">
        <v>23.3</v>
      </c>
      <c r="C340" s="11">
        <v>6.06</v>
      </c>
      <c r="D340" s="7">
        <v>0.43790000000000001</v>
      </c>
      <c r="E340" s="7">
        <v>1</v>
      </c>
      <c r="F340" s="7">
        <v>304</v>
      </c>
      <c r="G340" s="7">
        <v>6.0309999999999997</v>
      </c>
      <c r="H340" s="7">
        <v>7.83</v>
      </c>
      <c r="I340" s="7">
        <v>19.399999999999999</v>
      </c>
      <c r="J340" s="7">
        <f t="shared" si="10"/>
        <v>23.119650201430421</v>
      </c>
      <c r="K340" s="22">
        <f t="shared" si="11"/>
        <v>0.19173454646548568</v>
      </c>
      <c r="L340" s="21"/>
      <c r="M340" s="17">
        <v>299</v>
      </c>
      <c r="N340" s="17">
        <v>26.280469781784355</v>
      </c>
      <c r="O340" s="17">
        <v>-3.7804697817843547</v>
      </c>
      <c r="P340" s="17">
        <v>-0.69874944878001188</v>
      </c>
      <c r="R340" s="17">
        <v>58.992094861660078</v>
      </c>
      <c r="S340" s="17">
        <v>22.6</v>
      </c>
    </row>
    <row r="341" spans="1:19" x14ac:dyDescent="0.35">
      <c r="A341" s="7">
        <v>5.53</v>
      </c>
      <c r="B341" s="11">
        <v>38.1</v>
      </c>
      <c r="C341" s="11">
        <v>5.19</v>
      </c>
      <c r="D341" s="7">
        <v>0.51500000000000001</v>
      </c>
      <c r="E341" s="7">
        <v>5</v>
      </c>
      <c r="F341" s="7">
        <v>224</v>
      </c>
      <c r="G341" s="7">
        <v>6.3159999999999998</v>
      </c>
      <c r="H341" s="7">
        <v>5.68</v>
      </c>
      <c r="I341" s="7">
        <v>22.2</v>
      </c>
      <c r="J341" s="7">
        <f t="shared" si="10"/>
        <v>27.405525905191787</v>
      </c>
      <c r="K341" s="22">
        <f t="shared" si="11"/>
        <v>0.23448314888251298</v>
      </c>
      <c r="L341" s="21"/>
      <c r="M341" s="17">
        <v>300</v>
      </c>
      <c r="N341" s="17">
        <v>29.645817823711752</v>
      </c>
      <c r="O341" s="17">
        <v>-0.64581782371175223</v>
      </c>
      <c r="P341" s="17">
        <v>-0.11936739992083735</v>
      </c>
      <c r="R341" s="17">
        <v>59.189723320158109</v>
      </c>
      <c r="S341" s="17">
        <v>22.6</v>
      </c>
    </row>
    <row r="342" spans="1:19" x14ac:dyDescent="0.35">
      <c r="A342" s="7">
        <v>3.59</v>
      </c>
      <c r="B342" s="11">
        <v>38.5</v>
      </c>
      <c r="C342" s="11">
        <v>5.19</v>
      </c>
      <c r="D342" s="7">
        <v>0.51500000000000001</v>
      </c>
      <c r="E342" s="7">
        <v>5</v>
      </c>
      <c r="F342" s="7">
        <v>224</v>
      </c>
      <c r="G342" s="7">
        <v>6.31</v>
      </c>
      <c r="H342" s="7">
        <v>6.75</v>
      </c>
      <c r="I342" s="7">
        <v>20.7</v>
      </c>
      <c r="J342" s="7">
        <f t="shared" si="10"/>
        <v>26.670010530253787</v>
      </c>
      <c r="K342" s="22">
        <f t="shared" si="11"/>
        <v>0.28840630580936172</v>
      </c>
      <c r="L342" s="21"/>
      <c r="M342" s="17">
        <v>301</v>
      </c>
      <c r="N342" s="17">
        <v>28.746707463030798</v>
      </c>
      <c r="O342" s="17">
        <v>-3.9467074630307977</v>
      </c>
      <c r="P342" s="17">
        <v>-0.72947538889917707</v>
      </c>
      <c r="R342" s="17">
        <v>59.387351778656132</v>
      </c>
      <c r="S342" s="17">
        <v>22.6</v>
      </c>
    </row>
    <row r="343" spans="1:19" x14ac:dyDescent="0.35">
      <c r="A343" s="7">
        <v>1.19</v>
      </c>
      <c r="B343" s="11">
        <v>34.5</v>
      </c>
      <c r="C343" s="11">
        <v>5.19</v>
      </c>
      <c r="D343" s="7">
        <v>0.51500000000000001</v>
      </c>
      <c r="E343" s="7">
        <v>5</v>
      </c>
      <c r="F343" s="7">
        <v>224</v>
      </c>
      <c r="G343" s="7">
        <v>6.0369999999999999</v>
      </c>
      <c r="H343" s="7">
        <v>8.01</v>
      </c>
      <c r="I343" s="7">
        <v>21.1</v>
      </c>
      <c r="J343" s="7">
        <f t="shared" si="10"/>
        <v>24.407872722234838</v>
      </c>
      <c r="K343" s="22">
        <f t="shared" si="11"/>
        <v>0.15677121906326241</v>
      </c>
      <c r="L343" s="21"/>
      <c r="M343" s="17">
        <v>302</v>
      </c>
      <c r="N343" s="17">
        <v>25.890202655215983</v>
      </c>
      <c r="O343" s="17">
        <v>-3.8902026552159832</v>
      </c>
      <c r="P343" s="17">
        <v>-0.7190315272647676</v>
      </c>
      <c r="R343" s="17">
        <v>59.584980237154156</v>
      </c>
      <c r="S343" s="17">
        <v>22.6</v>
      </c>
    </row>
    <row r="344" spans="1:19" x14ac:dyDescent="0.35">
      <c r="A344" s="7">
        <v>4.78</v>
      </c>
      <c r="B344" s="11">
        <v>46.3</v>
      </c>
      <c r="C344" s="11">
        <v>5.19</v>
      </c>
      <c r="D344" s="7">
        <v>0.51500000000000001</v>
      </c>
      <c r="E344" s="7">
        <v>5</v>
      </c>
      <c r="F344" s="7">
        <v>224</v>
      </c>
      <c r="G344" s="7">
        <v>5.8689999999999998</v>
      </c>
      <c r="H344" s="7">
        <v>9.8000000000000007</v>
      </c>
      <c r="I344" s="7">
        <v>19.5</v>
      </c>
      <c r="J344" s="7">
        <f t="shared" si="10"/>
        <v>22.791628688967972</v>
      </c>
      <c r="K344" s="22">
        <f t="shared" si="11"/>
        <v>0.16880147122912675</v>
      </c>
      <c r="L344" s="21"/>
      <c r="M344" s="17">
        <v>303</v>
      </c>
      <c r="N344" s="17">
        <v>25.597935953655714</v>
      </c>
      <c r="O344" s="17">
        <v>0.80206404634428452</v>
      </c>
      <c r="P344" s="17">
        <v>0.14824660495098846</v>
      </c>
      <c r="R344" s="17">
        <v>59.782608695652179</v>
      </c>
      <c r="S344" s="17">
        <v>22.7</v>
      </c>
    </row>
    <row r="345" spans="1:19" x14ac:dyDescent="0.35">
      <c r="A345" s="7">
        <v>5.18</v>
      </c>
      <c r="B345" s="11">
        <v>59.6</v>
      </c>
      <c r="C345" s="11">
        <v>5.19</v>
      </c>
      <c r="D345" s="7">
        <v>0.51500000000000001</v>
      </c>
      <c r="E345" s="7">
        <v>5</v>
      </c>
      <c r="F345" s="7">
        <v>224</v>
      </c>
      <c r="G345" s="7">
        <v>5.8949999999999996</v>
      </c>
      <c r="H345" s="7">
        <v>10.56</v>
      </c>
      <c r="I345" s="7">
        <v>18.5</v>
      </c>
      <c r="J345" s="7">
        <f t="shared" si="10"/>
        <v>22.70008367815819</v>
      </c>
      <c r="K345" s="22">
        <f t="shared" si="11"/>
        <v>0.227031550170713</v>
      </c>
      <c r="L345" s="21"/>
      <c r="M345" s="17">
        <v>304</v>
      </c>
      <c r="N345" s="17">
        <v>30.399980860375607</v>
      </c>
      <c r="O345" s="17">
        <v>2.7000191396243949</v>
      </c>
      <c r="P345" s="17">
        <v>0.49904826500624716</v>
      </c>
      <c r="R345" s="17">
        <v>59.980237154150203</v>
      </c>
      <c r="S345" s="17">
        <v>22.7</v>
      </c>
    </row>
    <row r="346" spans="1:19" x14ac:dyDescent="0.35">
      <c r="A346" s="7">
        <v>0.73</v>
      </c>
      <c r="B346" s="11">
        <v>37.299999999999997</v>
      </c>
      <c r="C346" s="11">
        <v>5.19</v>
      </c>
      <c r="D346" s="7">
        <v>0.51500000000000001</v>
      </c>
      <c r="E346" s="7">
        <v>5</v>
      </c>
      <c r="F346" s="7">
        <v>224</v>
      </c>
      <c r="G346" s="7">
        <v>6.0590000000000002</v>
      </c>
      <c r="H346" s="7">
        <v>8.51</v>
      </c>
      <c r="I346" s="7">
        <v>20.6</v>
      </c>
      <c r="J346" s="7">
        <f t="shared" si="10"/>
        <v>24.245788332067914</v>
      </c>
      <c r="K346" s="22">
        <f t="shared" si="11"/>
        <v>0.17698001611980155</v>
      </c>
      <c r="L346" s="21"/>
      <c r="M346" s="17">
        <v>305</v>
      </c>
      <c r="N346" s="17">
        <v>32.319840227376886</v>
      </c>
      <c r="O346" s="17">
        <v>3.7801597726231151</v>
      </c>
      <c r="P346" s="17">
        <v>0.69869214935876633</v>
      </c>
      <c r="R346" s="17">
        <v>60.177865612648226</v>
      </c>
      <c r="S346" s="17">
        <v>22.8</v>
      </c>
    </row>
    <row r="347" spans="1:19" x14ac:dyDescent="0.35">
      <c r="A347" s="7">
        <v>2.17</v>
      </c>
      <c r="B347" s="11">
        <v>45.4</v>
      </c>
      <c r="C347" s="11">
        <v>5.19</v>
      </c>
      <c r="D347" s="7">
        <v>0.51500000000000001</v>
      </c>
      <c r="E347" s="7">
        <v>5</v>
      </c>
      <c r="F347" s="7">
        <v>224</v>
      </c>
      <c r="G347" s="7">
        <v>5.9850000000000003</v>
      </c>
      <c r="H347" s="7">
        <v>9.74</v>
      </c>
      <c r="I347" s="7">
        <v>19</v>
      </c>
      <c r="J347" s="7">
        <f t="shared" si="10"/>
        <v>23.31002253941244</v>
      </c>
      <c r="K347" s="22">
        <f t="shared" si="11"/>
        <v>0.22684329154802316</v>
      </c>
      <c r="L347" s="21"/>
      <c r="M347" s="17">
        <v>306</v>
      </c>
      <c r="N347" s="17">
        <v>28.289512981093587</v>
      </c>
      <c r="O347" s="17">
        <v>0.11048701890641155</v>
      </c>
      <c r="P347" s="17">
        <v>2.0421468233972416E-2</v>
      </c>
      <c r="R347" s="17">
        <v>60.37549407114625</v>
      </c>
      <c r="S347" s="17">
        <v>22.8</v>
      </c>
    </row>
    <row r="348" spans="1:19" x14ac:dyDescent="0.35">
      <c r="A348" s="7">
        <v>2.2999999999999998</v>
      </c>
      <c r="B348" s="11">
        <v>58.5</v>
      </c>
      <c r="C348" s="11">
        <v>5.19</v>
      </c>
      <c r="D348" s="7">
        <v>0.51500000000000001</v>
      </c>
      <c r="E348" s="7">
        <v>5</v>
      </c>
      <c r="F348" s="7">
        <v>224</v>
      </c>
      <c r="G348" s="7">
        <v>5.968</v>
      </c>
      <c r="H348" s="7">
        <v>9.2899999999999991</v>
      </c>
      <c r="I348" s="7">
        <v>18.7</v>
      </c>
      <c r="J348" s="7">
        <f t="shared" si="10"/>
        <v>23.737414700198382</v>
      </c>
      <c r="K348" s="22">
        <f t="shared" si="11"/>
        <v>0.26938046525125042</v>
      </c>
      <c r="L348" s="21"/>
      <c r="M348" s="17">
        <v>307</v>
      </c>
      <c r="N348" s="17">
        <v>33.972082984643606</v>
      </c>
      <c r="O348" s="17">
        <v>-0.57208298464360752</v>
      </c>
      <c r="P348" s="17">
        <v>-0.10573888782347815</v>
      </c>
      <c r="R348" s="17">
        <v>60.573122529644273</v>
      </c>
      <c r="S348" s="17">
        <v>22.8</v>
      </c>
    </row>
    <row r="349" spans="1:19" x14ac:dyDescent="0.35">
      <c r="A349" s="7">
        <v>7.62</v>
      </c>
      <c r="B349" s="11">
        <v>49.3</v>
      </c>
      <c r="C349" s="11">
        <v>1.52</v>
      </c>
      <c r="D349" s="7">
        <v>0.442</v>
      </c>
      <c r="E349" s="7">
        <v>1</v>
      </c>
      <c r="F349" s="7">
        <v>284</v>
      </c>
      <c r="G349" s="7">
        <v>7.2409999999999997</v>
      </c>
      <c r="H349" s="7">
        <v>5.49</v>
      </c>
      <c r="I349" s="7">
        <v>32.700000000000003</v>
      </c>
      <c r="J349" s="7">
        <f t="shared" si="10"/>
        <v>31.410418931422981</v>
      </c>
      <c r="K349" s="22">
        <f t="shared" si="11"/>
        <v>3.9436729925902796E-2</v>
      </c>
      <c r="L349" s="21"/>
      <c r="M349" s="17">
        <v>308</v>
      </c>
      <c r="N349" s="17">
        <v>30.59988470467297</v>
      </c>
      <c r="O349" s="17">
        <v>-2.3998847046729708</v>
      </c>
      <c r="P349" s="17">
        <v>-0.44357400305269118</v>
      </c>
      <c r="R349" s="17">
        <v>60.770750988142296</v>
      </c>
      <c r="S349" s="17">
        <v>22.8</v>
      </c>
    </row>
    <row r="350" spans="1:19" x14ac:dyDescent="0.35">
      <c r="A350" s="7">
        <v>4.04</v>
      </c>
      <c r="B350" s="11">
        <v>59.7</v>
      </c>
      <c r="C350" s="11">
        <v>1.89</v>
      </c>
      <c r="D350" s="7">
        <v>0.51800000000000002</v>
      </c>
      <c r="E350" s="7">
        <v>1</v>
      </c>
      <c r="F350" s="7">
        <v>422</v>
      </c>
      <c r="G350" s="7">
        <v>6.54</v>
      </c>
      <c r="H350" s="7">
        <v>8.65</v>
      </c>
      <c r="I350" s="7">
        <v>16.5</v>
      </c>
      <c r="J350" s="7">
        <f t="shared" si="10"/>
        <v>24.088654252554644</v>
      </c>
      <c r="K350" s="22">
        <f t="shared" si="11"/>
        <v>0.45991843954876632</v>
      </c>
      <c r="L350" s="21"/>
      <c r="M350" s="17">
        <v>309</v>
      </c>
      <c r="N350" s="17">
        <v>30.238734829768148</v>
      </c>
      <c r="O350" s="17">
        <v>-7.4387348297681477</v>
      </c>
      <c r="P350" s="17">
        <v>-1.3749116279056302</v>
      </c>
      <c r="R350" s="17">
        <v>60.96837944664032</v>
      </c>
      <c r="S350" s="17">
        <v>22.9</v>
      </c>
    </row>
    <row r="351" spans="1:19" x14ac:dyDescent="0.35">
      <c r="A351" s="7">
        <v>8.49</v>
      </c>
      <c r="B351" s="11">
        <v>56.4</v>
      </c>
      <c r="C351" s="11">
        <v>3.78</v>
      </c>
      <c r="D351" s="7">
        <v>0.48399999999999999</v>
      </c>
      <c r="E351" s="7">
        <v>5</v>
      </c>
      <c r="F351" s="7">
        <v>370</v>
      </c>
      <c r="G351" s="7">
        <v>6.6959999999999997</v>
      </c>
      <c r="H351" s="7">
        <v>7.18</v>
      </c>
      <c r="I351" s="7">
        <v>23.9</v>
      </c>
      <c r="J351" s="7">
        <f t="shared" si="10"/>
        <v>26.581936714557418</v>
      </c>
      <c r="K351" s="22">
        <f t="shared" si="11"/>
        <v>0.11221492529528954</v>
      </c>
      <c r="L351" s="21"/>
      <c r="M351" s="17">
        <v>310</v>
      </c>
      <c r="N351" s="17">
        <v>23.501225027413337</v>
      </c>
      <c r="O351" s="17">
        <v>-3.2012250274133365</v>
      </c>
      <c r="P351" s="17">
        <v>-0.59168684117085268</v>
      </c>
      <c r="R351" s="17">
        <v>61.166007905138343</v>
      </c>
      <c r="S351" s="17">
        <v>22.9</v>
      </c>
    </row>
    <row r="352" spans="1:19" x14ac:dyDescent="0.35">
      <c r="A352" s="7">
        <v>8.07</v>
      </c>
      <c r="B352" s="11">
        <v>28.1</v>
      </c>
      <c r="C352" s="11">
        <v>3.78</v>
      </c>
      <c r="D352" s="7">
        <v>0.48399999999999999</v>
      </c>
      <c r="E352" s="7">
        <v>5</v>
      </c>
      <c r="F352" s="7">
        <v>370</v>
      </c>
      <c r="G352" s="7">
        <v>6.8739999999999997</v>
      </c>
      <c r="H352" s="7">
        <v>4.6100000000000003</v>
      </c>
      <c r="I352" s="7">
        <v>31.2</v>
      </c>
      <c r="J352" s="7">
        <f t="shared" si="10"/>
        <v>28.526679357855063</v>
      </c>
      <c r="K352" s="22">
        <f t="shared" si="11"/>
        <v>8.5683353914901825E-2</v>
      </c>
      <c r="L352" s="21"/>
      <c r="M352" s="17">
        <v>311</v>
      </c>
      <c r="N352" s="17">
        <v>16.233021405311415</v>
      </c>
      <c r="O352" s="17">
        <v>-0.13302140531141404</v>
      </c>
      <c r="P352" s="17">
        <v>-2.4586529982372197E-2</v>
      </c>
      <c r="R352" s="17">
        <v>61.363636363636367</v>
      </c>
      <c r="S352" s="17">
        <v>22.9</v>
      </c>
    </row>
    <row r="353" spans="1:19" x14ac:dyDescent="0.35">
      <c r="A353" s="7">
        <v>2.39</v>
      </c>
      <c r="B353" s="11">
        <v>48.5</v>
      </c>
      <c r="C353" s="11">
        <v>4.3899999999999997</v>
      </c>
      <c r="D353" s="7">
        <v>0.442</v>
      </c>
      <c r="E353" s="7">
        <v>3</v>
      </c>
      <c r="F353" s="7">
        <v>352</v>
      </c>
      <c r="G353" s="7">
        <v>6.0140000000000002</v>
      </c>
      <c r="H353" s="7">
        <v>10.53</v>
      </c>
      <c r="I353" s="7">
        <v>17.5</v>
      </c>
      <c r="J353" s="7">
        <f t="shared" si="10"/>
        <v>21.08002218332733</v>
      </c>
      <c r="K353" s="22">
        <f t="shared" si="11"/>
        <v>0.20457269619013313</v>
      </c>
      <c r="L353" s="21"/>
      <c r="M353" s="17">
        <v>312</v>
      </c>
      <c r="N353" s="17">
        <v>26.171560519353811</v>
      </c>
      <c r="O353" s="17">
        <v>-4.0715605193538096</v>
      </c>
      <c r="P353" s="17">
        <v>-0.75255215166145661</v>
      </c>
      <c r="R353" s="17">
        <v>61.56126482213439</v>
      </c>
      <c r="S353" s="17">
        <v>22.9</v>
      </c>
    </row>
    <row r="354" spans="1:19" x14ac:dyDescent="0.35">
      <c r="A354" s="7">
        <v>0.72</v>
      </c>
      <c r="B354" s="11">
        <v>52.3</v>
      </c>
      <c r="C354" s="11">
        <v>4.3899999999999997</v>
      </c>
      <c r="D354" s="7">
        <v>0.442</v>
      </c>
      <c r="E354" s="7">
        <v>3</v>
      </c>
      <c r="F354" s="7">
        <v>352</v>
      </c>
      <c r="G354" s="7">
        <v>5.8979999999999997</v>
      </c>
      <c r="H354" s="7">
        <v>12.67</v>
      </c>
      <c r="I354" s="7">
        <v>17.2</v>
      </c>
      <c r="J354" s="7">
        <f t="shared" si="10"/>
        <v>19.212217412579115</v>
      </c>
      <c r="K354" s="22">
        <f t="shared" si="11"/>
        <v>0.11698938445227416</v>
      </c>
      <c r="L354" s="21"/>
      <c r="M354" s="17">
        <v>313</v>
      </c>
      <c r="N354" s="17">
        <v>23.052444093508374</v>
      </c>
      <c r="O354" s="17">
        <v>-3.6524440935083753</v>
      </c>
      <c r="P354" s="17">
        <v>-0.67508628407398463</v>
      </c>
      <c r="R354" s="17">
        <v>61.758893280632414</v>
      </c>
      <c r="S354" s="17">
        <v>23</v>
      </c>
    </row>
    <row r="355" spans="1:19" x14ac:dyDescent="0.35">
      <c r="A355" s="7">
        <v>1.27</v>
      </c>
      <c r="B355" s="11">
        <v>27.7</v>
      </c>
      <c r="C355" s="11">
        <v>4.1500000000000004</v>
      </c>
      <c r="D355" s="7">
        <v>0.42899999999999999</v>
      </c>
      <c r="E355" s="7">
        <v>4</v>
      </c>
      <c r="F355" s="7">
        <v>351</v>
      </c>
      <c r="G355" s="7">
        <v>6.516</v>
      </c>
      <c r="H355" s="7">
        <v>6.36</v>
      </c>
      <c r="I355" s="7">
        <v>23.1</v>
      </c>
      <c r="J355" s="7">
        <f t="shared" si="10"/>
        <v>25.725840558085917</v>
      </c>
      <c r="K355" s="22">
        <f t="shared" si="11"/>
        <v>0.11367275143229071</v>
      </c>
      <c r="L355" s="21"/>
      <c r="M355" s="17">
        <v>314</v>
      </c>
      <c r="N355" s="17">
        <v>26.389216793490903</v>
      </c>
      <c r="O355" s="17">
        <v>-4.7892167934909011</v>
      </c>
      <c r="P355" s="17">
        <v>-0.88519755154880175</v>
      </c>
      <c r="R355" s="17">
        <v>61.956521739130437</v>
      </c>
      <c r="S355" s="17">
        <v>23</v>
      </c>
    </row>
    <row r="356" spans="1:19" x14ac:dyDescent="0.35">
      <c r="A356" s="7">
        <v>2.69</v>
      </c>
      <c r="B356" s="11">
        <v>29.7</v>
      </c>
      <c r="C356" s="11">
        <v>2.0099999999999998</v>
      </c>
      <c r="D356" s="7">
        <v>0.435</v>
      </c>
      <c r="E356" s="7">
        <v>4</v>
      </c>
      <c r="F356" s="7">
        <v>280</v>
      </c>
      <c r="G356" s="7">
        <v>6.6349999999999998</v>
      </c>
      <c r="H356" s="7">
        <v>5.99</v>
      </c>
      <c r="I356" s="7">
        <v>24.5</v>
      </c>
      <c r="J356" s="7">
        <f t="shared" si="10"/>
        <v>27.675743989500006</v>
      </c>
      <c r="K356" s="22">
        <f t="shared" si="11"/>
        <v>0.12962220365306149</v>
      </c>
      <c r="L356" s="21"/>
      <c r="M356" s="17">
        <v>315</v>
      </c>
      <c r="N356" s="17">
        <v>26.955985466172095</v>
      </c>
      <c r="O356" s="17">
        <v>-3.1559854661720941</v>
      </c>
      <c r="P356" s="17">
        <v>-0.58332515061253065</v>
      </c>
      <c r="R356" s="17">
        <v>62.154150197628461</v>
      </c>
      <c r="S356" s="17">
        <v>23</v>
      </c>
    </row>
    <row r="357" spans="1:19" x14ac:dyDescent="0.35">
      <c r="A357" s="7">
        <v>7.44</v>
      </c>
      <c r="B357" s="11">
        <v>34.5</v>
      </c>
      <c r="C357" s="11">
        <v>1.25</v>
      </c>
      <c r="D357" s="7">
        <v>0.42899999999999999</v>
      </c>
      <c r="E357" s="7">
        <v>1</v>
      </c>
      <c r="F357" s="7">
        <v>335</v>
      </c>
      <c r="G357" s="7">
        <v>6.9390000000000001</v>
      </c>
      <c r="H357" s="7">
        <v>5.89</v>
      </c>
      <c r="I357" s="7">
        <v>26.6</v>
      </c>
      <c r="J357" s="7">
        <f t="shared" si="10"/>
        <v>28.640314609901456</v>
      </c>
      <c r="K357" s="22">
        <f t="shared" si="11"/>
        <v>7.6703556763212555E-2</v>
      </c>
      <c r="L357" s="21"/>
      <c r="M357" s="17">
        <v>316</v>
      </c>
      <c r="N357" s="17">
        <v>21.144702820705671</v>
      </c>
      <c r="O357" s="17">
        <v>-4.9447028207056718</v>
      </c>
      <c r="P357" s="17">
        <v>-0.91393624861042322</v>
      </c>
      <c r="R357" s="17">
        <v>62.351778656126484</v>
      </c>
      <c r="S357" s="17">
        <v>23</v>
      </c>
    </row>
    <row r="358" spans="1:19" x14ac:dyDescent="0.35">
      <c r="A358" s="7">
        <v>6.84</v>
      </c>
      <c r="B358" s="11">
        <v>44.4</v>
      </c>
      <c r="C358" s="11">
        <v>1.25</v>
      </c>
      <c r="D358" s="7">
        <v>0.42899999999999999</v>
      </c>
      <c r="E358" s="7">
        <v>1</v>
      </c>
      <c r="F358" s="7">
        <v>335</v>
      </c>
      <c r="G358" s="7">
        <v>6.49</v>
      </c>
      <c r="H358" s="7">
        <v>5.98</v>
      </c>
      <c r="I358" s="7">
        <v>22.9</v>
      </c>
      <c r="J358" s="7">
        <f t="shared" si="10"/>
        <v>26.524543596910725</v>
      </c>
      <c r="K358" s="22">
        <f t="shared" si="11"/>
        <v>0.1582770129655339</v>
      </c>
      <c r="L358" s="21"/>
      <c r="M358" s="17">
        <v>317</v>
      </c>
      <c r="N358" s="17">
        <v>18.315374114543062</v>
      </c>
      <c r="O358" s="17">
        <v>-0.51537411454306081</v>
      </c>
      <c r="P358" s="17">
        <v>-9.5257309075084756E-2</v>
      </c>
      <c r="R358" s="17">
        <v>62.549407114624508</v>
      </c>
      <c r="S358" s="17">
        <v>23.1</v>
      </c>
    </row>
    <row r="359" spans="1:19" x14ac:dyDescent="0.35">
      <c r="A359" s="7">
        <v>6.61</v>
      </c>
      <c r="B359" s="11">
        <v>35.9</v>
      </c>
      <c r="C359" s="11">
        <v>1.69</v>
      </c>
      <c r="D359" s="7">
        <v>0.41099999999999998</v>
      </c>
      <c r="E359" s="7">
        <v>4</v>
      </c>
      <c r="F359" s="7">
        <v>411</v>
      </c>
      <c r="G359" s="7">
        <v>6.5789999999999997</v>
      </c>
      <c r="H359" s="7">
        <v>5.49</v>
      </c>
      <c r="I359" s="7">
        <v>24.1</v>
      </c>
      <c r="J359" s="7">
        <f t="shared" si="10"/>
        <v>25.967446078397113</v>
      </c>
      <c r="K359" s="22">
        <f t="shared" si="11"/>
        <v>7.7487389145108374E-2</v>
      </c>
      <c r="L359" s="21"/>
      <c r="M359" s="17">
        <v>318</v>
      </c>
      <c r="N359" s="17">
        <v>18.816562946418401</v>
      </c>
      <c r="O359" s="17">
        <v>0.98343705358159994</v>
      </c>
      <c r="P359" s="17">
        <v>0.18177002826766145</v>
      </c>
      <c r="R359" s="17">
        <v>62.747035573122531</v>
      </c>
      <c r="S359" s="17">
        <v>23.1</v>
      </c>
    </row>
    <row r="360" spans="1:19" x14ac:dyDescent="0.35">
      <c r="A360" s="7">
        <v>1.27</v>
      </c>
      <c r="B360" s="11">
        <v>18.5</v>
      </c>
      <c r="C360" s="11">
        <v>1.69</v>
      </c>
      <c r="D360" s="7">
        <v>0.41099999999999998</v>
      </c>
      <c r="E360" s="7">
        <v>4</v>
      </c>
      <c r="F360" s="7">
        <v>411</v>
      </c>
      <c r="G360" s="7">
        <v>5.8840000000000003</v>
      </c>
      <c r="H360" s="7">
        <v>7.79</v>
      </c>
      <c r="I360" s="7">
        <v>18.600000000000001</v>
      </c>
      <c r="J360" s="7">
        <f t="shared" si="10"/>
        <v>20.66048467159256</v>
      </c>
      <c r="K360" s="22">
        <f t="shared" si="11"/>
        <v>0.11077874578454613</v>
      </c>
      <c r="L360" s="21"/>
      <c r="M360" s="17">
        <v>319</v>
      </c>
      <c r="N360" s="17">
        <v>25.146622097346818</v>
      </c>
      <c r="O360" s="17">
        <v>-2.0466220973468161</v>
      </c>
      <c r="P360" s="17">
        <v>-0.37827998765462795</v>
      </c>
      <c r="R360" s="17">
        <v>62.944664031620555</v>
      </c>
      <c r="S360" s="17">
        <v>23.1</v>
      </c>
    </row>
    <row r="361" spans="1:19" x14ac:dyDescent="0.35">
      <c r="A361" s="7">
        <v>9.1</v>
      </c>
      <c r="B361" s="11">
        <v>36.1</v>
      </c>
      <c r="C361" s="11">
        <v>2.02</v>
      </c>
      <c r="D361" s="7">
        <v>0.41</v>
      </c>
      <c r="E361" s="7">
        <v>5</v>
      </c>
      <c r="F361" s="7">
        <v>187</v>
      </c>
      <c r="G361" s="7">
        <v>6.7279999999999998</v>
      </c>
      <c r="H361" s="7">
        <v>4.5</v>
      </c>
      <c r="I361" s="7">
        <v>30.1</v>
      </c>
      <c r="J361" s="7">
        <f t="shared" si="10"/>
        <v>30.713088906936601</v>
      </c>
      <c r="K361" s="22">
        <f t="shared" si="11"/>
        <v>2.0368402223807303E-2</v>
      </c>
      <c r="L361" s="21"/>
      <c r="M361" s="17">
        <v>320</v>
      </c>
      <c r="N361" s="17">
        <v>22.186313925774115</v>
      </c>
      <c r="O361" s="17">
        <v>-1.1863139257741153</v>
      </c>
      <c r="P361" s="17">
        <v>-0.21926804063051208</v>
      </c>
      <c r="R361" s="17">
        <v>63.142292490118578</v>
      </c>
      <c r="S361" s="17">
        <v>23.1</v>
      </c>
    </row>
    <row r="362" spans="1:19" x14ac:dyDescent="0.35">
      <c r="A362" s="7">
        <v>1.05</v>
      </c>
      <c r="B362" s="11">
        <v>21.9</v>
      </c>
      <c r="C362" s="11">
        <v>1.91</v>
      </c>
      <c r="D362" s="7">
        <v>0.41299999999999998</v>
      </c>
      <c r="E362" s="7">
        <v>4</v>
      </c>
      <c r="F362" s="7">
        <v>334</v>
      </c>
      <c r="G362" s="7">
        <v>5.6630000000000003</v>
      </c>
      <c r="H362" s="7">
        <v>8.0500000000000007</v>
      </c>
      <c r="I362" s="7">
        <v>18.2</v>
      </c>
      <c r="J362" s="7">
        <f t="shared" si="10"/>
        <v>20.607826431669444</v>
      </c>
      <c r="K362" s="22">
        <f t="shared" si="11"/>
        <v>0.13229815558623326</v>
      </c>
      <c r="L362" s="21"/>
      <c r="M362" s="17">
        <v>321</v>
      </c>
      <c r="N362" s="17">
        <v>27.410706309268949</v>
      </c>
      <c r="O362" s="17">
        <v>-3.6107063092689486</v>
      </c>
      <c r="P362" s="17">
        <v>-0.66737183179318027</v>
      </c>
      <c r="R362" s="17">
        <v>63.339920948616601</v>
      </c>
      <c r="S362" s="17">
        <v>23.1</v>
      </c>
    </row>
    <row r="363" spans="1:19" x14ac:dyDescent="0.35">
      <c r="A363" s="7">
        <v>8.43</v>
      </c>
      <c r="B363" s="11">
        <v>19.5</v>
      </c>
      <c r="C363" s="11">
        <v>1.91</v>
      </c>
      <c r="D363" s="7">
        <v>0.41299999999999998</v>
      </c>
      <c r="E363" s="7">
        <v>4</v>
      </c>
      <c r="F363" s="7">
        <v>334</v>
      </c>
      <c r="G363" s="7">
        <v>5.9359999999999999</v>
      </c>
      <c r="H363" s="7">
        <v>5.57</v>
      </c>
      <c r="I363" s="7">
        <v>20.6</v>
      </c>
      <c r="J363" s="7">
        <f t="shared" si="10"/>
        <v>23.649947193301418</v>
      </c>
      <c r="K363" s="22">
        <f t="shared" si="11"/>
        <v>0.1480556889952144</v>
      </c>
      <c r="L363" s="21"/>
      <c r="M363" s="17">
        <v>322</v>
      </c>
      <c r="N363" s="17">
        <v>27.382773306734222</v>
      </c>
      <c r="O363" s="17">
        <v>-4.2827733067342209</v>
      </c>
      <c r="P363" s="17">
        <v>-0.79159090273638077</v>
      </c>
      <c r="R363" s="17">
        <v>63.537549407114625</v>
      </c>
      <c r="S363" s="17">
        <v>23.1</v>
      </c>
    </row>
    <row r="364" spans="1:19" x14ac:dyDescent="0.35">
      <c r="A364" s="7">
        <v>0.96</v>
      </c>
      <c r="B364" s="11">
        <v>97.4</v>
      </c>
      <c r="C364" s="11">
        <v>18.100000000000001</v>
      </c>
      <c r="D364" s="7">
        <v>0.77</v>
      </c>
      <c r="E364" s="7">
        <v>24</v>
      </c>
      <c r="F364" s="7">
        <v>666</v>
      </c>
      <c r="G364" s="7">
        <v>6.2119999999999997</v>
      </c>
      <c r="H364" s="7">
        <v>17.600000000000001</v>
      </c>
      <c r="I364" s="7">
        <v>17.8</v>
      </c>
      <c r="J364" s="7">
        <f t="shared" si="10"/>
        <v>14.09447050749327</v>
      </c>
      <c r="K364" s="22">
        <f t="shared" si="11"/>
        <v>0.20817581418577139</v>
      </c>
      <c r="L364" s="21"/>
      <c r="M364" s="17">
        <v>323</v>
      </c>
      <c r="N364" s="17">
        <v>25.067756330549241</v>
      </c>
      <c r="O364" s="17">
        <v>-4.667756330549242</v>
      </c>
      <c r="P364" s="17">
        <v>-0.86274784650473935</v>
      </c>
      <c r="R364" s="17">
        <v>63.735177865612648</v>
      </c>
      <c r="S364" s="17">
        <v>23.1</v>
      </c>
    </row>
    <row r="365" spans="1:19" x14ac:dyDescent="0.35">
      <c r="A365" s="7">
        <v>4.29</v>
      </c>
      <c r="B365" s="11">
        <v>91</v>
      </c>
      <c r="C365" s="11">
        <v>18.100000000000001</v>
      </c>
      <c r="D365" s="7">
        <v>0.77</v>
      </c>
      <c r="E365" s="7">
        <v>24</v>
      </c>
      <c r="F365" s="7">
        <v>666</v>
      </c>
      <c r="G365" s="7">
        <v>6.3949999999999996</v>
      </c>
      <c r="H365" s="7">
        <v>13.27</v>
      </c>
      <c r="I365" s="7">
        <v>21.7</v>
      </c>
      <c r="J365" s="7">
        <f t="shared" si="10"/>
        <v>17.639620805480217</v>
      </c>
      <c r="K365" s="22">
        <f t="shared" si="11"/>
        <v>0.1871142485953817</v>
      </c>
      <c r="L365" s="21"/>
      <c r="M365" s="17">
        <v>324</v>
      </c>
      <c r="N365" s="17">
        <v>21.446366252527401</v>
      </c>
      <c r="O365" s="17">
        <v>-2.946366252527401</v>
      </c>
      <c r="P365" s="17">
        <v>-0.54458094197113915</v>
      </c>
      <c r="R365" s="17">
        <v>63.932806324110672</v>
      </c>
      <c r="S365" s="17">
        <v>23.2</v>
      </c>
    </row>
    <row r="366" spans="1:19" x14ac:dyDescent="0.35">
      <c r="A366" s="7">
        <v>0.38</v>
      </c>
      <c r="B366" s="11">
        <v>83.4</v>
      </c>
      <c r="C366" s="11">
        <v>18.100000000000001</v>
      </c>
      <c r="D366" s="7">
        <v>0.77</v>
      </c>
      <c r="E366" s="7">
        <v>24</v>
      </c>
      <c r="F366" s="7">
        <v>666</v>
      </c>
      <c r="G366" s="7">
        <v>6.1269999999999998</v>
      </c>
      <c r="H366" s="7">
        <v>11.48</v>
      </c>
      <c r="I366" s="7">
        <v>22.7</v>
      </c>
      <c r="J366" s="7">
        <f t="shared" si="10"/>
        <v>17.166979151769851</v>
      </c>
      <c r="K366" s="22">
        <f t="shared" si="11"/>
        <v>0.24374541181630607</v>
      </c>
      <c r="L366" s="21"/>
      <c r="M366" s="17">
        <v>325</v>
      </c>
      <c r="N366" s="17">
        <v>27.550146661836678</v>
      </c>
      <c r="O366" s="17">
        <v>-2.5501466618366777</v>
      </c>
      <c r="P366" s="17">
        <v>-0.47134712803484324</v>
      </c>
      <c r="R366" s="17">
        <v>64.130434782608702</v>
      </c>
      <c r="S366" s="17">
        <v>23.2</v>
      </c>
    </row>
    <row r="367" spans="1:19" x14ac:dyDescent="0.35">
      <c r="A367" s="7">
        <v>7.28</v>
      </c>
      <c r="B367" s="11">
        <v>81.3</v>
      </c>
      <c r="C367" s="11">
        <v>18.100000000000001</v>
      </c>
      <c r="D367" s="7">
        <v>0.77</v>
      </c>
      <c r="E367" s="7">
        <v>24</v>
      </c>
      <c r="F367" s="7">
        <v>666</v>
      </c>
      <c r="G367" s="7">
        <v>6.1120000000000001</v>
      </c>
      <c r="H367" s="7">
        <v>12.67</v>
      </c>
      <c r="I367" s="7">
        <v>22.6</v>
      </c>
      <c r="J367" s="7">
        <f t="shared" si="10"/>
        <v>16.525137507773092</v>
      </c>
      <c r="K367" s="22">
        <f t="shared" si="11"/>
        <v>0.26879922531977474</v>
      </c>
      <c r="L367" s="21"/>
      <c r="M367" s="17">
        <v>326</v>
      </c>
      <c r="N367" s="17">
        <v>27.81048799402965</v>
      </c>
      <c r="O367" s="17">
        <v>-3.2104879940296485</v>
      </c>
      <c r="P367" s="17">
        <v>-0.59339892807825301</v>
      </c>
      <c r="R367" s="17">
        <v>64.328063241106719</v>
      </c>
      <c r="S367" s="17">
        <v>23.2</v>
      </c>
    </row>
    <row r="368" spans="1:19" x14ac:dyDescent="0.35">
      <c r="A368" s="7">
        <v>4.51</v>
      </c>
      <c r="B368" s="11">
        <v>88</v>
      </c>
      <c r="C368" s="11">
        <v>18.100000000000001</v>
      </c>
      <c r="D368" s="7">
        <v>0.77</v>
      </c>
      <c r="E368" s="7">
        <v>24</v>
      </c>
      <c r="F368" s="7">
        <v>666</v>
      </c>
      <c r="G368" s="7">
        <v>6.3979999999999997</v>
      </c>
      <c r="H368" s="7">
        <v>7.79</v>
      </c>
      <c r="I368" s="7">
        <v>25</v>
      </c>
      <c r="J368" s="7">
        <f t="shared" si="10"/>
        <v>20.971471388566659</v>
      </c>
      <c r="K368" s="22">
        <f t="shared" si="11"/>
        <v>0.16114114445733363</v>
      </c>
      <c r="L368" s="21"/>
      <c r="M368" s="17">
        <v>327</v>
      </c>
      <c r="N368" s="17">
        <v>27.026313286899946</v>
      </c>
      <c r="O368" s="17">
        <v>-4.0263132868999456</v>
      </c>
      <c r="P368" s="17">
        <v>-0.7441890432223156</v>
      </c>
      <c r="R368" s="17">
        <v>64.525691699604749</v>
      </c>
      <c r="S368" s="17">
        <v>23.2</v>
      </c>
    </row>
    <row r="369" spans="1:19" x14ac:dyDescent="0.35">
      <c r="A369" s="7">
        <v>9.43</v>
      </c>
      <c r="B369" s="11">
        <v>91.1</v>
      </c>
      <c r="C369" s="11">
        <v>18.100000000000001</v>
      </c>
      <c r="D369" s="7">
        <v>0.77</v>
      </c>
      <c r="E369" s="7">
        <v>24</v>
      </c>
      <c r="F369" s="7">
        <v>666</v>
      </c>
      <c r="G369" s="7">
        <v>6.2510000000000003</v>
      </c>
      <c r="H369" s="7">
        <v>14.19</v>
      </c>
      <c r="I369" s="7">
        <v>19.899999999999999</v>
      </c>
      <c r="J369" s="7">
        <f t="shared" si="10"/>
        <v>16.514157972360493</v>
      </c>
      <c r="K369" s="22">
        <f t="shared" si="11"/>
        <v>0.17014281545927162</v>
      </c>
      <c r="L369" s="21"/>
      <c r="M369" s="17">
        <v>328</v>
      </c>
      <c r="N369" s="17">
        <v>21.866281371647283</v>
      </c>
      <c r="O369" s="17">
        <v>0.33371862835271671</v>
      </c>
      <c r="P369" s="17">
        <v>6.1681674783555733E-2</v>
      </c>
      <c r="R369" s="17">
        <v>64.723320158102766</v>
      </c>
      <c r="S369" s="17">
        <v>23.3</v>
      </c>
    </row>
    <row r="370" spans="1:19" x14ac:dyDescent="0.35">
      <c r="A370" s="7">
        <v>6.12</v>
      </c>
      <c r="B370" s="11">
        <v>96.2</v>
      </c>
      <c r="C370" s="11">
        <v>18.100000000000001</v>
      </c>
      <c r="D370" s="7">
        <v>0.77</v>
      </c>
      <c r="E370" s="7">
        <v>24</v>
      </c>
      <c r="F370" s="7">
        <v>666</v>
      </c>
      <c r="G370" s="7">
        <v>5.3620000000000001</v>
      </c>
      <c r="H370" s="7">
        <v>10.19</v>
      </c>
      <c r="I370" s="7">
        <v>20.8</v>
      </c>
      <c r="J370" s="7">
        <f t="shared" si="10"/>
        <v>14.572032292600259</v>
      </c>
      <c r="K370" s="22">
        <f t="shared" si="11"/>
        <v>0.29942152439421837</v>
      </c>
      <c r="L370" s="21"/>
      <c r="M370" s="17">
        <v>329</v>
      </c>
      <c r="N370" s="17">
        <v>19.828117579772556</v>
      </c>
      <c r="O370" s="17">
        <v>-0.52811757977255525</v>
      </c>
      <c r="P370" s="17">
        <v>-9.7612701346056333E-2</v>
      </c>
      <c r="R370" s="17">
        <v>64.920948616600796</v>
      </c>
      <c r="S370" s="17">
        <v>23.3</v>
      </c>
    </row>
    <row r="371" spans="1:19" x14ac:dyDescent="0.35">
      <c r="A371" s="7">
        <v>6.76</v>
      </c>
      <c r="B371" s="11">
        <v>89</v>
      </c>
      <c r="C371" s="11">
        <v>18.100000000000001</v>
      </c>
      <c r="D371" s="7">
        <v>0.77</v>
      </c>
      <c r="E371" s="7">
        <v>24</v>
      </c>
      <c r="F371" s="7">
        <v>666</v>
      </c>
      <c r="G371" s="7">
        <v>5.8029999999999999</v>
      </c>
      <c r="H371" s="7">
        <v>14.64</v>
      </c>
      <c r="I371" s="7">
        <v>16.8</v>
      </c>
      <c r="J371" s="7">
        <f t="shared" si="10"/>
        <v>13.910458717028108</v>
      </c>
      <c r="K371" s="22">
        <f t="shared" si="11"/>
        <v>0.17199650493880311</v>
      </c>
      <c r="L371" s="21"/>
      <c r="M371" s="17">
        <v>330</v>
      </c>
      <c r="N371" s="17">
        <v>23.551101793079418</v>
      </c>
      <c r="O371" s="17">
        <v>-0.95110179307941678</v>
      </c>
      <c r="P371" s="17">
        <v>-0.1757934574295805</v>
      </c>
      <c r="R371" s="17">
        <v>65.118577075098813</v>
      </c>
      <c r="S371" s="17">
        <v>23.3</v>
      </c>
    </row>
    <row r="372" spans="1:19" x14ac:dyDescent="0.35">
      <c r="A372" s="7">
        <v>9.99</v>
      </c>
      <c r="B372" s="11">
        <v>82.9</v>
      </c>
      <c r="C372" s="11">
        <v>18.100000000000001</v>
      </c>
      <c r="D372" s="7">
        <v>0.71799999999999997</v>
      </c>
      <c r="E372" s="7">
        <v>24</v>
      </c>
      <c r="F372" s="7">
        <v>666</v>
      </c>
      <c r="G372" s="7">
        <v>8.7799999999999994</v>
      </c>
      <c r="H372" s="7">
        <v>5.29</v>
      </c>
      <c r="I372" s="7">
        <v>21.9</v>
      </c>
      <c r="J372" s="7">
        <f t="shared" si="10"/>
        <v>34.307023587484238</v>
      </c>
      <c r="K372" s="22">
        <f t="shared" si="11"/>
        <v>0.56653075741937176</v>
      </c>
      <c r="L372" s="21"/>
      <c r="M372" s="17">
        <v>331</v>
      </c>
      <c r="N372" s="17">
        <v>22.032641959481211</v>
      </c>
      <c r="O372" s="17">
        <v>-2.2326419594812101</v>
      </c>
      <c r="P372" s="17">
        <v>-0.41266229557700246</v>
      </c>
      <c r="R372" s="17">
        <v>65.316205533596843</v>
      </c>
      <c r="S372" s="17">
        <v>23.3</v>
      </c>
    </row>
    <row r="373" spans="1:19" x14ac:dyDescent="0.35">
      <c r="A373" s="7">
        <v>9.59</v>
      </c>
      <c r="B373" s="11">
        <v>87.9</v>
      </c>
      <c r="C373" s="11">
        <v>18.100000000000001</v>
      </c>
      <c r="D373" s="7">
        <v>0.71799999999999997</v>
      </c>
      <c r="E373" s="7">
        <v>24</v>
      </c>
      <c r="F373" s="7">
        <v>666</v>
      </c>
      <c r="G373" s="7">
        <v>3.5609999999999999</v>
      </c>
      <c r="H373" s="7">
        <v>7.12</v>
      </c>
      <c r="I373" s="7">
        <v>27.5</v>
      </c>
      <c r="J373" s="7">
        <f t="shared" si="10"/>
        <v>7.4790184346333364</v>
      </c>
      <c r="K373" s="22">
        <f t="shared" si="11"/>
        <v>0.72803569328606055</v>
      </c>
      <c r="L373" s="21"/>
      <c r="M373" s="17">
        <v>332</v>
      </c>
      <c r="N373" s="17">
        <v>19.179540483522771</v>
      </c>
      <c r="O373" s="17">
        <v>-2.07954048352277</v>
      </c>
      <c r="P373" s="17">
        <v>-0.38436433841600837</v>
      </c>
      <c r="R373" s="17">
        <v>65.51383399209486</v>
      </c>
      <c r="S373" s="17">
        <v>23.4</v>
      </c>
    </row>
    <row r="374" spans="1:19" x14ac:dyDescent="0.35">
      <c r="A374" s="7">
        <v>5.5</v>
      </c>
      <c r="B374" s="11">
        <v>91.4</v>
      </c>
      <c r="C374" s="11">
        <v>18.100000000000001</v>
      </c>
      <c r="D374" s="7">
        <v>0.71799999999999997</v>
      </c>
      <c r="E374" s="7">
        <v>24</v>
      </c>
      <c r="F374" s="7">
        <v>666</v>
      </c>
      <c r="G374" s="7">
        <v>4.9630000000000001</v>
      </c>
      <c r="H374" s="7">
        <v>14</v>
      </c>
      <c r="I374" s="7">
        <v>21.9</v>
      </c>
      <c r="J374" s="7">
        <f t="shared" si="10"/>
        <v>10.125219858524954</v>
      </c>
      <c r="K374" s="22">
        <f t="shared" si="11"/>
        <v>0.53766119367465959</v>
      </c>
      <c r="L374" s="21"/>
      <c r="M374" s="17">
        <v>333</v>
      </c>
      <c r="N374" s="17">
        <v>23.490640096694744</v>
      </c>
      <c r="O374" s="17">
        <v>-4.0906400966947452</v>
      </c>
      <c r="P374" s="17">
        <v>-0.75607865628111315</v>
      </c>
      <c r="R374" s="17">
        <v>65.71146245059289</v>
      </c>
      <c r="S374" s="17">
        <v>23.4</v>
      </c>
    </row>
    <row r="375" spans="1:19" x14ac:dyDescent="0.35">
      <c r="A375" s="7">
        <v>4.24</v>
      </c>
      <c r="B375" s="11">
        <v>100</v>
      </c>
      <c r="C375" s="11">
        <v>18.100000000000001</v>
      </c>
      <c r="D375" s="7">
        <v>0.63100000000000001</v>
      </c>
      <c r="E375" s="7">
        <v>24</v>
      </c>
      <c r="F375" s="7">
        <v>666</v>
      </c>
      <c r="G375" s="7">
        <v>3.863</v>
      </c>
      <c r="H375" s="7">
        <v>13.33</v>
      </c>
      <c r="I375" s="7">
        <v>23.1</v>
      </c>
      <c r="J375" s="7">
        <f t="shared" si="10"/>
        <v>5.1603436953563762</v>
      </c>
      <c r="K375" s="22">
        <f t="shared" si="11"/>
        <v>0.77660849803652066</v>
      </c>
      <c r="L375" s="21"/>
      <c r="M375" s="17">
        <v>334</v>
      </c>
      <c r="N375" s="17">
        <v>28.29891980627534</v>
      </c>
      <c r="O375" s="17">
        <v>-6.0989198062753402</v>
      </c>
      <c r="P375" s="17">
        <v>-1.1272717674724908</v>
      </c>
      <c r="R375" s="17">
        <v>65.909090909090907</v>
      </c>
      <c r="S375" s="17">
        <v>23.5</v>
      </c>
    </row>
    <row r="376" spans="1:19" x14ac:dyDescent="0.35">
      <c r="A376" s="7">
        <v>7.25</v>
      </c>
      <c r="B376" s="11">
        <v>100</v>
      </c>
      <c r="C376" s="11">
        <v>18.100000000000001</v>
      </c>
      <c r="D376" s="7">
        <v>0.63100000000000001</v>
      </c>
      <c r="E376" s="7">
        <v>24</v>
      </c>
      <c r="F376" s="7">
        <v>666</v>
      </c>
      <c r="G376" s="7">
        <v>4.97</v>
      </c>
      <c r="H376" s="7">
        <v>3.26</v>
      </c>
      <c r="I376" s="7">
        <v>50</v>
      </c>
      <c r="J376" s="7">
        <f t="shared" si="10"/>
        <v>16.897010679659665</v>
      </c>
      <c r="K376" s="22">
        <f t="shared" si="11"/>
        <v>0.66205978640680674</v>
      </c>
      <c r="L376" s="21"/>
      <c r="M376" s="17">
        <v>335</v>
      </c>
      <c r="N376" s="17">
        <v>27.563404431337339</v>
      </c>
      <c r="O376" s="17">
        <v>-6.8634044313373401</v>
      </c>
      <c r="P376" s="17">
        <v>-1.2685725161087451</v>
      </c>
      <c r="R376" s="17">
        <v>66.106719367588937</v>
      </c>
      <c r="S376" s="17">
        <v>23.6</v>
      </c>
    </row>
    <row r="377" spans="1:19" x14ac:dyDescent="0.35">
      <c r="A377" s="7">
        <v>5.32</v>
      </c>
      <c r="B377" s="11">
        <v>96.8</v>
      </c>
      <c r="C377" s="11">
        <v>18.100000000000001</v>
      </c>
      <c r="D377" s="7">
        <v>0.63100000000000001</v>
      </c>
      <c r="E377" s="7">
        <v>24</v>
      </c>
      <c r="F377" s="7">
        <v>666</v>
      </c>
      <c r="G377" s="7">
        <v>6.6829999999999998</v>
      </c>
      <c r="H377" s="7">
        <v>3.73</v>
      </c>
      <c r="I377" s="7">
        <v>50</v>
      </c>
      <c r="J377" s="7">
        <f t="shared" si="10"/>
        <v>24.958213034533099</v>
      </c>
      <c r="K377" s="22">
        <f t="shared" si="11"/>
        <v>0.500835739309338</v>
      </c>
      <c r="L377" s="21"/>
      <c r="M377" s="17">
        <v>336</v>
      </c>
      <c r="N377" s="17">
        <v>25.301266623318391</v>
      </c>
      <c r="O377" s="17">
        <v>-4.2012666233183893</v>
      </c>
      <c r="P377" s="17">
        <v>-0.77652590991905479</v>
      </c>
      <c r="R377" s="17">
        <v>66.304347826086953</v>
      </c>
      <c r="S377" s="17">
        <v>23.6</v>
      </c>
    </row>
    <row r="378" spans="1:19" x14ac:dyDescent="0.35">
      <c r="A378" s="7">
        <v>7.39</v>
      </c>
      <c r="B378" s="11">
        <v>97.5</v>
      </c>
      <c r="C378" s="11">
        <v>18.100000000000001</v>
      </c>
      <c r="D378" s="7">
        <v>0.63100000000000001</v>
      </c>
      <c r="E378" s="7">
        <v>24</v>
      </c>
      <c r="F378" s="7">
        <v>666</v>
      </c>
      <c r="G378" s="7">
        <v>7.016</v>
      </c>
      <c r="H378" s="7">
        <v>2.96</v>
      </c>
      <c r="I378" s="7">
        <v>50</v>
      </c>
      <c r="J378" s="7">
        <f t="shared" si="10"/>
        <v>27.148137030529124</v>
      </c>
      <c r="K378" s="22">
        <f t="shared" si="11"/>
        <v>0.45703725938941753</v>
      </c>
      <c r="L378" s="21"/>
      <c r="M378" s="17">
        <v>337</v>
      </c>
      <c r="N378" s="17">
        <v>23.685022590051521</v>
      </c>
      <c r="O378" s="17">
        <v>-4.1850225900515206</v>
      </c>
      <c r="P378" s="17">
        <v>-0.77352350282513238</v>
      </c>
      <c r="R378" s="17">
        <v>66.501976284584984</v>
      </c>
      <c r="S378" s="17">
        <v>23.7</v>
      </c>
    </row>
    <row r="379" spans="1:19" x14ac:dyDescent="0.35">
      <c r="A379" s="7">
        <v>3.84</v>
      </c>
      <c r="B379" s="11">
        <v>100</v>
      </c>
      <c r="C379" s="11">
        <v>18.100000000000001</v>
      </c>
      <c r="D379" s="7">
        <v>0.63100000000000001</v>
      </c>
      <c r="E379" s="7">
        <v>24</v>
      </c>
      <c r="F379" s="7">
        <v>666</v>
      </c>
      <c r="G379" s="7">
        <v>6.2160000000000002</v>
      </c>
      <c r="H379" s="7">
        <v>9.5299999999999994</v>
      </c>
      <c r="I379" s="7">
        <v>50</v>
      </c>
      <c r="J379" s="7">
        <f t="shared" si="10"/>
        <v>19.10487001504557</v>
      </c>
      <c r="K379" s="22">
        <f t="shared" si="11"/>
        <v>0.61790259969908856</v>
      </c>
      <c r="L379" s="21"/>
      <c r="M379" s="17">
        <v>338</v>
      </c>
      <c r="N379" s="17">
        <v>23.593477579241743</v>
      </c>
      <c r="O379" s="17">
        <v>-5.0934775792417426</v>
      </c>
      <c r="P379" s="17">
        <v>-0.94143449261712231</v>
      </c>
      <c r="R379" s="17">
        <v>66.699604743083</v>
      </c>
      <c r="S379" s="17">
        <v>23.7</v>
      </c>
    </row>
    <row r="380" spans="1:19" x14ac:dyDescent="0.35">
      <c r="A380" s="7">
        <v>1.55</v>
      </c>
      <c r="B380" s="11">
        <v>89.6</v>
      </c>
      <c r="C380" s="11">
        <v>18.100000000000001</v>
      </c>
      <c r="D380" s="7">
        <v>0.66800000000000004</v>
      </c>
      <c r="E380" s="7">
        <v>24</v>
      </c>
      <c r="F380" s="7">
        <v>666</v>
      </c>
      <c r="G380" s="7">
        <v>5.875</v>
      </c>
      <c r="H380" s="7">
        <v>8.8800000000000008</v>
      </c>
      <c r="I380" s="7">
        <v>50</v>
      </c>
      <c r="J380" s="7">
        <f t="shared" si="10"/>
        <v>17.593832462187912</v>
      </c>
      <c r="K380" s="22">
        <f t="shared" si="11"/>
        <v>0.64812335075624172</v>
      </c>
      <c r="L380" s="21"/>
      <c r="M380" s="17">
        <v>339</v>
      </c>
      <c r="N380" s="17">
        <v>25.139182233151466</v>
      </c>
      <c r="O380" s="17">
        <v>-4.5391822331514646</v>
      </c>
      <c r="P380" s="17">
        <v>-0.83898331858364061</v>
      </c>
      <c r="R380" s="17">
        <v>66.897233201581031</v>
      </c>
      <c r="S380" s="17">
        <v>23.7</v>
      </c>
    </row>
    <row r="381" spans="1:19" x14ac:dyDescent="0.35">
      <c r="A381" s="7">
        <v>5.96</v>
      </c>
      <c r="B381" s="11">
        <v>100</v>
      </c>
      <c r="C381" s="11">
        <v>18.100000000000001</v>
      </c>
      <c r="D381" s="7">
        <v>0.66800000000000004</v>
      </c>
      <c r="E381" s="7">
        <v>24</v>
      </c>
      <c r="F381" s="7">
        <v>666</v>
      </c>
      <c r="G381" s="7">
        <v>4.9059999999999997</v>
      </c>
      <c r="H381" s="7">
        <v>34.770000000000003</v>
      </c>
      <c r="I381" s="7">
        <v>13.8</v>
      </c>
      <c r="J381" s="7">
        <f t="shared" si="10"/>
        <v>-2.7729843064027442</v>
      </c>
      <c r="K381" s="22">
        <f t="shared" si="11"/>
        <v>1.2009408917683149</v>
      </c>
      <c r="L381" s="21"/>
      <c r="M381" s="17">
        <v>340</v>
      </c>
      <c r="N381" s="17">
        <v>24.203416440495989</v>
      </c>
      <c r="O381" s="17">
        <v>-5.2034164404959888</v>
      </c>
      <c r="P381" s="17">
        <v>-0.9617546441155026</v>
      </c>
      <c r="R381" s="17">
        <v>67.094861660079047</v>
      </c>
      <c r="S381" s="17">
        <v>23.7</v>
      </c>
    </row>
    <row r="382" spans="1:19" x14ac:dyDescent="0.35">
      <c r="A382" s="7">
        <v>0.71</v>
      </c>
      <c r="B382" s="11">
        <v>100</v>
      </c>
      <c r="C382" s="11">
        <v>18.100000000000001</v>
      </c>
      <c r="D382" s="7">
        <v>0.66800000000000004</v>
      </c>
      <c r="E382" s="7">
        <v>24</v>
      </c>
      <c r="F382" s="7">
        <v>666</v>
      </c>
      <c r="G382" s="7">
        <v>4.1379999999999999</v>
      </c>
      <c r="H382" s="7">
        <v>37.97</v>
      </c>
      <c r="I382" s="7">
        <v>13.8</v>
      </c>
      <c r="J382" s="7">
        <f t="shared" si="10"/>
        <v>-8.6830305745826841</v>
      </c>
      <c r="K382" s="22">
        <f t="shared" si="11"/>
        <v>1.6292051141001944</v>
      </c>
      <c r="L382" s="21"/>
      <c r="M382" s="17">
        <v>341</v>
      </c>
      <c r="N382" s="17">
        <v>24.630808601281935</v>
      </c>
      <c r="O382" s="17">
        <v>-5.9308086012819352</v>
      </c>
      <c r="P382" s="17">
        <v>-1.0961995413727383</v>
      </c>
      <c r="R382" s="17">
        <v>67.292490118577078</v>
      </c>
      <c r="S382" s="17">
        <v>23.8</v>
      </c>
    </row>
    <row r="383" spans="1:19" x14ac:dyDescent="0.35">
      <c r="A383" s="7">
        <v>3.12</v>
      </c>
      <c r="B383" s="11">
        <v>97.9</v>
      </c>
      <c r="C383" s="11">
        <v>18.100000000000001</v>
      </c>
      <c r="D383" s="7">
        <v>0.67100000000000004</v>
      </c>
      <c r="E383" s="7">
        <v>24</v>
      </c>
      <c r="F383" s="7">
        <v>666</v>
      </c>
      <c r="G383" s="7">
        <v>7.3129999999999997</v>
      </c>
      <c r="H383" s="7">
        <v>13.44</v>
      </c>
      <c r="I383" s="7">
        <v>15</v>
      </c>
      <c r="J383" s="7">
        <f t="shared" si="10"/>
        <v>22.092549169046194</v>
      </c>
      <c r="K383" s="22">
        <f t="shared" si="11"/>
        <v>0.47283661126974624</v>
      </c>
      <c r="L383" s="21"/>
      <c r="M383" s="17">
        <v>342</v>
      </c>
      <c r="N383" s="17">
        <v>31.607555289786436</v>
      </c>
      <c r="O383" s="17">
        <v>1.0924447102135666</v>
      </c>
      <c r="P383" s="17">
        <v>0.20191806393015951</v>
      </c>
      <c r="R383" s="17">
        <v>67.490118577075094</v>
      </c>
      <c r="S383" s="17">
        <v>23.8</v>
      </c>
    </row>
    <row r="384" spans="1:19" x14ac:dyDescent="0.35">
      <c r="A384" s="7">
        <v>5.89</v>
      </c>
      <c r="B384" s="11">
        <v>93.3</v>
      </c>
      <c r="C384" s="11">
        <v>18.100000000000001</v>
      </c>
      <c r="D384" s="7">
        <v>0.67100000000000004</v>
      </c>
      <c r="E384" s="7">
        <v>24</v>
      </c>
      <c r="F384" s="7">
        <v>666</v>
      </c>
      <c r="G384" s="7">
        <v>6.649</v>
      </c>
      <c r="H384" s="7">
        <v>23.24</v>
      </c>
      <c r="I384" s="7">
        <v>13.9</v>
      </c>
      <c r="J384" s="7">
        <f t="shared" si="10"/>
        <v>12.796095394838805</v>
      </c>
      <c r="K384" s="22">
        <f t="shared" si="11"/>
        <v>7.9417597493611214E-2</v>
      </c>
      <c r="L384" s="21"/>
      <c r="M384" s="17">
        <v>343</v>
      </c>
      <c r="N384" s="17">
        <v>24.299959291238213</v>
      </c>
      <c r="O384" s="17">
        <v>-7.7999592912382134</v>
      </c>
      <c r="P384" s="17">
        <v>-1.4416772437966086</v>
      </c>
      <c r="R384" s="17">
        <v>67.687747035573125</v>
      </c>
      <c r="S384" s="17">
        <v>23.8</v>
      </c>
    </row>
    <row r="385" spans="1:19" x14ac:dyDescent="0.35">
      <c r="A385" s="7">
        <v>3.08</v>
      </c>
      <c r="B385" s="11">
        <v>98.8</v>
      </c>
      <c r="C385" s="11">
        <v>18.100000000000001</v>
      </c>
      <c r="D385" s="7">
        <v>0.67100000000000004</v>
      </c>
      <c r="E385" s="7">
        <v>24</v>
      </c>
      <c r="F385" s="7">
        <v>666</v>
      </c>
      <c r="G385" s="7">
        <v>6.7939999999999996</v>
      </c>
      <c r="H385" s="7">
        <v>21.24</v>
      </c>
      <c r="I385" s="7">
        <v>13.3</v>
      </c>
      <c r="J385" s="7">
        <f t="shared" si="10"/>
        <v>14.75578616862329</v>
      </c>
      <c r="K385" s="22">
        <f t="shared" si="11"/>
        <v>0.1094576066634052</v>
      </c>
      <c r="L385" s="21"/>
      <c r="M385" s="17">
        <v>344</v>
      </c>
      <c r="N385" s="17">
        <v>27.421336455502153</v>
      </c>
      <c r="O385" s="17">
        <v>-3.5213364555021549</v>
      </c>
      <c r="P385" s="17">
        <v>-0.65085347834462481</v>
      </c>
      <c r="R385" s="17">
        <v>67.885375494071155</v>
      </c>
      <c r="S385" s="17">
        <v>23.8</v>
      </c>
    </row>
    <row r="386" spans="1:19" x14ac:dyDescent="0.35">
      <c r="A386" s="7">
        <v>2.82</v>
      </c>
      <c r="B386" s="11">
        <v>96.2</v>
      </c>
      <c r="C386" s="11">
        <v>18.100000000000001</v>
      </c>
      <c r="D386" s="7">
        <v>0.67100000000000004</v>
      </c>
      <c r="E386" s="7">
        <v>24</v>
      </c>
      <c r="F386" s="7">
        <v>666</v>
      </c>
      <c r="G386" s="7">
        <v>6.38</v>
      </c>
      <c r="H386" s="7">
        <v>23.69</v>
      </c>
      <c r="I386" s="7">
        <v>13.1</v>
      </c>
      <c r="J386" s="7">
        <f t="shared" si="10"/>
        <v>11.153380236349721</v>
      </c>
      <c r="K386" s="22">
        <f t="shared" si="11"/>
        <v>0.14859692852292208</v>
      </c>
      <c r="L386" s="21"/>
      <c r="M386" s="17">
        <v>345</v>
      </c>
      <c r="N386" s="17">
        <v>29.366079098799801</v>
      </c>
      <c r="O386" s="17">
        <v>1.833920901200198</v>
      </c>
      <c r="P386" s="17">
        <v>0.33896613193266822</v>
      </c>
      <c r="R386" s="17">
        <v>68.083003952569172</v>
      </c>
      <c r="S386" s="17">
        <v>23.9</v>
      </c>
    </row>
    <row r="387" spans="1:19" x14ac:dyDescent="0.35">
      <c r="A387" s="7">
        <v>9.75</v>
      </c>
      <c r="B387" s="11">
        <v>100</v>
      </c>
      <c r="C387" s="11">
        <v>18.100000000000001</v>
      </c>
      <c r="D387" s="7">
        <v>0.67100000000000004</v>
      </c>
      <c r="E387" s="7">
        <v>24</v>
      </c>
      <c r="F387" s="7">
        <v>666</v>
      </c>
      <c r="G387" s="7">
        <v>6.2229999999999999</v>
      </c>
      <c r="H387" s="7">
        <v>21.78</v>
      </c>
      <c r="I387" s="7">
        <v>10.199999999999999</v>
      </c>
      <c r="J387" s="7">
        <f t="shared" si="10"/>
        <v>11.81794941456643</v>
      </c>
      <c r="K387" s="22">
        <f t="shared" si="11"/>
        <v>0.15862249162415984</v>
      </c>
      <c r="L387" s="21"/>
      <c r="M387" s="17">
        <v>346</v>
      </c>
      <c r="N387" s="17">
        <v>21.664921324216561</v>
      </c>
      <c r="O387" s="17">
        <v>-4.1649213242165608</v>
      </c>
      <c r="P387" s="17">
        <v>-0.76980815811066439</v>
      </c>
      <c r="R387" s="17">
        <v>68.280632411067202</v>
      </c>
      <c r="S387" s="17">
        <v>23.9</v>
      </c>
    </row>
    <row r="388" spans="1:19" x14ac:dyDescent="0.35">
      <c r="A388" s="7">
        <v>0.21</v>
      </c>
      <c r="B388" s="11">
        <v>91.9</v>
      </c>
      <c r="C388" s="11">
        <v>18.100000000000001</v>
      </c>
      <c r="D388" s="7">
        <v>0.67100000000000004</v>
      </c>
      <c r="E388" s="7">
        <v>24</v>
      </c>
      <c r="F388" s="7">
        <v>666</v>
      </c>
      <c r="G388" s="7">
        <v>6.968</v>
      </c>
      <c r="H388" s="7">
        <v>17.21</v>
      </c>
      <c r="I388" s="7">
        <v>10.4</v>
      </c>
      <c r="J388" s="7">
        <f t="shared" si="10"/>
        <v>17.883991999959193</v>
      </c>
      <c r="K388" s="22">
        <f t="shared" si="11"/>
        <v>0.7196146153806916</v>
      </c>
      <c r="L388" s="21"/>
      <c r="M388" s="17">
        <v>347</v>
      </c>
      <c r="N388" s="17">
        <v>19.797116553468346</v>
      </c>
      <c r="O388" s="17">
        <v>-2.5971165534683465</v>
      </c>
      <c r="P388" s="17">
        <v>-0.48002863794798278</v>
      </c>
      <c r="R388" s="17">
        <v>68.478260869565219</v>
      </c>
      <c r="S388" s="17">
        <v>23.9</v>
      </c>
    </row>
    <row r="389" spans="1:19" x14ac:dyDescent="0.35">
      <c r="A389" s="7">
        <v>5.69</v>
      </c>
      <c r="B389" s="11">
        <v>99.1</v>
      </c>
      <c r="C389" s="11">
        <v>18.100000000000001</v>
      </c>
      <c r="D389" s="7">
        <v>0.67100000000000004</v>
      </c>
      <c r="E389" s="7">
        <v>24</v>
      </c>
      <c r="F389" s="7">
        <v>666</v>
      </c>
      <c r="G389" s="7">
        <v>6.5449999999999999</v>
      </c>
      <c r="H389" s="7">
        <v>21.08</v>
      </c>
      <c r="I389" s="7">
        <v>10.9</v>
      </c>
      <c r="J389" s="7">
        <f t="shared" si="10"/>
        <v>13.70482093249888</v>
      </c>
      <c r="K389" s="22">
        <f t="shared" si="11"/>
        <v>0.25732302133017243</v>
      </c>
      <c r="L389" s="21"/>
      <c r="M389" s="17">
        <v>348</v>
      </c>
      <c r="N389" s="17">
        <v>26.440479091491568</v>
      </c>
      <c r="O389" s="17">
        <v>-3.3404790914915665</v>
      </c>
      <c r="P389" s="17">
        <v>-0.61742536207740328</v>
      </c>
      <c r="R389" s="17">
        <v>68.675889328063249</v>
      </c>
      <c r="S389" s="17">
        <v>23.9</v>
      </c>
    </row>
    <row r="390" spans="1:19" x14ac:dyDescent="0.35">
      <c r="A390" s="7">
        <v>7.68</v>
      </c>
      <c r="B390" s="11">
        <v>100</v>
      </c>
      <c r="C390" s="11">
        <v>18.100000000000001</v>
      </c>
      <c r="D390" s="7">
        <v>0.7</v>
      </c>
      <c r="E390" s="7">
        <v>24</v>
      </c>
      <c r="F390" s="7">
        <v>666</v>
      </c>
      <c r="G390" s="7">
        <v>5.5359999999999996</v>
      </c>
      <c r="H390" s="7">
        <v>23.6</v>
      </c>
      <c r="I390" s="7">
        <v>11.3</v>
      </c>
      <c r="J390" s="7">
        <f t="shared" si="10"/>
        <v>7.2663712864777992</v>
      </c>
      <c r="K390" s="22">
        <f t="shared" si="11"/>
        <v>0.35695829323205319</v>
      </c>
      <c r="L390" s="21"/>
      <c r="M390" s="17">
        <v>349</v>
      </c>
      <c r="N390" s="17">
        <v>28.308433939432561</v>
      </c>
      <c r="O390" s="17">
        <v>-3.808433939432561</v>
      </c>
      <c r="P390" s="17">
        <v>-0.70391810264319898</v>
      </c>
      <c r="R390" s="17">
        <v>68.873517786561266</v>
      </c>
      <c r="S390" s="17">
        <v>23.9</v>
      </c>
    </row>
    <row r="391" spans="1:19" x14ac:dyDescent="0.35">
      <c r="A391" s="7">
        <v>8.7899999999999991</v>
      </c>
      <c r="B391" s="11">
        <v>100</v>
      </c>
      <c r="C391" s="11">
        <v>18.100000000000001</v>
      </c>
      <c r="D391" s="7">
        <v>0.7</v>
      </c>
      <c r="E391" s="7">
        <v>24</v>
      </c>
      <c r="F391" s="7">
        <v>666</v>
      </c>
      <c r="G391" s="7">
        <v>5.52</v>
      </c>
      <c r="H391" s="7">
        <v>24.56</v>
      </c>
      <c r="I391" s="7">
        <v>12.3</v>
      </c>
      <c r="J391" s="7">
        <f t="shared" si="10"/>
        <v>6.6302179088514013</v>
      </c>
      <c r="K391" s="22">
        <f t="shared" si="11"/>
        <v>0.46095789358931699</v>
      </c>
      <c r="L391" s="21"/>
      <c r="M391" s="17">
        <v>350</v>
      </c>
      <c r="N391" s="17">
        <v>28.827111661004288</v>
      </c>
      <c r="O391" s="17">
        <v>-2.2271116610042867</v>
      </c>
      <c r="P391" s="17">
        <v>-0.41164012287482699</v>
      </c>
      <c r="R391" s="17">
        <v>69.071146245059296</v>
      </c>
      <c r="S391" s="17">
        <v>24</v>
      </c>
    </row>
    <row r="392" spans="1:19" x14ac:dyDescent="0.35">
      <c r="A392" s="7">
        <v>3.49</v>
      </c>
      <c r="B392" s="11">
        <v>91.2</v>
      </c>
      <c r="C392" s="11">
        <v>18.100000000000001</v>
      </c>
      <c r="D392" s="7">
        <v>0.7</v>
      </c>
      <c r="E392" s="7">
        <v>24</v>
      </c>
      <c r="F392" s="7">
        <v>666</v>
      </c>
      <c r="G392" s="7">
        <v>4.3680000000000003</v>
      </c>
      <c r="H392" s="7">
        <v>30.63</v>
      </c>
      <c r="I392" s="7">
        <v>8.8000000000000007</v>
      </c>
      <c r="J392" s="7">
        <f t="shared" si="10"/>
        <v>-3.0952694309875532</v>
      </c>
      <c r="K392" s="22">
        <f t="shared" si="11"/>
        <v>1.351735162612222</v>
      </c>
      <c r="L392" s="21"/>
      <c r="M392" s="17">
        <v>351</v>
      </c>
      <c r="N392" s="17">
        <v>26.711340648013554</v>
      </c>
      <c r="O392" s="17">
        <v>-3.8113406480135552</v>
      </c>
      <c r="P392" s="17">
        <v>-0.70445535360299238</v>
      </c>
      <c r="R392" s="17">
        <v>69.268774703557312</v>
      </c>
      <c r="S392" s="17">
        <v>24</v>
      </c>
    </row>
    <row r="393" spans="1:19" x14ac:dyDescent="0.35">
      <c r="A393" s="7">
        <v>2.81</v>
      </c>
      <c r="B393" s="11">
        <v>98.1</v>
      </c>
      <c r="C393" s="11">
        <v>18.100000000000001</v>
      </c>
      <c r="D393" s="7">
        <v>0.7</v>
      </c>
      <c r="E393" s="7">
        <v>24</v>
      </c>
      <c r="F393" s="7">
        <v>666</v>
      </c>
      <c r="G393" s="7">
        <v>5.2770000000000001</v>
      </c>
      <c r="H393" s="7">
        <v>30.81</v>
      </c>
      <c r="I393" s="7">
        <v>7.2</v>
      </c>
      <c r="J393" s="7">
        <f t="shared" ref="J393:J456" si="12">($N$28*A393+$N$29*B393+$N$31*D393+$N$33*F393+$N$34*G393+$N$35*H393)+$N$27</f>
        <v>1.3868305114378749</v>
      </c>
      <c r="K393" s="22">
        <f t="shared" ref="K393:K456" si="13">ABS((I393-J393)/I393)</f>
        <v>0.80738465118918401</v>
      </c>
      <c r="L393" s="21"/>
      <c r="M393" s="17">
        <v>352</v>
      </c>
      <c r="N393" s="17">
        <v>26.587882034539298</v>
      </c>
      <c r="O393" s="17">
        <v>-2.4878820345392967</v>
      </c>
      <c r="P393" s="17">
        <v>-0.459838671013927</v>
      </c>
      <c r="R393" s="17">
        <v>69.466403162055343</v>
      </c>
      <c r="S393" s="17">
        <v>24.1</v>
      </c>
    </row>
    <row r="394" spans="1:19" x14ac:dyDescent="0.35">
      <c r="A394" s="7">
        <v>7.47</v>
      </c>
      <c r="B394" s="11">
        <v>100</v>
      </c>
      <c r="C394" s="11">
        <v>18.100000000000001</v>
      </c>
      <c r="D394" s="7">
        <v>0.7</v>
      </c>
      <c r="E394" s="7">
        <v>24</v>
      </c>
      <c r="F394" s="7">
        <v>666</v>
      </c>
      <c r="G394" s="7">
        <v>4.6520000000000001</v>
      </c>
      <c r="H394" s="7">
        <v>28.28</v>
      </c>
      <c r="I394" s="7">
        <v>10.5</v>
      </c>
      <c r="J394" s="7">
        <f t="shared" si="12"/>
        <v>2.0787539909434827E-2</v>
      </c>
      <c r="K394" s="22">
        <f t="shared" si="13"/>
        <v>0.9980202342943395</v>
      </c>
      <c r="L394" s="21"/>
      <c r="M394" s="17">
        <v>353</v>
      </c>
      <c r="N394" s="17">
        <v>21.280920627734744</v>
      </c>
      <c r="O394" s="17">
        <v>-2.6809206277347428</v>
      </c>
      <c r="P394" s="17">
        <v>-0.49551826068781185</v>
      </c>
      <c r="R394" s="17">
        <v>69.664031620553359</v>
      </c>
      <c r="S394" s="17">
        <v>24.1</v>
      </c>
    </row>
    <row r="395" spans="1:19" x14ac:dyDescent="0.35">
      <c r="A395" s="7">
        <v>0.38</v>
      </c>
      <c r="B395" s="11">
        <v>89.5</v>
      </c>
      <c r="C395" s="11">
        <v>18.100000000000001</v>
      </c>
      <c r="D395" s="7">
        <v>0.7</v>
      </c>
      <c r="E395" s="7">
        <v>24</v>
      </c>
      <c r="F395" s="7">
        <v>666</v>
      </c>
      <c r="G395" s="7">
        <v>5</v>
      </c>
      <c r="H395" s="7">
        <v>31.99</v>
      </c>
      <c r="I395" s="7">
        <v>7.4</v>
      </c>
      <c r="J395" s="7">
        <f t="shared" si="12"/>
        <v>-0.92808428172470059</v>
      </c>
      <c r="K395" s="22">
        <f t="shared" si="13"/>
        <v>1.1254167948276623</v>
      </c>
      <c r="L395" s="21"/>
      <c r="M395" s="17">
        <v>354</v>
      </c>
      <c r="N395" s="17">
        <v>31.485091682034302</v>
      </c>
      <c r="O395" s="17">
        <v>-1.3850916820343002</v>
      </c>
      <c r="P395" s="17">
        <v>-0.25600840773668004</v>
      </c>
      <c r="R395" s="17">
        <v>69.86166007905139</v>
      </c>
      <c r="S395" s="17">
        <v>24.1</v>
      </c>
    </row>
    <row r="396" spans="1:19" x14ac:dyDescent="0.35">
      <c r="A396" s="7">
        <v>5.7</v>
      </c>
      <c r="B396" s="11">
        <v>100</v>
      </c>
      <c r="C396" s="11">
        <v>18.100000000000001</v>
      </c>
      <c r="D396" s="7">
        <v>0.7</v>
      </c>
      <c r="E396" s="7">
        <v>24</v>
      </c>
      <c r="F396" s="7">
        <v>666</v>
      </c>
      <c r="G396" s="7">
        <v>4.88</v>
      </c>
      <c r="H396" s="7">
        <v>30.62</v>
      </c>
      <c r="I396" s="7">
        <v>10.199999999999999</v>
      </c>
      <c r="J396" s="7">
        <f t="shared" si="12"/>
        <v>-0.34046084043880498</v>
      </c>
      <c r="K396" s="22">
        <f t="shared" si="13"/>
        <v>1.0333785137685103</v>
      </c>
      <c r="L396" s="21"/>
      <c r="M396" s="17">
        <v>355</v>
      </c>
      <c r="N396" s="17">
        <v>21.236687008542507</v>
      </c>
      <c r="O396" s="17">
        <v>-3.0366870085425077</v>
      </c>
      <c r="P396" s="17">
        <v>-0.56127505199498962</v>
      </c>
      <c r="R396" s="17">
        <v>70.059288537549406</v>
      </c>
      <c r="S396" s="17">
        <v>24.2</v>
      </c>
    </row>
    <row r="397" spans="1:19" x14ac:dyDescent="0.35">
      <c r="A397" s="7">
        <v>5.63</v>
      </c>
      <c r="B397" s="11">
        <v>98.9</v>
      </c>
      <c r="C397" s="11">
        <v>18.100000000000001</v>
      </c>
      <c r="D397" s="7">
        <v>0.7</v>
      </c>
      <c r="E397" s="7">
        <v>24</v>
      </c>
      <c r="F397" s="7">
        <v>666</v>
      </c>
      <c r="G397" s="7">
        <v>5.39</v>
      </c>
      <c r="H397" s="7">
        <v>20.85</v>
      </c>
      <c r="I397" s="7">
        <v>11.5</v>
      </c>
      <c r="J397" s="7">
        <f t="shared" si="12"/>
        <v>8.1543213167083177</v>
      </c>
      <c r="K397" s="22">
        <f t="shared" si="13"/>
        <v>0.29092858115579845</v>
      </c>
      <c r="L397" s="21"/>
      <c r="M397" s="17">
        <v>356</v>
      </c>
      <c r="N397" s="17">
        <v>24.278807770174481</v>
      </c>
      <c r="O397" s="17">
        <v>-3.6788077701744797</v>
      </c>
      <c r="P397" s="17">
        <v>-0.67995911882775428</v>
      </c>
      <c r="R397" s="17">
        <v>70.256916996047437</v>
      </c>
      <c r="S397" s="17">
        <v>24.3</v>
      </c>
    </row>
    <row r="398" spans="1:19" x14ac:dyDescent="0.35">
      <c r="A398" s="7">
        <v>9.56</v>
      </c>
      <c r="B398" s="11">
        <v>97</v>
      </c>
      <c r="C398" s="11">
        <v>18.100000000000001</v>
      </c>
      <c r="D398" s="7">
        <v>0.7</v>
      </c>
      <c r="E398" s="7">
        <v>24</v>
      </c>
      <c r="F398" s="7">
        <v>666</v>
      </c>
      <c r="G398" s="7">
        <v>5.7130000000000001</v>
      </c>
      <c r="H398" s="7">
        <v>17.11</v>
      </c>
      <c r="I398" s="7">
        <v>15.1</v>
      </c>
      <c r="J398" s="7">
        <f t="shared" si="12"/>
        <v>12.125775173195219</v>
      </c>
      <c r="K398" s="22">
        <f t="shared" si="13"/>
        <v>0.19696853157647554</v>
      </c>
      <c r="L398" s="21"/>
      <c r="M398" s="17">
        <v>357</v>
      </c>
      <c r="N398" s="17">
        <v>18.121904339881819</v>
      </c>
      <c r="O398" s="17">
        <v>-0.32190433988181866</v>
      </c>
      <c r="P398" s="17">
        <v>-5.9498023535622294E-2</v>
      </c>
      <c r="R398" s="17">
        <v>70.454545454545453</v>
      </c>
      <c r="S398" s="17">
        <v>24.3</v>
      </c>
    </row>
    <row r="399" spans="1:19" x14ac:dyDescent="0.35">
      <c r="A399" s="7">
        <v>0.74</v>
      </c>
      <c r="B399" s="11">
        <v>82.5</v>
      </c>
      <c r="C399" s="11">
        <v>18.100000000000001</v>
      </c>
      <c r="D399" s="7">
        <v>0.7</v>
      </c>
      <c r="E399" s="7">
        <v>24</v>
      </c>
      <c r="F399" s="7">
        <v>666</v>
      </c>
      <c r="G399" s="7">
        <v>6.0510000000000002</v>
      </c>
      <c r="H399" s="7">
        <v>18.760000000000002</v>
      </c>
      <c r="I399" s="7">
        <v>23.2</v>
      </c>
      <c r="J399" s="7">
        <f t="shared" si="12"/>
        <v>12.271198255197353</v>
      </c>
      <c r="K399" s="22">
        <f t="shared" si="13"/>
        <v>0.47106904072425199</v>
      </c>
      <c r="L399" s="21"/>
      <c r="M399" s="17">
        <v>358</v>
      </c>
      <c r="N399" s="17">
        <v>21.667054637868766</v>
      </c>
      <c r="O399" s="17">
        <v>3.2945362131233225E-2</v>
      </c>
      <c r="P399" s="17">
        <v>6.0893367644355451E-3</v>
      </c>
      <c r="R399" s="17">
        <v>70.652173913043484</v>
      </c>
      <c r="S399" s="17">
        <v>24.3</v>
      </c>
    </row>
    <row r="400" spans="1:19" x14ac:dyDescent="0.35">
      <c r="A400" s="7">
        <v>0.06</v>
      </c>
      <c r="B400" s="11">
        <v>97</v>
      </c>
      <c r="C400" s="11">
        <v>18.100000000000001</v>
      </c>
      <c r="D400" s="7">
        <v>0.7</v>
      </c>
      <c r="E400" s="7">
        <v>24</v>
      </c>
      <c r="F400" s="7">
        <v>666</v>
      </c>
      <c r="G400" s="7">
        <v>5.0359999999999996</v>
      </c>
      <c r="H400" s="7">
        <v>25.68</v>
      </c>
      <c r="I400" s="7">
        <v>9.6999999999999993</v>
      </c>
      <c r="J400" s="7">
        <f t="shared" si="12"/>
        <v>3.2460762612697938</v>
      </c>
      <c r="K400" s="22">
        <f t="shared" si="13"/>
        <v>0.66535296275569134</v>
      </c>
      <c r="L400" s="21"/>
      <c r="M400" s="17">
        <v>359</v>
      </c>
      <c r="N400" s="17">
        <v>21.194412984158401</v>
      </c>
      <c r="O400" s="17">
        <v>1.5055870158415985</v>
      </c>
      <c r="P400" s="17">
        <v>0.27827972663045869</v>
      </c>
      <c r="R400" s="17">
        <v>70.8498023715415</v>
      </c>
      <c r="S400" s="17">
        <v>24.4</v>
      </c>
    </row>
    <row r="401" spans="1:19" x14ac:dyDescent="0.35">
      <c r="A401" s="7">
        <v>0.46</v>
      </c>
      <c r="B401" s="11">
        <v>92.6</v>
      </c>
      <c r="C401" s="11">
        <v>18.100000000000001</v>
      </c>
      <c r="D401" s="7">
        <v>0.69299999999999995</v>
      </c>
      <c r="E401" s="7">
        <v>24</v>
      </c>
      <c r="F401" s="7">
        <v>666</v>
      </c>
      <c r="G401" s="7">
        <v>6.1929999999999996</v>
      </c>
      <c r="H401" s="7">
        <v>15.17</v>
      </c>
      <c r="I401" s="7">
        <v>13.8</v>
      </c>
      <c r="J401" s="7">
        <f t="shared" si="12"/>
        <v>15.341887776774325</v>
      </c>
      <c r="K401" s="22">
        <f t="shared" si="13"/>
        <v>0.11173099831698</v>
      </c>
      <c r="L401" s="21"/>
      <c r="M401" s="17">
        <v>360</v>
      </c>
      <c r="N401" s="17">
        <v>20.552571340161638</v>
      </c>
      <c r="O401" s="17">
        <v>2.0474286598383635</v>
      </c>
      <c r="P401" s="17">
        <v>0.378429065713416</v>
      </c>
      <c r="R401" s="17">
        <v>71.047430830039531</v>
      </c>
      <c r="S401" s="17">
        <v>24.4</v>
      </c>
    </row>
    <row r="402" spans="1:19" x14ac:dyDescent="0.35">
      <c r="A402" s="7">
        <v>1.28</v>
      </c>
      <c r="B402" s="11">
        <v>94.7</v>
      </c>
      <c r="C402" s="11">
        <v>18.100000000000001</v>
      </c>
      <c r="D402" s="7">
        <v>0.69299999999999995</v>
      </c>
      <c r="E402" s="7">
        <v>24</v>
      </c>
      <c r="F402" s="7">
        <v>666</v>
      </c>
      <c r="G402" s="7">
        <v>5.8869999999999996</v>
      </c>
      <c r="H402" s="7">
        <v>16.350000000000001</v>
      </c>
      <c r="I402" s="7">
        <v>12.7</v>
      </c>
      <c r="J402" s="7">
        <f t="shared" si="12"/>
        <v>13.166815726516994</v>
      </c>
      <c r="K402" s="22">
        <f t="shared" si="13"/>
        <v>3.6757143820235795E-2</v>
      </c>
      <c r="L402" s="21"/>
      <c r="M402" s="17">
        <v>361</v>
      </c>
      <c r="N402" s="17">
        <v>24.998905220955209</v>
      </c>
      <c r="O402" s="17">
        <v>1.094779044791494E-3</v>
      </c>
      <c r="P402" s="17">
        <v>2.0234952221279259E-4</v>
      </c>
      <c r="R402" s="17">
        <v>71.245059288537547</v>
      </c>
      <c r="S402" s="17">
        <v>24.4</v>
      </c>
    </row>
    <row r="403" spans="1:19" x14ac:dyDescent="0.35">
      <c r="A403" s="7">
        <v>5.24</v>
      </c>
      <c r="B403" s="11">
        <v>98.8</v>
      </c>
      <c r="C403" s="11">
        <v>18.100000000000001</v>
      </c>
      <c r="D403" s="7">
        <v>0.69299999999999995</v>
      </c>
      <c r="E403" s="7">
        <v>24</v>
      </c>
      <c r="F403" s="7">
        <v>666</v>
      </c>
      <c r="G403" s="7">
        <v>6.4710000000000001</v>
      </c>
      <c r="H403" s="7">
        <v>17.12</v>
      </c>
      <c r="I403" s="7">
        <v>13.1</v>
      </c>
      <c r="J403" s="7">
        <f t="shared" si="12"/>
        <v>15.766180226901417</v>
      </c>
      <c r="K403" s="22">
        <f t="shared" si="13"/>
        <v>0.20352520816041356</v>
      </c>
      <c r="L403" s="21"/>
      <c r="M403" s="17">
        <v>362</v>
      </c>
      <c r="N403" s="17">
        <v>20.541591804749039</v>
      </c>
      <c r="O403" s="17">
        <v>-0.64159180474904076</v>
      </c>
      <c r="P403" s="17">
        <v>-0.11858629900185719</v>
      </c>
      <c r="R403" s="17">
        <v>71.442687747035578</v>
      </c>
      <c r="S403" s="17">
        <v>24.4</v>
      </c>
    </row>
    <row r="404" spans="1:19" x14ac:dyDescent="0.35">
      <c r="A404" s="7">
        <v>4.78</v>
      </c>
      <c r="B404" s="11">
        <v>96</v>
      </c>
      <c r="C404" s="11">
        <v>18.100000000000001</v>
      </c>
      <c r="D404" s="7">
        <v>0.69299999999999995</v>
      </c>
      <c r="E404" s="7">
        <v>24</v>
      </c>
      <c r="F404" s="7">
        <v>666</v>
      </c>
      <c r="G404" s="7">
        <v>6.4050000000000002</v>
      </c>
      <c r="H404" s="7">
        <v>19.37</v>
      </c>
      <c r="I404" s="7">
        <v>12.5</v>
      </c>
      <c r="J404" s="7">
        <f t="shared" si="12"/>
        <v>13.996306468549868</v>
      </c>
      <c r="K404" s="22">
        <f t="shared" si="13"/>
        <v>0.11970451748398943</v>
      </c>
      <c r="L404" s="21"/>
      <c r="M404" s="17">
        <v>363</v>
      </c>
      <c r="N404" s="17">
        <v>18.599466124988808</v>
      </c>
      <c r="O404" s="17">
        <v>2.2005338750111925</v>
      </c>
      <c r="P404" s="17">
        <v>0.40672771399856766</v>
      </c>
      <c r="R404" s="17">
        <v>71.640316205533594</v>
      </c>
      <c r="S404" s="17">
        <v>24.5</v>
      </c>
    </row>
    <row r="405" spans="1:19" x14ac:dyDescent="0.35">
      <c r="A405" s="7">
        <v>5.8</v>
      </c>
      <c r="B405" s="11">
        <v>98.9</v>
      </c>
      <c r="C405" s="11">
        <v>18.100000000000001</v>
      </c>
      <c r="D405" s="7">
        <v>0.69299999999999995</v>
      </c>
      <c r="E405" s="7">
        <v>24</v>
      </c>
      <c r="F405" s="7">
        <v>666</v>
      </c>
      <c r="G405" s="7">
        <v>5.7469999999999999</v>
      </c>
      <c r="H405" s="7">
        <v>19.920000000000002</v>
      </c>
      <c r="I405" s="7">
        <v>8.5</v>
      </c>
      <c r="J405" s="7">
        <f t="shared" si="12"/>
        <v>10.488999031733531</v>
      </c>
      <c r="K405" s="22">
        <f t="shared" si="13"/>
        <v>0.23399988608629776</v>
      </c>
      <c r="L405" s="21"/>
      <c r="M405" s="17">
        <v>364</v>
      </c>
      <c r="N405" s="17">
        <v>17.937892549416659</v>
      </c>
      <c r="O405" s="17">
        <v>-1.1378925494166587</v>
      </c>
      <c r="P405" s="17">
        <v>-0.21031825079170199</v>
      </c>
      <c r="R405" s="17">
        <v>71.837944664031625</v>
      </c>
      <c r="S405" s="17">
        <v>24.5</v>
      </c>
    </row>
    <row r="406" spans="1:19" x14ac:dyDescent="0.35">
      <c r="A406" s="7">
        <v>1.22</v>
      </c>
      <c r="B406" s="11">
        <v>100</v>
      </c>
      <c r="C406" s="11">
        <v>18.100000000000001</v>
      </c>
      <c r="D406" s="7">
        <v>0.69299999999999995</v>
      </c>
      <c r="E406" s="7">
        <v>24</v>
      </c>
      <c r="F406" s="7">
        <v>666</v>
      </c>
      <c r="G406" s="7">
        <v>5.4530000000000003</v>
      </c>
      <c r="H406" s="7">
        <v>30.59</v>
      </c>
      <c r="I406" s="7">
        <v>5</v>
      </c>
      <c r="J406" s="7">
        <f t="shared" si="12"/>
        <v>2.3741826820448146</v>
      </c>
      <c r="K406" s="22">
        <f t="shared" si="13"/>
        <v>0.52516346359103705</v>
      </c>
      <c r="L406" s="21"/>
      <c r="M406" s="17">
        <v>365</v>
      </c>
      <c r="N406" s="17">
        <v>38.334457419872791</v>
      </c>
      <c r="O406" s="17">
        <v>-16.434457419872793</v>
      </c>
      <c r="P406" s="17">
        <v>-3.0376034530064486</v>
      </c>
      <c r="R406" s="17">
        <v>72.035573122529641</v>
      </c>
      <c r="S406" s="17">
        <v>24.5</v>
      </c>
    </row>
    <row r="407" spans="1:19" x14ac:dyDescent="0.35">
      <c r="A407" s="7">
        <v>5.93</v>
      </c>
      <c r="B407" s="11">
        <v>77.8</v>
      </c>
      <c r="C407" s="11">
        <v>18.100000000000001</v>
      </c>
      <c r="D407" s="7">
        <v>0.69299999999999995</v>
      </c>
      <c r="E407" s="7">
        <v>24</v>
      </c>
      <c r="F407" s="7">
        <v>666</v>
      </c>
      <c r="G407" s="7">
        <v>5.8520000000000003</v>
      </c>
      <c r="H407" s="7">
        <v>29.97</v>
      </c>
      <c r="I407" s="7">
        <v>6.3</v>
      </c>
      <c r="J407" s="7">
        <f t="shared" si="12"/>
        <v>4.4700092925841375</v>
      </c>
      <c r="K407" s="22">
        <f t="shared" si="13"/>
        <v>0.29047471546283532</v>
      </c>
      <c r="L407" s="21"/>
      <c r="M407" s="17">
        <v>366</v>
      </c>
      <c r="N407" s="17">
        <v>11.506452267021885</v>
      </c>
      <c r="O407" s="17">
        <v>15.993547732978115</v>
      </c>
      <c r="P407" s="17">
        <v>2.9561095068932199</v>
      </c>
      <c r="R407" s="17">
        <v>72.233201581027672</v>
      </c>
      <c r="S407" s="17">
        <v>24.6</v>
      </c>
    </row>
    <row r="408" spans="1:19" x14ac:dyDescent="0.35">
      <c r="A408" s="7">
        <v>4.1399999999999997</v>
      </c>
      <c r="B408" s="11">
        <v>100</v>
      </c>
      <c r="C408" s="11">
        <v>18.100000000000001</v>
      </c>
      <c r="D408" s="7">
        <v>0.69299999999999995</v>
      </c>
      <c r="E408" s="7">
        <v>24</v>
      </c>
      <c r="F408" s="7">
        <v>666</v>
      </c>
      <c r="G408" s="7">
        <v>5.9870000000000001</v>
      </c>
      <c r="H408" s="7">
        <v>26.77</v>
      </c>
      <c r="I408" s="7">
        <v>5.6</v>
      </c>
      <c r="J408" s="7">
        <f t="shared" si="12"/>
        <v>7.4413835598982949</v>
      </c>
      <c r="K408" s="22">
        <f t="shared" si="13"/>
        <v>0.32881849283898135</v>
      </c>
      <c r="L408" s="21"/>
      <c r="M408" s="17">
        <v>367</v>
      </c>
      <c r="N408" s="17">
        <v>14.152653690913503</v>
      </c>
      <c r="O408" s="17">
        <v>7.7473463090864954</v>
      </c>
      <c r="P408" s="17">
        <v>1.4319527136722507</v>
      </c>
      <c r="R408" s="17">
        <v>72.430830039525688</v>
      </c>
      <c r="S408" s="17">
        <v>24.6</v>
      </c>
    </row>
    <row r="409" spans="1:19" x14ac:dyDescent="0.35">
      <c r="A409" s="7">
        <v>1.3</v>
      </c>
      <c r="B409" s="11">
        <v>100</v>
      </c>
      <c r="C409" s="11">
        <v>18.100000000000001</v>
      </c>
      <c r="D409" s="7">
        <v>0.69299999999999995</v>
      </c>
      <c r="E409" s="7">
        <v>24</v>
      </c>
      <c r="F409" s="7">
        <v>666</v>
      </c>
      <c r="G409" s="7">
        <v>6.343</v>
      </c>
      <c r="H409" s="7">
        <v>20.32</v>
      </c>
      <c r="I409" s="7">
        <v>7.2</v>
      </c>
      <c r="J409" s="7">
        <f t="shared" si="12"/>
        <v>13.07681277309436</v>
      </c>
      <c r="K409" s="22">
        <f t="shared" si="13"/>
        <v>0.8162239962631056</v>
      </c>
      <c r="L409" s="21"/>
      <c r="M409" s="17">
        <v>368</v>
      </c>
      <c r="N409" s="17">
        <v>9.1877775277449221</v>
      </c>
      <c r="O409" s="17">
        <v>13.912222472255079</v>
      </c>
      <c r="P409" s="17">
        <v>2.5714152856433663</v>
      </c>
      <c r="R409" s="17">
        <v>72.628458498023718</v>
      </c>
      <c r="S409" s="17">
        <v>24.7</v>
      </c>
    </row>
    <row r="410" spans="1:19" x14ac:dyDescent="0.35">
      <c r="A410" s="7">
        <v>8.65</v>
      </c>
      <c r="B410" s="11">
        <v>100</v>
      </c>
      <c r="C410" s="11">
        <v>18.100000000000001</v>
      </c>
      <c r="D410" s="7">
        <v>0.69299999999999995</v>
      </c>
      <c r="E410" s="7">
        <v>24</v>
      </c>
      <c r="F410" s="7">
        <v>666</v>
      </c>
      <c r="G410" s="7">
        <v>6.4039999999999999</v>
      </c>
      <c r="H410" s="7">
        <v>20.309999999999999</v>
      </c>
      <c r="I410" s="7">
        <v>12.1</v>
      </c>
      <c r="J410" s="7">
        <f t="shared" si="12"/>
        <v>13.597094624535613</v>
      </c>
      <c r="K410" s="22">
        <f t="shared" si="13"/>
        <v>0.12372682847401761</v>
      </c>
      <c r="L410" s="21"/>
      <c r="M410" s="17">
        <v>369</v>
      </c>
      <c r="N410" s="17">
        <v>20.924444512048211</v>
      </c>
      <c r="O410" s="17">
        <v>29.075555487951789</v>
      </c>
      <c r="P410" s="17">
        <v>5.3740750602137357</v>
      </c>
      <c r="R410" s="17">
        <v>72.826086956521735</v>
      </c>
      <c r="S410" s="17">
        <v>24.7</v>
      </c>
    </row>
    <row r="411" spans="1:19" x14ac:dyDescent="0.35">
      <c r="A411" s="7">
        <v>4</v>
      </c>
      <c r="B411" s="11">
        <v>96</v>
      </c>
      <c r="C411" s="11">
        <v>18.100000000000001</v>
      </c>
      <c r="D411" s="7">
        <v>0.69299999999999995</v>
      </c>
      <c r="E411" s="7">
        <v>24</v>
      </c>
      <c r="F411" s="7">
        <v>666</v>
      </c>
      <c r="G411" s="7">
        <v>5.3490000000000002</v>
      </c>
      <c r="H411" s="7">
        <v>19.77</v>
      </c>
      <c r="I411" s="7">
        <v>8.3000000000000007</v>
      </c>
      <c r="J411" s="7">
        <f t="shared" si="12"/>
        <v>8.5116377874615878</v>
      </c>
      <c r="K411" s="22">
        <f t="shared" si="13"/>
        <v>2.5498528609829773E-2</v>
      </c>
      <c r="L411" s="21"/>
      <c r="M411" s="17">
        <v>370</v>
      </c>
      <c r="N411" s="17">
        <v>28.985646866921648</v>
      </c>
      <c r="O411" s="17">
        <v>21.014353133078352</v>
      </c>
      <c r="P411" s="17">
        <v>3.8841119003142466</v>
      </c>
      <c r="R411" s="17">
        <v>73.023715415019765</v>
      </c>
      <c r="S411" s="17">
        <v>24.7</v>
      </c>
    </row>
    <row r="412" spans="1:19" x14ac:dyDescent="0.35">
      <c r="A412" s="7">
        <v>0.74</v>
      </c>
      <c r="B412" s="11">
        <v>85.4</v>
      </c>
      <c r="C412" s="11">
        <v>18.100000000000001</v>
      </c>
      <c r="D412" s="7">
        <v>0.69299999999999995</v>
      </c>
      <c r="E412" s="7">
        <v>24</v>
      </c>
      <c r="F412" s="7">
        <v>666</v>
      </c>
      <c r="G412" s="7">
        <v>5.5309999999999997</v>
      </c>
      <c r="H412" s="7">
        <v>27.38</v>
      </c>
      <c r="I412" s="7">
        <v>8.5</v>
      </c>
      <c r="J412" s="7">
        <f t="shared" si="12"/>
        <v>4.4580235860316471</v>
      </c>
      <c r="K412" s="22">
        <f t="shared" si="13"/>
        <v>0.47552663693745328</v>
      </c>
      <c r="L412" s="21"/>
      <c r="M412" s="17">
        <v>371</v>
      </c>
      <c r="N412" s="17">
        <v>31.175570862917674</v>
      </c>
      <c r="O412" s="17">
        <v>18.824429137082326</v>
      </c>
      <c r="P412" s="17">
        <v>3.4793452249011989</v>
      </c>
      <c r="R412" s="17">
        <v>73.221343873517796</v>
      </c>
      <c r="S412" s="17">
        <v>24.8</v>
      </c>
    </row>
    <row r="413" spans="1:19" x14ac:dyDescent="0.35">
      <c r="A413" s="7">
        <v>1.1599999999999999</v>
      </c>
      <c r="B413" s="11">
        <v>100</v>
      </c>
      <c r="C413" s="11">
        <v>18.100000000000001</v>
      </c>
      <c r="D413" s="7">
        <v>0.69299999999999995</v>
      </c>
      <c r="E413" s="7">
        <v>24</v>
      </c>
      <c r="F413" s="7">
        <v>666</v>
      </c>
      <c r="G413" s="7">
        <v>5.6829999999999998</v>
      </c>
      <c r="H413" s="7">
        <v>22.98</v>
      </c>
      <c r="I413" s="7">
        <v>5</v>
      </c>
      <c r="J413" s="7">
        <f t="shared" si="12"/>
        <v>8.1796858002680715</v>
      </c>
      <c r="K413" s="22">
        <f t="shared" si="13"/>
        <v>0.63593716005361434</v>
      </c>
      <c r="L413" s="21"/>
      <c r="M413" s="17">
        <v>372</v>
      </c>
      <c r="N413" s="17">
        <v>23.13230384743412</v>
      </c>
      <c r="O413" s="17">
        <v>26.86769615256588</v>
      </c>
      <c r="P413" s="17">
        <v>4.9659933712611668</v>
      </c>
      <c r="R413" s="17">
        <v>73.418972332015812</v>
      </c>
      <c r="S413" s="17">
        <v>24.8</v>
      </c>
    </row>
    <row r="414" spans="1:19" x14ac:dyDescent="0.35">
      <c r="A414" s="7">
        <v>4.8899999999999997</v>
      </c>
      <c r="B414" s="11">
        <v>100</v>
      </c>
      <c r="C414" s="11">
        <v>18.100000000000001</v>
      </c>
      <c r="D414" s="7">
        <v>0.65900000000000003</v>
      </c>
      <c r="E414" s="7">
        <v>24</v>
      </c>
      <c r="F414" s="7">
        <v>666</v>
      </c>
      <c r="G414" s="7">
        <v>4.1379999999999999</v>
      </c>
      <c r="H414" s="7">
        <v>23.34</v>
      </c>
      <c r="I414" s="7">
        <v>11.9</v>
      </c>
      <c r="J414" s="7">
        <f t="shared" si="12"/>
        <v>0.4120023068282066</v>
      </c>
      <c r="K414" s="22">
        <f t="shared" si="13"/>
        <v>0.96537795740939436</v>
      </c>
      <c r="L414" s="21"/>
      <c r="M414" s="17">
        <v>373</v>
      </c>
      <c r="N414" s="17">
        <v>21.621266294576461</v>
      </c>
      <c r="O414" s="17">
        <v>28.378733705423539</v>
      </c>
      <c r="P414" s="17">
        <v>5.245280528172878</v>
      </c>
      <c r="R414" s="17">
        <v>73.616600790513843</v>
      </c>
      <c r="S414" s="17">
        <v>24.8</v>
      </c>
    </row>
    <row r="415" spans="1:19" x14ac:dyDescent="0.35">
      <c r="A415" s="7">
        <v>1.65</v>
      </c>
      <c r="B415" s="11">
        <v>100</v>
      </c>
      <c r="C415" s="11">
        <v>18.100000000000001</v>
      </c>
      <c r="D415" s="7">
        <v>0.65900000000000003</v>
      </c>
      <c r="E415" s="7">
        <v>24</v>
      </c>
      <c r="F415" s="7">
        <v>666</v>
      </c>
      <c r="G415" s="7">
        <v>5.6079999999999997</v>
      </c>
      <c r="H415" s="7">
        <v>12.13</v>
      </c>
      <c r="I415" s="7">
        <v>27.9</v>
      </c>
      <c r="J415" s="7">
        <f t="shared" si="12"/>
        <v>14.460641246002787</v>
      </c>
      <c r="K415" s="22">
        <f t="shared" si="13"/>
        <v>0.48169744637982842</v>
      </c>
      <c r="L415" s="21"/>
      <c r="M415" s="17">
        <v>374</v>
      </c>
      <c r="N415" s="17">
        <v>1.2544495259858053</v>
      </c>
      <c r="O415" s="17">
        <v>12.545550474014195</v>
      </c>
      <c r="P415" s="17">
        <v>2.318811413490959</v>
      </c>
      <c r="R415" s="17">
        <v>73.814229249011859</v>
      </c>
      <c r="S415" s="17">
        <v>24.8</v>
      </c>
    </row>
    <row r="416" spans="1:19" x14ac:dyDescent="0.35">
      <c r="A416" s="7">
        <v>5.75</v>
      </c>
      <c r="B416" s="11">
        <v>97.9</v>
      </c>
      <c r="C416" s="11">
        <v>18.100000000000001</v>
      </c>
      <c r="D416" s="7">
        <v>0.59699999999999998</v>
      </c>
      <c r="E416" s="7">
        <v>24</v>
      </c>
      <c r="F416" s="7">
        <v>666</v>
      </c>
      <c r="G416" s="7">
        <v>5.617</v>
      </c>
      <c r="H416" s="7">
        <v>26.4</v>
      </c>
      <c r="I416" s="7">
        <v>17.2</v>
      </c>
      <c r="J416" s="7">
        <f t="shared" si="12"/>
        <v>5.7866453914727387</v>
      </c>
      <c r="K416" s="22">
        <f t="shared" si="13"/>
        <v>0.66356712840274779</v>
      </c>
      <c r="L416" s="21"/>
      <c r="M416" s="17">
        <v>375</v>
      </c>
      <c r="N416" s="17">
        <v>-4.6555967421941347</v>
      </c>
      <c r="O416" s="17">
        <v>18.455596742194135</v>
      </c>
      <c r="P416" s="17">
        <v>3.4111734241736467</v>
      </c>
      <c r="R416" s="17">
        <v>74.01185770750989</v>
      </c>
      <c r="S416" s="17">
        <v>25</v>
      </c>
    </row>
    <row r="417" spans="1:19" x14ac:dyDescent="0.35">
      <c r="A417" s="7">
        <v>8.1300000000000008</v>
      </c>
      <c r="B417" s="11">
        <v>100</v>
      </c>
      <c r="C417" s="11">
        <v>18.100000000000001</v>
      </c>
      <c r="D417" s="7">
        <v>0.59699999999999998</v>
      </c>
      <c r="E417" s="7">
        <v>24</v>
      </c>
      <c r="F417" s="7">
        <v>666</v>
      </c>
      <c r="G417" s="7">
        <v>6.8520000000000003</v>
      </c>
      <c r="H417" s="7">
        <v>19.78</v>
      </c>
      <c r="I417" s="7">
        <v>27.5</v>
      </c>
      <c r="J417" s="7">
        <f t="shared" si="12"/>
        <v>16.056848384330507</v>
      </c>
      <c r="K417" s="22">
        <f t="shared" si="13"/>
        <v>0.41611460420616336</v>
      </c>
      <c r="L417" s="21"/>
      <c r="M417" s="17">
        <v>376</v>
      </c>
      <c r="N417" s="17">
        <v>26.119983001434743</v>
      </c>
      <c r="O417" s="17">
        <v>-11.119983001434743</v>
      </c>
      <c r="P417" s="17">
        <v>-2.0553218095101946</v>
      </c>
      <c r="R417" s="17">
        <v>74.209486166007906</v>
      </c>
      <c r="S417" s="17">
        <v>25</v>
      </c>
    </row>
    <row r="418" spans="1:19" x14ac:dyDescent="0.35">
      <c r="A418" s="7">
        <v>5</v>
      </c>
      <c r="B418" s="11">
        <v>100</v>
      </c>
      <c r="C418" s="11">
        <v>18.100000000000001</v>
      </c>
      <c r="D418" s="7">
        <v>0.59699999999999998</v>
      </c>
      <c r="E418" s="7">
        <v>24</v>
      </c>
      <c r="F418" s="7">
        <v>666</v>
      </c>
      <c r="G418" s="7">
        <v>5.7569999999999997</v>
      </c>
      <c r="H418" s="7">
        <v>10.11</v>
      </c>
      <c r="I418" s="7">
        <v>15</v>
      </c>
      <c r="J418" s="7">
        <f t="shared" si="12"/>
        <v>16.492499586389243</v>
      </c>
      <c r="K418" s="22">
        <f t="shared" si="13"/>
        <v>9.9499972425949559E-2</v>
      </c>
      <c r="L418" s="21"/>
      <c r="M418" s="17">
        <v>377</v>
      </c>
      <c r="N418" s="17">
        <v>16.823529227227354</v>
      </c>
      <c r="O418" s="17">
        <v>-2.9235292272273536</v>
      </c>
      <c r="P418" s="17">
        <v>-0.54035994305796931</v>
      </c>
      <c r="R418" s="17">
        <v>74.407114624505937</v>
      </c>
      <c r="S418" s="17">
        <v>25</v>
      </c>
    </row>
    <row r="419" spans="1:19" x14ac:dyDescent="0.35">
      <c r="A419" s="7">
        <v>5.84</v>
      </c>
      <c r="B419" s="11">
        <v>100</v>
      </c>
      <c r="C419" s="11">
        <v>18.100000000000001</v>
      </c>
      <c r="D419" s="7">
        <v>0.59699999999999998</v>
      </c>
      <c r="E419" s="7">
        <v>24</v>
      </c>
      <c r="F419" s="7">
        <v>666</v>
      </c>
      <c r="G419" s="7">
        <v>6.657</v>
      </c>
      <c r="H419" s="7">
        <v>21.22</v>
      </c>
      <c r="I419" s="7">
        <v>17.2</v>
      </c>
      <c r="J419" s="7">
        <f t="shared" si="12"/>
        <v>14.143379695977464</v>
      </c>
      <c r="K419" s="22">
        <f t="shared" si="13"/>
        <v>0.17771048279200791</v>
      </c>
      <c r="L419" s="21"/>
      <c r="M419" s="17">
        <v>378</v>
      </c>
      <c r="N419" s="17">
        <v>18.783220001011841</v>
      </c>
      <c r="O419" s="17">
        <v>-5.4832200010118406</v>
      </c>
      <c r="P419" s="17">
        <v>-1.0134711224799602</v>
      </c>
      <c r="R419" s="17">
        <v>74.604743083003953</v>
      </c>
      <c r="S419" s="17">
        <v>25</v>
      </c>
    </row>
    <row r="420" spans="1:19" x14ac:dyDescent="0.35">
      <c r="A420" s="7">
        <v>4.47</v>
      </c>
      <c r="B420" s="11">
        <v>100</v>
      </c>
      <c r="C420" s="11">
        <v>18.100000000000001</v>
      </c>
      <c r="D420" s="7">
        <v>0.59699999999999998</v>
      </c>
      <c r="E420" s="7">
        <v>24</v>
      </c>
      <c r="F420" s="7">
        <v>666</v>
      </c>
      <c r="G420" s="7">
        <v>4.6280000000000001</v>
      </c>
      <c r="H420" s="7">
        <v>34.369999999999997</v>
      </c>
      <c r="I420" s="7">
        <v>17.899999999999999</v>
      </c>
      <c r="J420" s="7">
        <f t="shared" si="12"/>
        <v>-3.9909360522294772</v>
      </c>
      <c r="K420" s="22">
        <f t="shared" si="13"/>
        <v>1.2229573213536022</v>
      </c>
      <c r="L420" s="21"/>
      <c r="M420" s="17">
        <v>379</v>
      </c>
      <c r="N420" s="17">
        <v>15.18081406873827</v>
      </c>
      <c r="O420" s="17">
        <v>-2.0808140687382704</v>
      </c>
      <c r="P420" s="17">
        <v>-0.3845997369295987</v>
      </c>
      <c r="R420" s="17">
        <v>74.802371541501984</v>
      </c>
      <c r="S420" s="17">
        <v>25</v>
      </c>
    </row>
    <row r="421" spans="1:19" x14ac:dyDescent="0.35">
      <c r="A421" s="7">
        <v>1.83</v>
      </c>
      <c r="B421" s="11">
        <v>100</v>
      </c>
      <c r="C421" s="11">
        <v>18.100000000000001</v>
      </c>
      <c r="D421" s="7">
        <v>0.59699999999999998</v>
      </c>
      <c r="E421" s="7">
        <v>24</v>
      </c>
      <c r="F421" s="7">
        <v>666</v>
      </c>
      <c r="G421" s="7">
        <v>5.1550000000000002</v>
      </c>
      <c r="H421" s="7">
        <v>20.079999999999998</v>
      </c>
      <c r="I421" s="7">
        <v>16.3</v>
      </c>
      <c r="J421" s="7">
        <f t="shared" si="12"/>
        <v>7.3072436807901155</v>
      </c>
      <c r="K421" s="22">
        <f t="shared" si="13"/>
        <v>0.55170284166931804</v>
      </c>
      <c r="L421" s="21"/>
      <c r="M421" s="17">
        <v>380</v>
      </c>
      <c r="N421" s="17">
        <v>15.845383246954979</v>
      </c>
      <c r="O421" s="17">
        <v>-5.6453832469549798</v>
      </c>
      <c r="P421" s="17">
        <v>-1.0434439790971777</v>
      </c>
      <c r="R421" s="17">
        <v>75</v>
      </c>
      <c r="S421" s="17">
        <v>25</v>
      </c>
    </row>
    <row r="422" spans="1:19" x14ac:dyDescent="0.35">
      <c r="A422" s="7">
        <v>9.83</v>
      </c>
      <c r="B422" s="11">
        <v>100</v>
      </c>
      <c r="C422" s="11">
        <v>18.100000000000001</v>
      </c>
      <c r="D422" s="7">
        <v>0.69299999999999995</v>
      </c>
      <c r="E422" s="7">
        <v>24</v>
      </c>
      <c r="F422" s="7">
        <v>666</v>
      </c>
      <c r="G422" s="7">
        <v>4.5190000000000001</v>
      </c>
      <c r="H422" s="7">
        <v>36.979999999999997</v>
      </c>
      <c r="I422" s="7">
        <v>7</v>
      </c>
      <c r="J422" s="7">
        <f t="shared" si="12"/>
        <v>-5.9126342995918453</v>
      </c>
      <c r="K422" s="22">
        <f t="shared" si="13"/>
        <v>1.8446620427988349</v>
      </c>
      <c r="L422" s="21"/>
      <c r="M422" s="17">
        <v>381</v>
      </c>
      <c r="N422" s="17">
        <v>21.911425832347739</v>
      </c>
      <c r="O422" s="17">
        <v>-11.511425832347738</v>
      </c>
      <c r="P422" s="17">
        <v>-2.127672728342362</v>
      </c>
      <c r="R422" s="17">
        <v>75.197628458498031</v>
      </c>
      <c r="S422" s="17">
        <v>25</v>
      </c>
    </row>
    <row r="423" spans="1:19" x14ac:dyDescent="0.35">
      <c r="A423" s="7">
        <v>8.66</v>
      </c>
      <c r="B423" s="11">
        <v>100</v>
      </c>
      <c r="C423" s="11">
        <v>18.100000000000001</v>
      </c>
      <c r="D423" s="7">
        <v>0.67900000000000005</v>
      </c>
      <c r="E423" s="7">
        <v>24</v>
      </c>
      <c r="F423" s="7">
        <v>666</v>
      </c>
      <c r="G423" s="7">
        <v>6.4340000000000002</v>
      </c>
      <c r="H423" s="7">
        <v>29.05</v>
      </c>
      <c r="I423" s="7">
        <v>7.2</v>
      </c>
      <c r="J423" s="7">
        <f t="shared" si="12"/>
        <v>8.3716508490367083</v>
      </c>
      <c r="K423" s="22">
        <f t="shared" si="13"/>
        <v>0.16272928458843169</v>
      </c>
      <c r="L423" s="21"/>
      <c r="M423" s="17">
        <v>382</v>
      </c>
      <c r="N423" s="17">
        <v>17.732254764887426</v>
      </c>
      <c r="O423" s="17">
        <v>-6.8322547648874252</v>
      </c>
      <c r="P423" s="17">
        <v>-1.2628150802560809</v>
      </c>
      <c r="R423" s="17">
        <v>75.395256916996047</v>
      </c>
      <c r="S423" s="17">
        <v>25</v>
      </c>
    </row>
    <row r="424" spans="1:19" x14ac:dyDescent="0.35">
      <c r="A424" s="7">
        <v>9.66</v>
      </c>
      <c r="B424" s="11">
        <v>90.8</v>
      </c>
      <c r="C424" s="11">
        <v>18.100000000000001</v>
      </c>
      <c r="D424" s="7">
        <v>0.67900000000000005</v>
      </c>
      <c r="E424" s="7">
        <v>24</v>
      </c>
      <c r="F424" s="7">
        <v>666</v>
      </c>
      <c r="G424" s="7">
        <v>6.782</v>
      </c>
      <c r="H424" s="7">
        <v>25.79</v>
      </c>
      <c r="I424" s="7">
        <v>7.5</v>
      </c>
      <c r="J424" s="7">
        <f t="shared" si="12"/>
        <v>11.958197535140478</v>
      </c>
      <c r="K424" s="22">
        <f t="shared" si="13"/>
        <v>0.59442633801873035</v>
      </c>
      <c r="L424" s="21"/>
      <c r="M424" s="17">
        <v>383</v>
      </c>
      <c r="N424" s="17">
        <v>11.293805118866345</v>
      </c>
      <c r="O424" s="17">
        <v>6.1948811336556275E-3</v>
      </c>
      <c r="P424" s="17">
        <v>1.1450084320886872E-3</v>
      </c>
      <c r="R424" s="17">
        <v>75.592885375494077</v>
      </c>
      <c r="S424" s="17">
        <v>25.1</v>
      </c>
    </row>
    <row r="425" spans="1:19" x14ac:dyDescent="0.35">
      <c r="A425" s="7">
        <v>9.82</v>
      </c>
      <c r="B425" s="11">
        <v>89.1</v>
      </c>
      <c r="C425" s="11">
        <v>18.100000000000001</v>
      </c>
      <c r="D425" s="7">
        <v>0.67900000000000005</v>
      </c>
      <c r="E425" s="7">
        <v>24</v>
      </c>
      <c r="F425" s="7">
        <v>666</v>
      </c>
      <c r="G425" s="7">
        <v>5.3040000000000003</v>
      </c>
      <c r="H425" s="7">
        <v>26.64</v>
      </c>
      <c r="I425" s="7">
        <v>10.4</v>
      </c>
      <c r="J425" s="7">
        <f t="shared" si="12"/>
        <v>4.1098553350755118</v>
      </c>
      <c r="K425" s="22">
        <f t="shared" si="13"/>
        <v>0.60482160239658544</v>
      </c>
      <c r="L425" s="21"/>
      <c r="M425" s="17">
        <v>384</v>
      </c>
      <c r="N425" s="17">
        <v>10.657651741239951</v>
      </c>
      <c r="O425" s="17">
        <v>1.64234825876005</v>
      </c>
      <c r="P425" s="17">
        <v>0.3035574959606589</v>
      </c>
      <c r="R425" s="17">
        <v>75.790513833992094</v>
      </c>
      <c r="S425" s="17">
        <v>25.2</v>
      </c>
    </row>
    <row r="426" spans="1:19" x14ac:dyDescent="0.35">
      <c r="A426" s="7">
        <v>6.11</v>
      </c>
      <c r="B426" s="11">
        <v>100</v>
      </c>
      <c r="C426" s="11">
        <v>18.100000000000001</v>
      </c>
      <c r="D426" s="7">
        <v>0.67900000000000005</v>
      </c>
      <c r="E426" s="7">
        <v>24</v>
      </c>
      <c r="F426" s="7">
        <v>666</v>
      </c>
      <c r="G426" s="7">
        <v>5.9569999999999999</v>
      </c>
      <c r="H426" s="7">
        <v>20.62</v>
      </c>
      <c r="I426" s="7">
        <v>8.8000000000000007</v>
      </c>
      <c r="J426" s="7">
        <f t="shared" si="12"/>
        <v>11.115851582635155</v>
      </c>
      <c r="K426" s="22">
        <f t="shared" si="13"/>
        <v>0.26316495257217665</v>
      </c>
      <c r="L426" s="21"/>
      <c r="M426" s="17">
        <v>385</v>
      </c>
      <c r="N426" s="17">
        <v>0.93216440140099621</v>
      </c>
      <c r="O426" s="17">
        <v>7.8678355985990045</v>
      </c>
      <c r="P426" s="17">
        <v>1.4542229153906794</v>
      </c>
      <c r="R426" s="17">
        <v>75.988142292490124</v>
      </c>
      <c r="S426" s="17">
        <v>25.3</v>
      </c>
    </row>
    <row r="427" spans="1:19" x14ac:dyDescent="0.35">
      <c r="A427" s="7">
        <v>5.26</v>
      </c>
      <c r="B427" s="11">
        <v>76.5</v>
      </c>
      <c r="C427" s="11">
        <v>18.100000000000001</v>
      </c>
      <c r="D427" s="7">
        <v>0.71799999999999997</v>
      </c>
      <c r="E427" s="7">
        <v>24</v>
      </c>
      <c r="F427" s="7">
        <v>666</v>
      </c>
      <c r="G427" s="7">
        <v>6.8239999999999998</v>
      </c>
      <c r="H427" s="7">
        <v>22.74</v>
      </c>
      <c r="I427" s="7">
        <v>8.4</v>
      </c>
      <c r="J427" s="7">
        <f t="shared" si="12"/>
        <v>13.683628861090376</v>
      </c>
      <c r="K427" s="22">
        <f t="shared" si="13"/>
        <v>0.62900343584409235</v>
      </c>
      <c r="L427" s="21"/>
      <c r="M427" s="17">
        <v>386</v>
      </c>
      <c r="N427" s="17">
        <v>5.4142643438264209</v>
      </c>
      <c r="O427" s="17">
        <v>1.7857356561735793</v>
      </c>
      <c r="P427" s="17">
        <v>0.33005998657372082</v>
      </c>
      <c r="R427" s="17">
        <v>76.185770750988141</v>
      </c>
      <c r="S427" s="17">
        <v>26.2</v>
      </c>
    </row>
    <row r="428" spans="1:19" x14ac:dyDescent="0.35">
      <c r="A428" s="7">
        <v>3.8</v>
      </c>
      <c r="B428" s="11">
        <v>100</v>
      </c>
      <c r="C428" s="11">
        <v>18.100000000000001</v>
      </c>
      <c r="D428" s="7">
        <v>0.71799999999999997</v>
      </c>
      <c r="E428" s="7">
        <v>24</v>
      </c>
      <c r="F428" s="7">
        <v>666</v>
      </c>
      <c r="G428" s="7">
        <v>6.4109999999999996</v>
      </c>
      <c r="H428" s="7">
        <v>15.02</v>
      </c>
      <c r="I428" s="7">
        <v>16.7</v>
      </c>
      <c r="J428" s="7">
        <f t="shared" si="12"/>
        <v>16.754839864475819</v>
      </c>
      <c r="K428" s="22">
        <f t="shared" si="13"/>
        <v>3.2838242201089895E-3</v>
      </c>
      <c r="L428" s="21"/>
      <c r="M428" s="17">
        <v>387</v>
      </c>
      <c r="N428" s="17">
        <v>4.0482213722979807</v>
      </c>
      <c r="O428" s="17">
        <v>6.4517786277020193</v>
      </c>
      <c r="P428" s="17">
        <v>1.1924911505653195</v>
      </c>
      <c r="R428" s="17">
        <v>76.383399209486171</v>
      </c>
      <c r="S428" s="17">
        <v>26.4</v>
      </c>
    </row>
    <row r="429" spans="1:19" x14ac:dyDescent="0.35">
      <c r="A429" s="7">
        <v>0.1</v>
      </c>
      <c r="B429" s="11">
        <v>95.3</v>
      </c>
      <c r="C429" s="11">
        <v>18.100000000000001</v>
      </c>
      <c r="D429" s="7">
        <v>0.71799999999999997</v>
      </c>
      <c r="E429" s="7">
        <v>24</v>
      </c>
      <c r="F429" s="7">
        <v>666</v>
      </c>
      <c r="G429" s="7">
        <v>6.0060000000000002</v>
      </c>
      <c r="H429" s="7">
        <v>15.7</v>
      </c>
      <c r="I429" s="7">
        <v>14.2</v>
      </c>
      <c r="J429" s="7">
        <f t="shared" si="12"/>
        <v>14.146634521968434</v>
      </c>
      <c r="K429" s="22">
        <f t="shared" si="13"/>
        <v>3.7581322557440687E-3</v>
      </c>
      <c r="L429" s="21"/>
      <c r="M429" s="17">
        <v>388</v>
      </c>
      <c r="N429" s="17">
        <v>3.0993495506638489</v>
      </c>
      <c r="O429" s="17">
        <v>4.3006504493361515</v>
      </c>
      <c r="P429" s="17">
        <v>0.7948951596832422</v>
      </c>
      <c r="R429" s="17">
        <v>76.581027667984188</v>
      </c>
      <c r="S429" s="17">
        <v>26.4</v>
      </c>
    </row>
    <row r="430" spans="1:19" x14ac:dyDescent="0.35">
      <c r="A430" s="7">
        <v>7.09</v>
      </c>
      <c r="B430" s="11">
        <v>87.6</v>
      </c>
      <c r="C430" s="11">
        <v>18.100000000000001</v>
      </c>
      <c r="D430" s="7">
        <v>0.61399999999999999</v>
      </c>
      <c r="E430" s="7">
        <v>24</v>
      </c>
      <c r="F430" s="7">
        <v>666</v>
      </c>
      <c r="G430" s="7">
        <v>5.6479999999999997</v>
      </c>
      <c r="H430" s="7">
        <v>14.1</v>
      </c>
      <c r="I430" s="7">
        <v>20.8</v>
      </c>
      <c r="J430" s="7">
        <f t="shared" si="12"/>
        <v>13.35770931909591</v>
      </c>
      <c r="K430" s="22">
        <f t="shared" si="13"/>
        <v>0.3578024365819274</v>
      </c>
      <c r="L430" s="21"/>
      <c r="M430" s="17">
        <v>389</v>
      </c>
      <c r="N430" s="17">
        <v>3.6869729919497409</v>
      </c>
      <c r="O430" s="17">
        <v>6.5130270080502584</v>
      </c>
      <c r="P430" s="17">
        <v>1.2038117732596771</v>
      </c>
      <c r="R430" s="17">
        <v>76.778656126482218</v>
      </c>
      <c r="S430" s="17">
        <v>26.5</v>
      </c>
    </row>
    <row r="431" spans="1:19" x14ac:dyDescent="0.35">
      <c r="A431" s="7">
        <v>2.08</v>
      </c>
      <c r="B431" s="11">
        <v>85.1</v>
      </c>
      <c r="C431" s="11">
        <v>18.100000000000001</v>
      </c>
      <c r="D431" s="7">
        <v>0.61399999999999999</v>
      </c>
      <c r="E431" s="7">
        <v>24</v>
      </c>
      <c r="F431" s="7">
        <v>666</v>
      </c>
      <c r="G431" s="7">
        <v>6.1029999999999998</v>
      </c>
      <c r="H431" s="7">
        <v>23.29</v>
      </c>
      <c r="I431" s="7">
        <v>13.4</v>
      </c>
      <c r="J431" s="7">
        <f t="shared" si="12"/>
        <v>9.7752905102822467</v>
      </c>
      <c r="K431" s="22">
        <f t="shared" si="13"/>
        <v>0.27050070818789207</v>
      </c>
      <c r="L431" s="21"/>
      <c r="M431" s="17">
        <v>390</v>
      </c>
      <c r="N431" s="17">
        <v>12.181755149096867</v>
      </c>
      <c r="O431" s="17">
        <v>-0.68175514909686719</v>
      </c>
      <c r="P431" s="17">
        <v>-0.1260097453839519</v>
      </c>
      <c r="R431" s="17">
        <v>76.976284584980235</v>
      </c>
      <c r="S431" s="17">
        <v>26.6</v>
      </c>
    </row>
    <row r="432" spans="1:19" x14ac:dyDescent="0.35">
      <c r="A432" s="7">
        <v>6.32</v>
      </c>
      <c r="B432" s="11">
        <v>70.599999999999994</v>
      </c>
      <c r="C432" s="11">
        <v>18.100000000000001</v>
      </c>
      <c r="D432" s="7">
        <v>0.58399999999999996</v>
      </c>
      <c r="E432" s="7">
        <v>24</v>
      </c>
      <c r="F432" s="7">
        <v>666</v>
      </c>
      <c r="G432" s="7">
        <v>5.5650000000000004</v>
      </c>
      <c r="H432" s="7">
        <v>17.16</v>
      </c>
      <c r="I432" s="7">
        <v>11.7</v>
      </c>
      <c r="J432" s="7">
        <f t="shared" si="12"/>
        <v>10.727001056549955</v>
      </c>
      <c r="K432" s="22">
        <f t="shared" si="13"/>
        <v>8.3162302858978118E-2</v>
      </c>
      <c r="L432" s="21"/>
      <c r="M432" s="17">
        <v>391</v>
      </c>
      <c r="N432" s="17">
        <v>16.153209005583768</v>
      </c>
      <c r="O432" s="17">
        <v>-1.0532090055837688</v>
      </c>
      <c r="P432" s="17">
        <v>-0.1946660744777729</v>
      </c>
      <c r="R432" s="17">
        <v>77.173913043478265</v>
      </c>
      <c r="S432" s="17">
        <v>26.6</v>
      </c>
    </row>
    <row r="433" spans="1:19" x14ac:dyDescent="0.35">
      <c r="A433" s="7">
        <v>1.71</v>
      </c>
      <c r="B433" s="11">
        <v>95.4</v>
      </c>
      <c r="C433" s="11">
        <v>18.100000000000001</v>
      </c>
      <c r="D433" s="7">
        <v>0.67900000000000005</v>
      </c>
      <c r="E433" s="7">
        <v>24</v>
      </c>
      <c r="F433" s="7">
        <v>666</v>
      </c>
      <c r="G433" s="7">
        <v>5.8959999999999999</v>
      </c>
      <c r="H433" s="7">
        <v>24.39</v>
      </c>
      <c r="I433" s="7">
        <v>8.3000000000000007</v>
      </c>
      <c r="J433" s="7">
        <f t="shared" si="12"/>
        <v>8.2918221544283792</v>
      </c>
      <c r="K433" s="22">
        <f t="shared" si="13"/>
        <v>9.8528259899054085E-4</v>
      </c>
      <c r="L433" s="21"/>
      <c r="M433" s="17">
        <v>392</v>
      </c>
      <c r="N433" s="17">
        <v>16.298632087585901</v>
      </c>
      <c r="O433" s="17">
        <v>6.9013679124140985</v>
      </c>
      <c r="P433" s="17">
        <v>1.2755893587254941</v>
      </c>
      <c r="R433" s="17">
        <v>77.371541501976282</v>
      </c>
      <c r="S433" s="17">
        <v>26.6</v>
      </c>
    </row>
    <row r="434" spans="1:19" x14ac:dyDescent="0.35">
      <c r="A434" s="7">
        <v>4.53</v>
      </c>
      <c r="B434" s="11">
        <v>59.7</v>
      </c>
      <c r="C434" s="11">
        <v>18.100000000000001</v>
      </c>
      <c r="D434" s="7">
        <v>0.58399999999999996</v>
      </c>
      <c r="E434" s="7">
        <v>24</v>
      </c>
      <c r="F434" s="7">
        <v>666</v>
      </c>
      <c r="G434" s="7">
        <v>5.8369999999999997</v>
      </c>
      <c r="H434" s="7">
        <v>15.69</v>
      </c>
      <c r="I434" s="7">
        <v>10.199999999999999</v>
      </c>
      <c r="J434" s="7">
        <f t="shared" si="12"/>
        <v>12.728593500245548</v>
      </c>
      <c r="K434" s="22">
        <f t="shared" si="13"/>
        <v>0.24790132355348521</v>
      </c>
      <c r="L434" s="21"/>
      <c r="M434" s="17">
        <v>393</v>
      </c>
      <c r="N434" s="17">
        <v>7.2735100936583432</v>
      </c>
      <c r="O434" s="17">
        <v>2.4264899063416561</v>
      </c>
      <c r="P434" s="17">
        <v>0.44849147920611787</v>
      </c>
      <c r="R434" s="17">
        <v>77.569169960474312</v>
      </c>
      <c r="S434" s="17">
        <v>26.7</v>
      </c>
    </row>
    <row r="435" spans="1:19" x14ac:dyDescent="0.35">
      <c r="A435" s="7">
        <v>2.64</v>
      </c>
      <c r="B435" s="11">
        <v>78.7</v>
      </c>
      <c r="C435" s="11">
        <v>18.100000000000001</v>
      </c>
      <c r="D435" s="7">
        <v>0.67900000000000005</v>
      </c>
      <c r="E435" s="7">
        <v>24</v>
      </c>
      <c r="F435" s="7">
        <v>666</v>
      </c>
      <c r="G435" s="7">
        <v>6.202</v>
      </c>
      <c r="H435" s="7">
        <v>14.52</v>
      </c>
      <c r="I435" s="7">
        <v>10.9</v>
      </c>
      <c r="J435" s="7">
        <f t="shared" si="12"/>
        <v>15.593639290647486</v>
      </c>
      <c r="K435" s="22">
        <f t="shared" si="13"/>
        <v>0.43060910923371426</v>
      </c>
      <c r="L435" s="21"/>
      <c r="M435" s="17">
        <v>394</v>
      </c>
      <c r="N435" s="17">
        <v>19.369321609162874</v>
      </c>
      <c r="O435" s="17">
        <v>-5.5693216091628734</v>
      </c>
      <c r="P435" s="17">
        <v>-1.0293854015794772</v>
      </c>
      <c r="R435" s="17">
        <v>77.766798418972328</v>
      </c>
      <c r="S435" s="17">
        <v>27</v>
      </c>
    </row>
    <row r="436" spans="1:19" x14ac:dyDescent="0.35">
      <c r="A436" s="7">
        <v>1.78</v>
      </c>
      <c r="B436" s="11">
        <v>78.099999999999994</v>
      </c>
      <c r="C436" s="11">
        <v>18.100000000000001</v>
      </c>
      <c r="D436" s="7">
        <v>0.67900000000000005</v>
      </c>
      <c r="E436" s="7">
        <v>24</v>
      </c>
      <c r="F436" s="7">
        <v>666</v>
      </c>
      <c r="G436" s="7">
        <v>6.1929999999999996</v>
      </c>
      <c r="H436" s="7">
        <v>21.52</v>
      </c>
      <c r="I436" s="7">
        <v>11</v>
      </c>
      <c r="J436" s="7">
        <f t="shared" si="12"/>
        <v>11.217045719232029</v>
      </c>
      <c r="K436" s="22">
        <f t="shared" si="13"/>
        <v>1.9731429021093563E-2</v>
      </c>
      <c r="L436" s="21"/>
      <c r="M436" s="17">
        <v>395</v>
      </c>
      <c r="N436" s="17">
        <v>17.194249558905543</v>
      </c>
      <c r="O436" s="17">
        <v>-4.494249558905544</v>
      </c>
      <c r="P436" s="17">
        <v>-0.83067835037232751</v>
      </c>
      <c r="R436" s="17">
        <v>77.964426877470359</v>
      </c>
      <c r="S436" s="17">
        <v>27.1</v>
      </c>
    </row>
    <row r="437" spans="1:19" x14ac:dyDescent="0.35">
      <c r="A437" s="7">
        <v>6.23</v>
      </c>
      <c r="B437" s="11">
        <v>95.6</v>
      </c>
      <c r="C437" s="11">
        <v>18.100000000000001</v>
      </c>
      <c r="D437" s="7">
        <v>0.67900000000000005</v>
      </c>
      <c r="E437" s="7">
        <v>24</v>
      </c>
      <c r="F437" s="7">
        <v>666</v>
      </c>
      <c r="G437" s="7">
        <v>6.38</v>
      </c>
      <c r="H437" s="7">
        <v>24.08</v>
      </c>
      <c r="I437" s="7">
        <v>9.5</v>
      </c>
      <c r="J437" s="7">
        <f t="shared" si="12"/>
        <v>11.007428987500273</v>
      </c>
      <c r="K437" s="22">
        <f t="shared" si="13"/>
        <v>0.15867673552634448</v>
      </c>
      <c r="L437" s="21"/>
      <c r="M437" s="17">
        <v>396</v>
      </c>
      <c r="N437" s="17">
        <v>19.793614059289965</v>
      </c>
      <c r="O437" s="17">
        <v>-6.6936140592899651</v>
      </c>
      <c r="P437" s="17">
        <v>-1.2371899272442843</v>
      </c>
      <c r="R437" s="17">
        <v>78.162055335968375</v>
      </c>
      <c r="S437" s="17">
        <v>27.1</v>
      </c>
    </row>
    <row r="438" spans="1:19" x14ac:dyDescent="0.35">
      <c r="A438" s="7">
        <v>5.24</v>
      </c>
      <c r="B438" s="11">
        <v>86.1</v>
      </c>
      <c r="C438" s="11">
        <v>18.100000000000001</v>
      </c>
      <c r="D438" s="7">
        <v>0.58399999999999996</v>
      </c>
      <c r="E438" s="7">
        <v>24</v>
      </c>
      <c r="F438" s="7">
        <v>666</v>
      </c>
      <c r="G438" s="7">
        <v>6.3479999999999999</v>
      </c>
      <c r="H438" s="7">
        <v>17.64</v>
      </c>
      <c r="I438" s="7">
        <v>14.5</v>
      </c>
      <c r="J438" s="7">
        <f t="shared" si="12"/>
        <v>14.542855194018793</v>
      </c>
      <c r="K438" s="22">
        <f t="shared" si="13"/>
        <v>2.9555306219857477E-3</v>
      </c>
      <c r="L438" s="21"/>
      <c r="M438" s="17">
        <v>397</v>
      </c>
      <c r="N438" s="17">
        <v>18.023740300938417</v>
      </c>
      <c r="O438" s="17">
        <v>-5.5237403009384174</v>
      </c>
      <c r="P438" s="17">
        <v>-1.0209605454544595</v>
      </c>
      <c r="R438" s="17">
        <v>78.359683794466406</v>
      </c>
      <c r="S438" s="17">
        <v>27.5</v>
      </c>
    </row>
    <row r="439" spans="1:19" x14ac:dyDescent="0.35">
      <c r="A439" s="7">
        <v>6.65</v>
      </c>
      <c r="B439" s="11">
        <v>94.3</v>
      </c>
      <c r="C439" s="11">
        <v>18.100000000000001</v>
      </c>
      <c r="D439" s="7">
        <v>0.58399999999999996</v>
      </c>
      <c r="E439" s="7">
        <v>24</v>
      </c>
      <c r="F439" s="7">
        <v>666</v>
      </c>
      <c r="G439" s="7">
        <v>6.8330000000000002</v>
      </c>
      <c r="H439" s="7">
        <v>19.690000000000001</v>
      </c>
      <c r="I439" s="7">
        <v>14.1</v>
      </c>
      <c r="J439" s="7">
        <f t="shared" si="12"/>
        <v>15.866086134211006</v>
      </c>
      <c r="K439" s="22">
        <f t="shared" si="13"/>
        <v>0.12525433575964584</v>
      </c>
      <c r="L439" s="21"/>
      <c r="M439" s="17">
        <v>398</v>
      </c>
      <c r="N439" s="17">
        <v>14.516432864122081</v>
      </c>
      <c r="O439" s="17">
        <v>-6.0164328641220806</v>
      </c>
      <c r="P439" s="17">
        <v>-1.1120255920794595</v>
      </c>
      <c r="R439" s="17">
        <v>78.557312252964422</v>
      </c>
      <c r="S439" s="17">
        <v>27.5</v>
      </c>
    </row>
    <row r="440" spans="1:19" x14ac:dyDescent="0.35">
      <c r="A440" s="7">
        <v>4.09</v>
      </c>
      <c r="B440" s="11">
        <v>74.8</v>
      </c>
      <c r="C440" s="11">
        <v>18.100000000000001</v>
      </c>
      <c r="D440" s="7">
        <v>0.58399999999999996</v>
      </c>
      <c r="E440" s="7">
        <v>24</v>
      </c>
      <c r="F440" s="7">
        <v>666</v>
      </c>
      <c r="G440" s="7">
        <v>6.4249999999999998</v>
      </c>
      <c r="H440" s="7">
        <v>12.03</v>
      </c>
      <c r="I440" s="7">
        <v>16.100000000000001</v>
      </c>
      <c r="J440" s="7">
        <f t="shared" si="12"/>
        <v>18.133779917198229</v>
      </c>
      <c r="K440" s="22">
        <f t="shared" si="13"/>
        <v>0.12632173398746754</v>
      </c>
      <c r="L440" s="21"/>
      <c r="M440" s="17">
        <v>399</v>
      </c>
      <c r="N440" s="17">
        <v>6.4016165144333605</v>
      </c>
      <c r="O440" s="17">
        <v>-1.4016165144333605</v>
      </c>
      <c r="P440" s="17">
        <v>-0.25906271532185415</v>
      </c>
      <c r="R440" s="17">
        <v>78.754940711462453</v>
      </c>
      <c r="S440" s="17">
        <v>27.5</v>
      </c>
    </row>
    <row r="441" spans="1:19" x14ac:dyDescent="0.35">
      <c r="A441" s="7">
        <v>2.19</v>
      </c>
      <c r="B441" s="11">
        <v>87.9</v>
      </c>
      <c r="C441" s="11">
        <v>18.100000000000001</v>
      </c>
      <c r="D441" s="7">
        <v>0.71299999999999997</v>
      </c>
      <c r="E441" s="7">
        <v>24</v>
      </c>
      <c r="F441" s="7">
        <v>666</v>
      </c>
      <c r="G441" s="7">
        <v>6.4359999999999999</v>
      </c>
      <c r="H441" s="7">
        <v>16.22</v>
      </c>
      <c r="I441" s="7">
        <v>14.3</v>
      </c>
      <c r="J441" s="7">
        <f t="shared" si="12"/>
        <v>15.878113581785662</v>
      </c>
      <c r="K441" s="22">
        <f t="shared" si="13"/>
        <v>0.11035759313186444</v>
      </c>
      <c r="L441" s="21"/>
      <c r="M441" s="17">
        <v>400</v>
      </c>
      <c r="N441" s="17">
        <v>8.4974431249726869</v>
      </c>
      <c r="O441" s="17">
        <v>-2.1974431249726871</v>
      </c>
      <c r="P441" s="17">
        <v>-0.40615644640210952</v>
      </c>
      <c r="R441" s="17">
        <v>78.952569169960483</v>
      </c>
      <c r="S441" s="17">
        <v>27.5</v>
      </c>
    </row>
    <row r="442" spans="1:19" x14ac:dyDescent="0.35">
      <c r="A442" s="7">
        <v>3.14</v>
      </c>
      <c r="B442" s="11">
        <v>95</v>
      </c>
      <c r="C442" s="11">
        <v>18.100000000000001</v>
      </c>
      <c r="D442" s="7">
        <v>0.71299999999999997</v>
      </c>
      <c r="E442" s="7">
        <v>24</v>
      </c>
      <c r="F442" s="7">
        <v>666</v>
      </c>
      <c r="G442" s="7">
        <v>6.2080000000000002</v>
      </c>
      <c r="H442" s="7">
        <v>15.17</v>
      </c>
      <c r="I442" s="7">
        <v>11.7</v>
      </c>
      <c r="J442" s="7">
        <f t="shared" si="12"/>
        <v>15.549223824829255</v>
      </c>
      <c r="K442" s="22">
        <f t="shared" si="13"/>
        <v>0.32899348930164579</v>
      </c>
      <c r="L442" s="21"/>
      <c r="M442" s="17">
        <v>401</v>
      </c>
      <c r="N442" s="17">
        <v>11.468817392286844</v>
      </c>
      <c r="O442" s="17">
        <v>-5.8688173922868447</v>
      </c>
      <c r="P442" s="17">
        <v>-1.0847416206340939</v>
      </c>
      <c r="R442" s="17">
        <v>79.1501976284585</v>
      </c>
      <c r="S442" s="17">
        <v>27.9</v>
      </c>
    </row>
    <row r="443" spans="1:19" x14ac:dyDescent="0.35">
      <c r="A443" s="7">
        <v>0.75</v>
      </c>
      <c r="B443" s="11">
        <v>94.6</v>
      </c>
      <c r="C443" s="11">
        <v>18.100000000000001</v>
      </c>
      <c r="D443" s="7">
        <v>0.74</v>
      </c>
      <c r="E443" s="7">
        <v>24</v>
      </c>
      <c r="F443" s="7">
        <v>666</v>
      </c>
      <c r="G443" s="7">
        <v>6.6289999999999996</v>
      </c>
      <c r="H443" s="7">
        <v>23.27</v>
      </c>
      <c r="I443" s="7">
        <v>13.4</v>
      </c>
      <c r="J443" s="7">
        <f t="shared" si="12"/>
        <v>12.598733015189609</v>
      </c>
      <c r="K443" s="22">
        <f t="shared" si="13"/>
        <v>5.9796043642566528E-2</v>
      </c>
      <c r="L443" s="21"/>
      <c r="M443" s="17">
        <v>402</v>
      </c>
      <c r="N443" s="17">
        <v>17.10424660548291</v>
      </c>
      <c r="O443" s="17">
        <v>-9.9042466054829106</v>
      </c>
      <c r="P443" s="17">
        <v>-1.8306155730984366</v>
      </c>
      <c r="R443" s="17">
        <v>79.34782608695653</v>
      </c>
      <c r="S443" s="17">
        <v>27.9</v>
      </c>
    </row>
    <row r="444" spans="1:19" x14ac:dyDescent="0.35">
      <c r="A444" s="7">
        <v>9.76</v>
      </c>
      <c r="B444" s="11">
        <v>93.3</v>
      </c>
      <c r="C444" s="11">
        <v>18.100000000000001</v>
      </c>
      <c r="D444" s="7">
        <v>0.74</v>
      </c>
      <c r="E444" s="7">
        <v>24</v>
      </c>
      <c r="F444" s="7">
        <v>666</v>
      </c>
      <c r="G444" s="7">
        <v>6.4610000000000003</v>
      </c>
      <c r="H444" s="7">
        <v>18.05</v>
      </c>
      <c r="I444" s="7">
        <v>9.6</v>
      </c>
      <c r="J444" s="7">
        <f t="shared" si="12"/>
        <v>15.210796361280227</v>
      </c>
      <c r="K444" s="22">
        <f t="shared" si="13"/>
        <v>0.58445795430002379</v>
      </c>
      <c r="L444" s="21"/>
      <c r="M444" s="17">
        <v>403</v>
      </c>
      <c r="N444" s="17">
        <v>17.62452845692416</v>
      </c>
      <c r="O444" s="17">
        <v>-5.5245284569241608</v>
      </c>
      <c r="P444" s="17">
        <v>-1.0211062214133693</v>
      </c>
      <c r="R444" s="17">
        <v>79.545454545454547</v>
      </c>
      <c r="S444" s="17">
        <v>28</v>
      </c>
    </row>
    <row r="445" spans="1:19" x14ac:dyDescent="0.35">
      <c r="A445" s="7">
        <v>5.53</v>
      </c>
      <c r="B445" s="11">
        <v>100</v>
      </c>
      <c r="C445" s="11">
        <v>18.100000000000001</v>
      </c>
      <c r="D445" s="7">
        <v>0.74</v>
      </c>
      <c r="E445" s="7">
        <v>24</v>
      </c>
      <c r="F445" s="7">
        <v>666</v>
      </c>
      <c r="G445" s="7">
        <v>6.1520000000000001</v>
      </c>
      <c r="H445" s="7">
        <v>26.45</v>
      </c>
      <c r="I445" s="7">
        <v>8.6999999999999993</v>
      </c>
      <c r="J445" s="7">
        <f t="shared" si="12"/>
        <v>8.5242693004703654</v>
      </c>
      <c r="K445" s="22">
        <f t="shared" si="13"/>
        <v>2.0198930980417695E-2</v>
      </c>
      <c r="L445" s="21"/>
      <c r="M445" s="17">
        <v>404</v>
      </c>
      <c r="N445" s="17">
        <v>12.539071619850137</v>
      </c>
      <c r="O445" s="17">
        <v>-4.2390716198501366</v>
      </c>
      <c r="P445" s="17">
        <v>-0.78351345961855812</v>
      </c>
      <c r="R445" s="17">
        <v>79.743083003952577</v>
      </c>
      <c r="S445" s="17">
        <v>28.1</v>
      </c>
    </row>
    <row r="446" spans="1:19" x14ac:dyDescent="0.35">
      <c r="A446" s="7">
        <v>7.63</v>
      </c>
      <c r="B446" s="11">
        <v>87.9</v>
      </c>
      <c r="C446" s="11">
        <v>18.100000000000001</v>
      </c>
      <c r="D446" s="7">
        <v>0.74</v>
      </c>
      <c r="E446" s="7">
        <v>24</v>
      </c>
      <c r="F446" s="7">
        <v>666</v>
      </c>
      <c r="G446" s="7">
        <v>5.9349999999999996</v>
      </c>
      <c r="H446" s="7">
        <v>34.020000000000003</v>
      </c>
      <c r="I446" s="7">
        <v>8.4</v>
      </c>
      <c r="J446" s="7">
        <f t="shared" si="12"/>
        <v>2.6528716500241067</v>
      </c>
      <c r="K446" s="22">
        <f t="shared" si="13"/>
        <v>0.68418194642570163</v>
      </c>
      <c r="L446" s="21"/>
      <c r="M446" s="17">
        <v>405</v>
      </c>
      <c r="N446" s="17">
        <v>8.4854574184201965</v>
      </c>
      <c r="O446" s="17">
        <v>1.4542581579803482E-2</v>
      </c>
      <c r="P446" s="17">
        <v>2.6879254297146704E-3</v>
      </c>
      <c r="R446" s="17">
        <v>79.940711462450594</v>
      </c>
      <c r="S446" s="17">
        <v>28.2</v>
      </c>
    </row>
    <row r="447" spans="1:19" x14ac:dyDescent="0.35">
      <c r="A447" s="7">
        <v>4.0199999999999996</v>
      </c>
      <c r="B447" s="11">
        <v>93.9</v>
      </c>
      <c r="C447" s="11">
        <v>18.100000000000001</v>
      </c>
      <c r="D447" s="7">
        <v>0.74</v>
      </c>
      <c r="E447" s="7">
        <v>24</v>
      </c>
      <c r="F447" s="7">
        <v>666</v>
      </c>
      <c r="G447" s="7">
        <v>5.6269999999999998</v>
      </c>
      <c r="H447" s="7">
        <v>22.88</v>
      </c>
      <c r="I447" s="7">
        <v>12.8</v>
      </c>
      <c r="J447" s="7">
        <f t="shared" si="12"/>
        <v>7.9706235438875801</v>
      </c>
      <c r="K447" s="22">
        <f t="shared" si="13"/>
        <v>0.37729503563378286</v>
      </c>
      <c r="L447" s="21"/>
      <c r="M447" s="17">
        <v>406</v>
      </c>
      <c r="N447" s="17">
        <v>12.207119632656621</v>
      </c>
      <c r="O447" s="17">
        <v>-7.2071196326566209</v>
      </c>
      <c r="P447" s="17">
        <v>-1.3321018712741763</v>
      </c>
      <c r="R447" s="17">
        <v>80.138339920948624</v>
      </c>
      <c r="S447" s="17">
        <v>28.4</v>
      </c>
    </row>
    <row r="448" spans="1:19" x14ac:dyDescent="0.35">
      <c r="A448" s="7">
        <v>6.58</v>
      </c>
      <c r="B448" s="11">
        <v>92.4</v>
      </c>
      <c r="C448" s="11">
        <v>18.100000000000001</v>
      </c>
      <c r="D448" s="7">
        <v>0.74</v>
      </c>
      <c r="E448" s="7">
        <v>24</v>
      </c>
      <c r="F448" s="7">
        <v>666</v>
      </c>
      <c r="G448" s="7">
        <v>5.8179999999999996</v>
      </c>
      <c r="H448" s="7">
        <v>22.11</v>
      </c>
      <c r="I448" s="7">
        <v>10.5</v>
      </c>
      <c r="J448" s="7">
        <f t="shared" si="12"/>
        <v>9.4344049552624885</v>
      </c>
      <c r="K448" s="22">
        <f t="shared" si="13"/>
        <v>0.10148524235595348</v>
      </c>
      <c r="L448" s="21"/>
      <c r="M448" s="17">
        <v>407</v>
      </c>
      <c r="N448" s="17">
        <v>4.4394361392167561</v>
      </c>
      <c r="O448" s="17">
        <v>7.4605638607832443</v>
      </c>
      <c r="P448" s="17">
        <v>1.3789463178435566</v>
      </c>
      <c r="R448" s="17">
        <v>80.335968379446641</v>
      </c>
      <c r="S448" s="17">
        <v>28.4</v>
      </c>
    </row>
    <row r="449" spans="1:19" x14ac:dyDescent="0.35">
      <c r="A449" s="7">
        <v>5.66</v>
      </c>
      <c r="B449" s="11">
        <v>97.2</v>
      </c>
      <c r="C449" s="11">
        <v>18.100000000000001</v>
      </c>
      <c r="D449" s="7">
        <v>0.74</v>
      </c>
      <c r="E449" s="7">
        <v>24</v>
      </c>
      <c r="F449" s="7">
        <v>666</v>
      </c>
      <c r="G449" s="7">
        <v>6.4059999999999997</v>
      </c>
      <c r="H449" s="7">
        <v>19.52</v>
      </c>
      <c r="I449" s="7">
        <v>17.100000000000001</v>
      </c>
      <c r="J449" s="7">
        <f t="shared" si="12"/>
        <v>13.986985937534717</v>
      </c>
      <c r="K449" s="22">
        <f t="shared" si="13"/>
        <v>0.18204760599212186</v>
      </c>
      <c r="L449" s="21"/>
      <c r="M449" s="17">
        <v>408</v>
      </c>
      <c r="N449" s="17">
        <v>18.488075078391333</v>
      </c>
      <c r="O449" s="17">
        <v>9.4119249216086658</v>
      </c>
      <c r="P449" s="17">
        <v>1.7396190766082027</v>
      </c>
      <c r="R449" s="17">
        <v>80.533596837944671</v>
      </c>
      <c r="S449" s="17">
        <v>28.5</v>
      </c>
    </row>
    <row r="450" spans="1:19" x14ac:dyDescent="0.35">
      <c r="A450" s="7">
        <v>2.64</v>
      </c>
      <c r="B450" s="11">
        <v>100</v>
      </c>
      <c r="C450" s="11">
        <v>18.100000000000001</v>
      </c>
      <c r="D450" s="7">
        <v>0.74</v>
      </c>
      <c r="E450" s="7">
        <v>24</v>
      </c>
      <c r="F450" s="7">
        <v>666</v>
      </c>
      <c r="G450" s="7">
        <v>6.2190000000000003</v>
      </c>
      <c r="H450" s="7">
        <v>16.59</v>
      </c>
      <c r="I450" s="7">
        <v>18.399999999999999</v>
      </c>
      <c r="J450" s="7">
        <f t="shared" si="12"/>
        <v>14.823687471815852</v>
      </c>
      <c r="K450" s="22">
        <f t="shared" si="13"/>
        <v>0.19436481131435582</v>
      </c>
      <c r="L450" s="21"/>
      <c r="M450" s="17">
        <v>409</v>
      </c>
      <c r="N450" s="17">
        <v>9.8140792238612882</v>
      </c>
      <c r="O450" s="17">
        <v>7.3859207761387111</v>
      </c>
      <c r="P450" s="17">
        <v>1.3651499334624626</v>
      </c>
      <c r="R450" s="17">
        <v>80.731225296442688</v>
      </c>
      <c r="S450" s="17">
        <v>28.6</v>
      </c>
    </row>
    <row r="451" spans="1:19" x14ac:dyDescent="0.35">
      <c r="A451" s="7">
        <v>3.26</v>
      </c>
      <c r="B451" s="11">
        <v>100</v>
      </c>
      <c r="C451" s="11">
        <v>18.100000000000001</v>
      </c>
      <c r="D451" s="7">
        <v>0.74</v>
      </c>
      <c r="E451" s="7">
        <v>24</v>
      </c>
      <c r="F451" s="7">
        <v>666</v>
      </c>
      <c r="G451" s="7">
        <v>6.4850000000000003</v>
      </c>
      <c r="H451" s="7">
        <v>18.850000000000001</v>
      </c>
      <c r="I451" s="7">
        <v>15.4</v>
      </c>
      <c r="J451" s="7">
        <f t="shared" si="12"/>
        <v>14.768459602510479</v>
      </c>
      <c r="K451" s="22">
        <f t="shared" si="13"/>
        <v>4.1009116720098798E-2</v>
      </c>
      <c r="L451" s="21"/>
      <c r="M451" s="17">
        <v>410</v>
      </c>
      <c r="N451" s="17">
        <v>20.084282216719053</v>
      </c>
      <c r="O451" s="17">
        <v>7.4157177832809467</v>
      </c>
      <c r="P451" s="17">
        <v>1.3706573554279158</v>
      </c>
      <c r="R451" s="17">
        <v>80.928853754940718</v>
      </c>
      <c r="S451" s="17">
        <v>28.7</v>
      </c>
    </row>
    <row r="452" spans="1:19" x14ac:dyDescent="0.35">
      <c r="A452" s="7">
        <v>8.93</v>
      </c>
      <c r="B452" s="11">
        <v>96.6</v>
      </c>
      <c r="C452" s="11">
        <v>18.100000000000001</v>
      </c>
      <c r="D452" s="7">
        <v>0.74</v>
      </c>
      <c r="E452" s="7">
        <v>24</v>
      </c>
      <c r="F452" s="7">
        <v>666</v>
      </c>
      <c r="G452" s="7">
        <v>5.8540000000000001</v>
      </c>
      <c r="H452" s="7">
        <v>23.79</v>
      </c>
      <c r="I452" s="7">
        <v>10.8</v>
      </c>
      <c r="J452" s="7">
        <f t="shared" si="12"/>
        <v>8.7232780219182864</v>
      </c>
      <c r="K452" s="22">
        <f t="shared" si="13"/>
        <v>0.19228907204460316</v>
      </c>
      <c r="L452" s="21"/>
      <c r="M452" s="17">
        <v>411</v>
      </c>
      <c r="N452" s="17">
        <v>20.519933418777789</v>
      </c>
      <c r="O452" s="17">
        <v>-5.5199334187777893</v>
      </c>
      <c r="P452" s="17">
        <v>-1.020256914169235</v>
      </c>
      <c r="R452" s="17">
        <v>81.126482213438734</v>
      </c>
      <c r="S452" s="17">
        <v>28.7</v>
      </c>
    </row>
    <row r="453" spans="1:19" x14ac:dyDescent="0.35">
      <c r="A453" s="7">
        <v>7.0000000000000007E-2</v>
      </c>
      <c r="B453" s="11">
        <v>94.8</v>
      </c>
      <c r="C453" s="11">
        <v>18.100000000000001</v>
      </c>
      <c r="D453" s="7">
        <v>0.74</v>
      </c>
      <c r="E453" s="7">
        <v>24</v>
      </c>
      <c r="F453" s="7">
        <v>666</v>
      </c>
      <c r="G453" s="7">
        <v>6.4589999999999996</v>
      </c>
      <c r="H453" s="7">
        <v>23.98</v>
      </c>
      <c r="I453" s="7">
        <v>11.8</v>
      </c>
      <c r="J453" s="7">
        <f t="shared" si="12"/>
        <v>11.306988138427611</v>
      </c>
      <c r="K453" s="22">
        <f t="shared" si="13"/>
        <v>4.1780666234948263E-2</v>
      </c>
      <c r="L453" s="21"/>
      <c r="M453" s="17">
        <v>412</v>
      </c>
      <c r="N453" s="17">
        <v>18.170813528366011</v>
      </c>
      <c r="O453" s="17">
        <v>-0.97081352836601198</v>
      </c>
      <c r="P453" s="17">
        <v>-0.17943680467503975</v>
      </c>
      <c r="R453" s="17">
        <v>81.324110671936765</v>
      </c>
      <c r="S453" s="17">
        <v>28.7</v>
      </c>
    </row>
    <row r="454" spans="1:19" x14ac:dyDescent="0.35">
      <c r="A454" s="7">
        <v>9.5399999999999991</v>
      </c>
      <c r="B454" s="11">
        <v>96.4</v>
      </c>
      <c r="C454" s="11">
        <v>18.100000000000001</v>
      </c>
      <c r="D454" s="7">
        <v>0.74</v>
      </c>
      <c r="E454" s="7">
        <v>24</v>
      </c>
      <c r="F454" s="7">
        <v>666</v>
      </c>
      <c r="G454" s="7">
        <v>6.3410000000000002</v>
      </c>
      <c r="H454" s="7">
        <v>17.79</v>
      </c>
      <c r="I454" s="7">
        <v>14.9</v>
      </c>
      <c r="J454" s="7">
        <f t="shared" si="12"/>
        <v>14.825982202094256</v>
      </c>
      <c r="K454" s="22">
        <f t="shared" si="13"/>
        <v>4.9676374433385625E-3</v>
      </c>
      <c r="L454" s="21"/>
      <c r="M454" s="17">
        <v>413</v>
      </c>
      <c r="N454" s="17">
        <v>3.6497780159074011E-2</v>
      </c>
      <c r="O454" s="17">
        <v>17.863502219840925</v>
      </c>
      <c r="P454" s="17">
        <v>3.3017357762089818</v>
      </c>
      <c r="R454" s="17">
        <v>81.521739130434781</v>
      </c>
      <c r="S454" s="17">
        <v>29</v>
      </c>
    </row>
    <row r="455" spans="1:19" x14ac:dyDescent="0.35">
      <c r="A455" s="7">
        <v>6.36</v>
      </c>
      <c r="B455" s="11">
        <v>96.6</v>
      </c>
      <c r="C455" s="11">
        <v>18.100000000000001</v>
      </c>
      <c r="D455" s="7">
        <v>0.74</v>
      </c>
      <c r="E455" s="7">
        <v>24</v>
      </c>
      <c r="F455" s="7">
        <v>666</v>
      </c>
      <c r="G455" s="7">
        <v>6.2510000000000003</v>
      </c>
      <c r="H455" s="7">
        <v>16.440000000000001</v>
      </c>
      <c r="I455" s="7">
        <v>12.6</v>
      </c>
      <c r="J455" s="7">
        <f t="shared" si="12"/>
        <v>15.121486314282821</v>
      </c>
      <c r="K455" s="22">
        <f t="shared" si="13"/>
        <v>0.20011796145101757</v>
      </c>
      <c r="L455" s="21"/>
      <c r="M455" s="17">
        <v>414</v>
      </c>
      <c r="N455" s="17">
        <v>11.334677513178665</v>
      </c>
      <c r="O455" s="17">
        <v>4.9653224868213357</v>
      </c>
      <c r="P455" s="17">
        <v>0.9177474099644356</v>
      </c>
      <c r="R455" s="17">
        <v>81.719367588932812</v>
      </c>
      <c r="S455" s="17">
        <v>29</v>
      </c>
    </row>
    <row r="456" spans="1:19" x14ac:dyDescent="0.35">
      <c r="A456" s="7">
        <v>7.8</v>
      </c>
      <c r="B456" s="11">
        <v>98.7</v>
      </c>
      <c r="C456" s="11">
        <v>18.100000000000001</v>
      </c>
      <c r="D456" s="7">
        <v>0.71299999999999997</v>
      </c>
      <c r="E456" s="7">
        <v>24</v>
      </c>
      <c r="F456" s="7">
        <v>666</v>
      </c>
      <c r="G456" s="7">
        <v>6.1849999999999996</v>
      </c>
      <c r="H456" s="7">
        <v>18.13</v>
      </c>
      <c r="I456" s="7">
        <v>14.1</v>
      </c>
      <c r="J456" s="7">
        <f t="shared" si="12"/>
        <v>13.819021356453749</v>
      </c>
      <c r="K456" s="22">
        <f t="shared" si="13"/>
        <v>1.9927563372074485E-2</v>
      </c>
      <c r="L456" s="21"/>
      <c r="M456" s="17">
        <v>415</v>
      </c>
      <c r="N456" s="17">
        <v>-1.8852004672032976</v>
      </c>
      <c r="O456" s="17">
        <v>8.8852004672032976</v>
      </c>
      <c r="P456" s="17">
        <v>1.6422638685470003</v>
      </c>
      <c r="R456" s="17">
        <v>81.916996047430828</v>
      </c>
      <c r="S456" s="17">
        <v>29.1</v>
      </c>
    </row>
    <row r="457" spans="1:19" x14ac:dyDescent="0.35">
      <c r="A457" s="7">
        <v>3.67</v>
      </c>
      <c r="B457" s="11">
        <v>98.3</v>
      </c>
      <c r="C457" s="11">
        <v>18.100000000000001</v>
      </c>
      <c r="D457" s="7">
        <v>0.71299999999999997</v>
      </c>
      <c r="E457" s="7">
        <v>24</v>
      </c>
      <c r="F457" s="7">
        <v>666</v>
      </c>
      <c r="G457" s="7">
        <v>6.4169999999999998</v>
      </c>
      <c r="H457" s="7">
        <v>19.309999999999999</v>
      </c>
      <c r="I457" s="7">
        <v>13</v>
      </c>
      <c r="J457" s="7">
        <f t="shared" ref="J457:J513" si="14">($N$28*A457+$N$29*B457+$N$31*D457+$N$33*F457+$N$34*G457+$N$35*H457)+$N$27</f>
        <v>14.114150892682003</v>
      </c>
      <c r="K457" s="22">
        <f t="shared" ref="K457:K513" si="15">ABS((I457-J457)/I457)</f>
        <v>8.5703914821692567E-2</v>
      </c>
      <c r="L457" s="21"/>
      <c r="M457" s="17">
        <v>416</v>
      </c>
      <c r="N457" s="17">
        <v>12.399084681425258</v>
      </c>
      <c r="O457" s="17">
        <v>-5.1990846814252576</v>
      </c>
      <c r="P457" s="17">
        <v>-0.96095399910638091</v>
      </c>
      <c r="R457" s="17">
        <v>82.114624505928859</v>
      </c>
      <c r="S457" s="17">
        <v>29.1</v>
      </c>
    </row>
    <row r="458" spans="1:19" x14ac:dyDescent="0.35">
      <c r="A458" s="7">
        <v>0.75</v>
      </c>
      <c r="B458" s="11">
        <v>92.6</v>
      </c>
      <c r="C458" s="11">
        <v>18.100000000000001</v>
      </c>
      <c r="D458" s="7">
        <v>0.71299999999999997</v>
      </c>
      <c r="E458" s="7">
        <v>24</v>
      </c>
      <c r="F458" s="7">
        <v>666</v>
      </c>
      <c r="G458" s="7">
        <v>6.7489999999999997</v>
      </c>
      <c r="H458" s="7">
        <v>17.440000000000001</v>
      </c>
      <c r="I458" s="7">
        <v>13.4</v>
      </c>
      <c r="J458" s="7">
        <f t="shared" si="14"/>
        <v>16.716794863769529</v>
      </c>
      <c r="K458" s="22">
        <f t="shared" si="15"/>
        <v>0.24752200475892003</v>
      </c>
      <c r="L458" s="21"/>
      <c r="M458" s="17">
        <v>417</v>
      </c>
      <c r="N458" s="17">
        <v>15.985631367529024</v>
      </c>
      <c r="O458" s="17">
        <v>-8.4856313675290238</v>
      </c>
      <c r="P458" s="17">
        <v>-1.5684109602412117</v>
      </c>
      <c r="R458" s="17">
        <v>82.312252964426875</v>
      </c>
      <c r="S458" s="17">
        <v>29.4</v>
      </c>
    </row>
    <row r="459" spans="1:19" x14ac:dyDescent="0.35">
      <c r="A459" s="7">
        <v>7.52</v>
      </c>
      <c r="B459" s="11">
        <v>98.2</v>
      </c>
      <c r="C459" s="11">
        <v>18.100000000000001</v>
      </c>
      <c r="D459" s="7">
        <v>0.71299999999999997</v>
      </c>
      <c r="E459" s="7">
        <v>24</v>
      </c>
      <c r="F459" s="7">
        <v>666</v>
      </c>
      <c r="G459" s="7">
        <v>6.6550000000000002</v>
      </c>
      <c r="H459" s="7">
        <v>17.73</v>
      </c>
      <c r="I459" s="7">
        <v>15.2</v>
      </c>
      <c r="J459" s="7">
        <f t="shared" si="14"/>
        <v>16.369370255764064</v>
      </c>
      <c r="K459" s="22">
        <f t="shared" si="15"/>
        <v>7.6932253668688486E-2</v>
      </c>
      <c r="L459" s="21"/>
      <c r="M459" s="17">
        <v>418</v>
      </c>
      <c r="N459" s="17">
        <v>8.1372891674640613</v>
      </c>
      <c r="O459" s="17">
        <v>2.2627108325359391</v>
      </c>
      <c r="P459" s="17">
        <v>0.41821996689437801</v>
      </c>
      <c r="R459" s="17">
        <v>82.509881422924906</v>
      </c>
      <c r="S459" s="17">
        <v>29.6</v>
      </c>
    </row>
    <row r="460" spans="1:19" x14ac:dyDescent="0.35">
      <c r="A460" s="7">
        <v>9.14</v>
      </c>
      <c r="B460" s="11">
        <v>91.8</v>
      </c>
      <c r="C460" s="11">
        <v>18.100000000000001</v>
      </c>
      <c r="D460" s="7">
        <v>0.71299999999999997</v>
      </c>
      <c r="E460" s="7">
        <v>24</v>
      </c>
      <c r="F460" s="7">
        <v>666</v>
      </c>
      <c r="G460" s="7">
        <v>6.2969999999999997</v>
      </c>
      <c r="H460" s="7">
        <v>17.27</v>
      </c>
      <c r="I460" s="7">
        <v>16.100000000000001</v>
      </c>
      <c r="J460" s="7">
        <f t="shared" si="14"/>
        <v>14.817083669792225</v>
      </c>
      <c r="K460" s="22">
        <f t="shared" si="15"/>
        <v>7.9684244112284211E-2</v>
      </c>
      <c r="L460" s="21"/>
      <c r="M460" s="17">
        <v>419</v>
      </c>
      <c r="N460" s="17">
        <v>15.143285415023705</v>
      </c>
      <c r="O460" s="17">
        <v>-6.3432854150237041</v>
      </c>
      <c r="P460" s="17">
        <v>-1.1724382002889748</v>
      </c>
      <c r="R460" s="17">
        <v>82.707509881422922</v>
      </c>
      <c r="S460" s="17">
        <v>29.6</v>
      </c>
    </row>
    <row r="461" spans="1:19" x14ac:dyDescent="0.35">
      <c r="A461" s="7">
        <v>4.82</v>
      </c>
      <c r="B461" s="11">
        <v>99.3</v>
      </c>
      <c r="C461" s="11">
        <v>18.100000000000001</v>
      </c>
      <c r="D461" s="7">
        <v>0.71299999999999997</v>
      </c>
      <c r="E461" s="7">
        <v>24</v>
      </c>
      <c r="F461" s="7">
        <v>666</v>
      </c>
      <c r="G461" s="7">
        <v>7.3929999999999998</v>
      </c>
      <c r="H461" s="7">
        <v>16.739999999999998</v>
      </c>
      <c r="I461" s="7">
        <v>17.8</v>
      </c>
      <c r="J461" s="7">
        <f t="shared" si="14"/>
        <v>20.563959081505441</v>
      </c>
      <c r="K461" s="22">
        <f t="shared" si="15"/>
        <v>0.15527860008457531</v>
      </c>
      <c r="L461" s="21"/>
      <c r="M461" s="17">
        <v>420</v>
      </c>
      <c r="N461" s="17">
        <v>17.711062693478922</v>
      </c>
      <c r="O461" s="17">
        <v>-9.311062693478922</v>
      </c>
      <c r="P461" s="17">
        <v>-1.7209765717406944</v>
      </c>
      <c r="R461" s="17">
        <v>82.905138339920953</v>
      </c>
      <c r="S461" s="17">
        <v>29.8</v>
      </c>
    </row>
    <row r="462" spans="1:19" x14ac:dyDescent="0.35">
      <c r="A462" s="7">
        <v>3.43</v>
      </c>
      <c r="B462" s="11">
        <v>94.1</v>
      </c>
      <c r="C462" s="11">
        <v>18.100000000000001</v>
      </c>
      <c r="D462" s="7">
        <v>0.71299999999999997</v>
      </c>
      <c r="E462" s="7">
        <v>24</v>
      </c>
      <c r="F462" s="7">
        <v>666</v>
      </c>
      <c r="G462" s="7">
        <v>6.7279999999999998</v>
      </c>
      <c r="H462" s="7">
        <v>18.71</v>
      </c>
      <c r="I462" s="7">
        <v>14.9</v>
      </c>
      <c r="J462" s="7">
        <f t="shared" si="14"/>
        <v>15.937614829441015</v>
      </c>
      <c r="K462" s="22">
        <f t="shared" si="15"/>
        <v>6.9638579157115105E-2</v>
      </c>
      <c r="L462" s="21"/>
      <c r="M462" s="17">
        <v>421</v>
      </c>
      <c r="N462" s="17">
        <v>20.782273696864369</v>
      </c>
      <c r="O462" s="17">
        <v>-4.0822736968643696</v>
      </c>
      <c r="P462" s="17">
        <v>-0.75453228305048547</v>
      </c>
      <c r="R462" s="17">
        <v>83.102766798418969</v>
      </c>
      <c r="S462" s="17">
        <v>29.8</v>
      </c>
    </row>
    <row r="463" spans="1:19" x14ac:dyDescent="0.35">
      <c r="A463" s="7">
        <v>8.41</v>
      </c>
      <c r="B463" s="11">
        <v>86.5</v>
      </c>
      <c r="C463" s="11">
        <v>18.100000000000001</v>
      </c>
      <c r="D463" s="7">
        <v>0.71299999999999997</v>
      </c>
      <c r="E463" s="7">
        <v>24</v>
      </c>
      <c r="F463" s="7">
        <v>666</v>
      </c>
      <c r="G463" s="7">
        <v>6.5250000000000004</v>
      </c>
      <c r="H463" s="7">
        <v>18.13</v>
      </c>
      <c r="I463" s="7">
        <v>14.1</v>
      </c>
      <c r="J463" s="7">
        <f t="shared" si="14"/>
        <v>15.300760859211461</v>
      </c>
      <c r="K463" s="22">
        <f t="shared" si="15"/>
        <v>8.5160344624926373E-2</v>
      </c>
      <c r="L463" s="21"/>
      <c r="M463" s="17">
        <v>422</v>
      </c>
      <c r="N463" s="17">
        <v>18.174068354356983</v>
      </c>
      <c r="O463" s="17">
        <v>-3.9740683543569837</v>
      </c>
      <c r="P463" s="17">
        <v>-0.73453254021524406</v>
      </c>
      <c r="R463" s="17">
        <v>83.300395256917</v>
      </c>
      <c r="S463" s="17">
        <v>29.9</v>
      </c>
    </row>
    <row r="464" spans="1:19" x14ac:dyDescent="0.35">
      <c r="A464" s="7">
        <v>8.74</v>
      </c>
      <c r="B464" s="11">
        <v>87.9</v>
      </c>
      <c r="C464" s="11">
        <v>18.100000000000001</v>
      </c>
      <c r="D464" s="7">
        <v>0.71299999999999997</v>
      </c>
      <c r="E464" s="7">
        <v>24</v>
      </c>
      <c r="F464" s="7">
        <v>666</v>
      </c>
      <c r="G464" s="7">
        <v>5.976</v>
      </c>
      <c r="H464" s="7">
        <v>19.010000000000002</v>
      </c>
      <c r="I464" s="7">
        <v>12.7</v>
      </c>
      <c r="J464" s="7">
        <f t="shared" si="14"/>
        <v>12.082876278353552</v>
      </c>
      <c r="K464" s="22">
        <f t="shared" si="15"/>
        <v>4.8592419027279288E-2</v>
      </c>
      <c r="L464" s="21"/>
      <c r="M464" s="17">
        <v>423</v>
      </c>
      <c r="N464" s="17">
        <v>17.38514315148446</v>
      </c>
      <c r="O464" s="17">
        <v>3.4148568485155408</v>
      </c>
      <c r="P464" s="17">
        <v>0.63117270558809935</v>
      </c>
      <c r="R464" s="17">
        <v>83.498023715415016</v>
      </c>
      <c r="S464" s="17">
        <v>30.1</v>
      </c>
    </row>
    <row r="465" spans="1:19" x14ac:dyDescent="0.35">
      <c r="A465" s="7">
        <v>0.71</v>
      </c>
      <c r="B465" s="11">
        <v>80.3</v>
      </c>
      <c r="C465" s="11">
        <v>18.100000000000001</v>
      </c>
      <c r="D465" s="7">
        <v>0.71299999999999997</v>
      </c>
      <c r="E465" s="7">
        <v>24</v>
      </c>
      <c r="F465" s="7">
        <v>666</v>
      </c>
      <c r="G465" s="7">
        <v>5.9359999999999999</v>
      </c>
      <c r="H465" s="7">
        <v>16.940000000000001</v>
      </c>
      <c r="I465" s="7">
        <v>13.5</v>
      </c>
      <c r="J465" s="7">
        <f t="shared" si="14"/>
        <v>12.789114979339919</v>
      </c>
      <c r="K465" s="22">
        <f t="shared" si="15"/>
        <v>5.2658149678524516E-2</v>
      </c>
      <c r="L465" s="21"/>
      <c r="M465" s="17">
        <v>424</v>
      </c>
      <c r="N465" s="17">
        <v>13.802724342670793</v>
      </c>
      <c r="O465" s="17">
        <v>-0.40272434267079227</v>
      </c>
      <c r="P465" s="17">
        <v>-7.4436096224710022E-2</v>
      </c>
      <c r="R465" s="17">
        <v>83.695652173913047</v>
      </c>
      <c r="S465" s="17">
        <v>30.1</v>
      </c>
    </row>
    <row r="466" spans="1:19" x14ac:dyDescent="0.35">
      <c r="A466" s="7">
        <v>2.99</v>
      </c>
      <c r="B466" s="11">
        <v>83.7</v>
      </c>
      <c r="C466" s="11">
        <v>18.100000000000001</v>
      </c>
      <c r="D466" s="7">
        <v>0.71299999999999997</v>
      </c>
      <c r="E466" s="7">
        <v>24</v>
      </c>
      <c r="F466" s="7">
        <v>666</v>
      </c>
      <c r="G466" s="7">
        <v>6.3010000000000002</v>
      </c>
      <c r="H466" s="7">
        <v>16.23</v>
      </c>
      <c r="I466" s="7">
        <v>14.9</v>
      </c>
      <c r="J466" s="7">
        <f t="shared" si="14"/>
        <v>15.154060593294629</v>
      </c>
      <c r="K466" s="22">
        <f t="shared" si="15"/>
        <v>1.7051046529840838E-2</v>
      </c>
      <c r="L466" s="21"/>
      <c r="M466" s="17">
        <v>425</v>
      </c>
      <c r="N466" s="17">
        <v>14.754434888938501</v>
      </c>
      <c r="O466" s="17">
        <v>-3.054434888938502</v>
      </c>
      <c r="P466" s="17">
        <v>-0.56455541722987879</v>
      </c>
      <c r="R466" s="17">
        <v>83.893280632411063</v>
      </c>
      <c r="S466" s="17">
        <v>30.1</v>
      </c>
    </row>
    <row r="467" spans="1:19" x14ac:dyDescent="0.35">
      <c r="A467" s="7">
        <v>7.81</v>
      </c>
      <c r="B467" s="11">
        <v>84.4</v>
      </c>
      <c r="C467" s="11">
        <v>18.100000000000001</v>
      </c>
      <c r="D467" s="7">
        <v>0.71299999999999997</v>
      </c>
      <c r="E467" s="7">
        <v>24</v>
      </c>
      <c r="F467" s="7">
        <v>666</v>
      </c>
      <c r="G467" s="7">
        <v>6.0810000000000004</v>
      </c>
      <c r="H467" s="7">
        <v>14.7</v>
      </c>
      <c r="I467" s="7">
        <v>20</v>
      </c>
      <c r="J467" s="7">
        <f t="shared" si="14"/>
        <v>15.158319012055417</v>
      </c>
      <c r="K467" s="22">
        <f t="shared" si="15"/>
        <v>0.24208404939722916</v>
      </c>
      <c r="L467" s="21"/>
      <c r="M467" s="17">
        <v>426</v>
      </c>
      <c r="N467" s="17">
        <v>12.319255986816925</v>
      </c>
      <c r="O467" s="17">
        <v>-4.0192559868169244</v>
      </c>
      <c r="P467" s="17">
        <v>-0.74288463270522931</v>
      </c>
      <c r="R467" s="17">
        <v>84.090909090909093</v>
      </c>
      <c r="S467" s="17">
        <v>30.3</v>
      </c>
    </row>
    <row r="468" spans="1:19" x14ac:dyDescent="0.35">
      <c r="A468" s="7">
        <v>1.36</v>
      </c>
      <c r="B468" s="11">
        <v>90</v>
      </c>
      <c r="C468" s="11">
        <v>18.100000000000001</v>
      </c>
      <c r="D468" s="7">
        <v>0.71299999999999997</v>
      </c>
      <c r="E468" s="7">
        <v>24</v>
      </c>
      <c r="F468" s="7">
        <v>666</v>
      </c>
      <c r="G468" s="7">
        <v>6.7009999999999996</v>
      </c>
      <c r="H468" s="7">
        <v>16.420000000000002</v>
      </c>
      <c r="I468" s="7">
        <v>16.399999999999999</v>
      </c>
      <c r="J468" s="7">
        <f t="shared" si="14"/>
        <v>17.077495594103596</v>
      </c>
      <c r="K468" s="22">
        <f t="shared" si="15"/>
        <v>4.13107069575364E-2</v>
      </c>
      <c r="L468" s="21"/>
      <c r="M468" s="17">
        <v>427</v>
      </c>
      <c r="N468" s="17">
        <v>16.756027332634098</v>
      </c>
      <c r="O468" s="17">
        <v>-6.5560273326340983</v>
      </c>
      <c r="P468" s="17">
        <v>-1.2117595826153011</v>
      </c>
      <c r="R468" s="17">
        <v>84.28853754940711</v>
      </c>
      <c r="S468" s="17">
        <v>30.5</v>
      </c>
    </row>
    <row r="469" spans="1:19" x14ac:dyDescent="0.35">
      <c r="A469" s="7">
        <v>6.46</v>
      </c>
      <c r="B469" s="11">
        <v>88.4</v>
      </c>
      <c r="C469" s="11">
        <v>18.100000000000001</v>
      </c>
      <c r="D469" s="7">
        <v>0.71299999999999997</v>
      </c>
      <c r="E469" s="7">
        <v>24</v>
      </c>
      <c r="F469" s="7">
        <v>666</v>
      </c>
      <c r="G469" s="7">
        <v>6.3760000000000003</v>
      </c>
      <c r="H469" s="7">
        <v>14.65</v>
      </c>
      <c r="I469" s="7">
        <v>17.7</v>
      </c>
      <c r="J469" s="7">
        <f t="shared" si="14"/>
        <v>16.677855353152594</v>
      </c>
      <c r="K469" s="22">
        <f t="shared" si="15"/>
        <v>5.774828513262175E-2</v>
      </c>
      <c r="L469" s="21"/>
      <c r="M469" s="17">
        <v>428</v>
      </c>
      <c r="N469" s="17">
        <v>19.621073123036034</v>
      </c>
      <c r="O469" s="17">
        <v>-8.7210731230360334</v>
      </c>
      <c r="P469" s="17">
        <v>-1.6119279849435417</v>
      </c>
      <c r="R469" s="17">
        <v>84.48616600790514</v>
      </c>
      <c r="S469" s="17">
        <v>30.7</v>
      </c>
    </row>
    <row r="470" spans="1:19" x14ac:dyDescent="0.35">
      <c r="A470" s="7">
        <v>3.43</v>
      </c>
      <c r="B470" s="11">
        <v>83</v>
      </c>
      <c r="C470" s="11">
        <v>18.100000000000001</v>
      </c>
      <c r="D470" s="7">
        <v>0.71299999999999997</v>
      </c>
      <c r="E470" s="7">
        <v>24</v>
      </c>
      <c r="F470" s="7">
        <v>666</v>
      </c>
      <c r="G470" s="7">
        <v>6.3170000000000002</v>
      </c>
      <c r="H470" s="7">
        <v>13.99</v>
      </c>
      <c r="I470" s="7">
        <v>19.5</v>
      </c>
      <c r="J470" s="7">
        <f t="shared" si="14"/>
        <v>16.608397882898661</v>
      </c>
      <c r="K470" s="22">
        <f t="shared" si="15"/>
        <v>0.14828728805647892</v>
      </c>
      <c r="L470" s="21"/>
      <c r="M470" s="17">
        <v>429</v>
      </c>
      <c r="N470" s="17">
        <v>15.244479551620579</v>
      </c>
      <c r="O470" s="17">
        <v>-4.2444795516205787</v>
      </c>
      <c r="P470" s="17">
        <v>-0.78451301511344496</v>
      </c>
      <c r="R470" s="17">
        <v>84.683794466403171</v>
      </c>
      <c r="S470" s="17">
        <v>30.8</v>
      </c>
    </row>
    <row r="471" spans="1:19" x14ac:dyDescent="0.35">
      <c r="A471" s="7">
        <v>3.5</v>
      </c>
      <c r="B471" s="11">
        <v>89.9</v>
      </c>
      <c r="C471" s="11">
        <v>18.100000000000001</v>
      </c>
      <c r="D471" s="7">
        <v>0.71299999999999997</v>
      </c>
      <c r="E471" s="7">
        <v>24</v>
      </c>
      <c r="F471" s="7">
        <v>666</v>
      </c>
      <c r="G471" s="7">
        <v>6.5129999999999999</v>
      </c>
      <c r="H471" s="7">
        <v>10.29</v>
      </c>
      <c r="I471" s="7">
        <v>20.2</v>
      </c>
      <c r="J471" s="7">
        <f t="shared" si="14"/>
        <v>19.971608963109798</v>
      </c>
      <c r="K471" s="22">
        <f t="shared" si="15"/>
        <v>1.1306486974762444E-2</v>
      </c>
      <c r="L471" s="21"/>
      <c r="M471" s="17">
        <v>430</v>
      </c>
      <c r="N471" s="17">
        <v>15.034862819888822</v>
      </c>
      <c r="O471" s="17">
        <v>-5.5348628198888221</v>
      </c>
      <c r="P471" s="17">
        <v>-1.0230163359869189</v>
      </c>
      <c r="R471" s="17">
        <v>84.881422924901187</v>
      </c>
      <c r="S471" s="17">
        <v>31</v>
      </c>
    </row>
    <row r="472" spans="1:19" x14ac:dyDescent="0.35">
      <c r="A472" s="7">
        <v>3.22</v>
      </c>
      <c r="B472" s="11">
        <v>65.400000000000006</v>
      </c>
      <c r="C472" s="11">
        <v>18.100000000000001</v>
      </c>
      <c r="D472" s="7">
        <v>0.65500000000000003</v>
      </c>
      <c r="E472" s="7">
        <v>24</v>
      </c>
      <c r="F472" s="7">
        <v>666</v>
      </c>
      <c r="G472" s="7">
        <v>6.2089999999999996</v>
      </c>
      <c r="H472" s="7">
        <v>13.22</v>
      </c>
      <c r="I472" s="7">
        <v>21.4</v>
      </c>
      <c r="J472" s="7">
        <f t="shared" si="14"/>
        <v>16.192132494295855</v>
      </c>
      <c r="K472" s="22">
        <f t="shared" si="15"/>
        <v>0.24335829465907216</v>
      </c>
      <c r="L472" s="21"/>
      <c r="M472" s="17">
        <v>431</v>
      </c>
      <c r="N472" s="17">
        <v>18.570289026407337</v>
      </c>
      <c r="O472" s="17">
        <v>-4.0702890264073375</v>
      </c>
      <c r="P472" s="17">
        <v>-0.75231713986483917</v>
      </c>
      <c r="R472" s="17">
        <v>85.079051383399218</v>
      </c>
      <c r="S472" s="17">
        <v>31.1</v>
      </c>
    </row>
    <row r="473" spans="1:19" x14ac:dyDescent="0.35">
      <c r="A473" s="7">
        <v>6.65</v>
      </c>
      <c r="B473" s="11">
        <v>48.2</v>
      </c>
      <c r="C473" s="11">
        <v>18.100000000000001</v>
      </c>
      <c r="D473" s="7">
        <v>0.65500000000000003</v>
      </c>
      <c r="E473" s="7">
        <v>24</v>
      </c>
      <c r="F473" s="7">
        <v>666</v>
      </c>
      <c r="G473" s="7">
        <v>5.7590000000000003</v>
      </c>
      <c r="H473" s="7">
        <v>14.13</v>
      </c>
      <c r="I473" s="7">
        <v>19.899999999999999</v>
      </c>
      <c r="J473" s="7">
        <f t="shared" si="14"/>
        <v>13.20609731633712</v>
      </c>
      <c r="K473" s="22">
        <f t="shared" si="15"/>
        <v>0.33637701927954167</v>
      </c>
      <c r="L473" s="21"/>
      <c r="M473" s="17">
        <v>432</v>
      </c>
      <c r="N473" s="17">
        <v>19.893519966599555</v>
      </c>
      <c r="O473" s="17">
        <v>-5.7935199665995558</v>
      </c>
      <c r="P473" s="17">
        <v>-1.0708242934947367</v>
      </c>
      <c r="R473" s="17">
        <v>85.276679841897234</v>
      </c>
      <c r="S473" s="17">
        <v>31.2</v>
      </c>
    </row>
    <row r="474" spans="1:19" x14ac:dyDescent="0.35">
      <c r="A474" s="7">
        <v>9.25</v>
      </c>
      <c r="B474" s="11">
        <v>84.7</v>
      </c>
      <c r="C474" s="11">
        <v>18.100000000000001</v>
      </c>
      <c r="D474" s="7">
        <v>0.65500000000000003</v>
      </c>
      <c r="E474" s="7">
        <v>24</v>
      </c>
      <c r="F474" s="7">
        <v>666</v>
      </c>
      <c r="G474" s="7">
        <v>5.952</v>
      </c>
      <c r="H474" s="7">
        <v>17.149999999999999</v>
      </c>
      <c r="I474" s="7">
        <v>19</v>
      </c>
      <c r="J474" s="7">
        <f t="shared" si="14"/>
        <v>13.025816361072918</v>
      </c>
      <c r="K474" s="22">
        <f t="shared" si="15"/>
        <v>0.31443071783826748</v>
      </c>
      <c r="L474" s="21"/>
      <c r="M474" s="17">
        <v>433</v>
      </c>
      <c r="N474" s="17">
        <v>22.161213749586775</v>
      </c>
      <c r="O474" s="17">
        <v>-6.0612137495867735</v>
      </c>
      <c r="P474" s="17">
        <v>-1.1203025049607909</v>
      </c>
      <c r="R474" s="17">
        <v>85.474308300395265</v>
      </c>
      <c r="S474" s="17">
        <v>31.5</v>
      </c>
    </row>
    <row r="475" spans="1:19" x14ac:dyDescent="0.35">
      <c r="A475" s="7">
        <v>8.9600000000000009</v>
      </c>
      <c r="B475" s="11">
        <v>94.5</v>
      </c>
      <c r="C475" s="11">
        <v>18.100000000000001</v>
      </c>
      <c r="D475" s="7">
        <v>0.58399999999999996</v>
      </c>
      <c r="E475" s="7">
        <v>24</v>
      </c>
      <c r="F475" s="7">
        <v>666</v>
      </c>
      <c r="G475" s="7">
        <v>6.0030000000000001</v>
      </c>
      <c r="H475" s="7">
        <v>21.32</v>
      </c>
      <c r="I475" s="7">
        <v>19.100000000000001</v>
      </c>
      <c r="J475" s="7">
        <f t="shared" si="14"/>
        <v>10.835859697378156</v>
      </c>
      <c r="K475" s="22">
        <f t="shared" si="15"/>
        <v>0.43267750275507039</v>
      </c>
      <c r="L475" s="21"/>
      <c r="M475" s="17">
        <v>434</v>
      </c>
      <c r="N475" s="17">
        <v>19.905547414174212</v>
      </c>
      <c r="O475" s="17">
        <v>-5.605547414174211</v>
      </c>
      <c r="P475" s="17">
        <v>-1.0360810671301584</v>
      </c>
      <c r="R475" s="17">
        <v>85.671936758893281</v>
      </c>
      <c r="S475" s="17">
        <v>31.5</v>
      </c>
    </row>
    <row r="476" spans="1:19" x14ac:dyDescent="0.35">
      <c r="A476" s="7">
        <v>7.56</v>
      </c>
      <c r="B476" s="11">
        <v>71</v>
      </c>
      <c r="C476" s="11">
        <v>18.100000000000001</v>
      </c>
      <c r="D476" s="7">
        <v>0.57999999999999996</v>
      </c>
      <c r="E476" s="7">
        <v>24</v>
      </c>
      <c r="F476" s="7">
        <v>666</v>
      </c>
      <c r="G476" s="7">
        <v>5.9260000000000002</v>
      </c>
      <c r="H476" s="7">
        <v>18.13</v>
      </c>
      <c r="I476" s="7">
        <v>19.100000000000001</v>
      </c>
      <c r="J476" s="7">
        <f t="shared" si="14"/>
        <v>11.95524177233138</v>
      </c>
      <c r="K476" s="22">
        <f t="shared" si="15"/>
        <v>0.37407111139626287</v>
      </c>
      <c r="L476" s="21"/>
      <c r="M476" s="17">
        <v>435</v>
      </c>
      <c r="N476" s="17">
        <v>19.576657657217805</v>
      </c>
      <c r="O476" s="17">
        <v>-7.8766576572178053</v>
      </c>
      <c r="P476" s="17">
        <v>-1.4558535086642175</v>
      </c>
      <c r="R476" s="17">
        <v>85.869565217391312</v>
      </c>
      <c r="S476" s="17">
        <v>31.6</v>
      </c>
    </row>
    <row r="477" spans="1:19" x14ac:dyDescent="0.35">
      <c r="A477" s="7">
        <v>4.9800000000000004</v>
      </c>
      <c r="B477" s="11">
        <v>56.7</v>
      </c>
      <c r="C477" s="11">
        <v>18.100000000000001</v>
      </c>
      <c r="D477" s="7">
        <v>0.57999999999999996</v>
      </c>
      <c r="E477" s="7">
        <v>24</v>
      </c>
      <c r="F477" s="7">
        <v>666</v>
      </c>
      <c r="G477" s="7">
        <v>5.7130000000000001</v>
      </c>
      <c r="H477" s="7">
        <v>14.76</v>
      </c>
      <c r="I477" s="7">
        <v>20.100000000000001</v>
      </c>
      <c r="J477" s="7">
        <f t="shared" si="14"/>
        <v>12.644269503287072</v>
      </c>
      <c r="K477" s="22">
        <f t="shared" si="15"/>
        <v>0.37093186550810592</v>
      </c>
      <c r="L477" s="21"/>
      <c r="M477" s="17">
        <v>436</v>
      </c>
      <c r="N477" s="17">
        <v>16.626166847578158</v>
      </c>
      <c r="O477" s="17">
        <v>-3.226166847578158</v>
      </c>
      <c r="P477" s="17">
        <v>-0.59629687222458938</v>
      </c>
      <c r="R477" s="17">
        <v>86.067193675889328</v>
      </c>
      <c r="S477" s="17">
        <v>31.6</v>
      </c>
    </row>
    <row r="478" spans="1:19" x14ac:dyDescent="0.35">
      <c r="A478" s="7">
        <v>8.5299999999999994</v>
      </c>
      <c r="B478" s="11">
        <v>84</v>
      </c>
      <c r="C478" s="11">
        <v>18.100000000000001</v>
      </c>
      <c r="D478" s="7">
        <v>0.57999999999999996</v>
      </c>
      <c r="E478" s="7">
        <v>24</v>
      </c>
      <c r="F478" s="7">
        <v>666</v>
      </c>
      <c r="G478" s="7">
        <v>6.1669999999999998</v>
      </c>
      <c r="H478" s="7">
        <v>16.29</v>
      </c>
      <c r="I478" s="7">
        <v>19.899999999999999</v>
      </c>
      <c r="J478" s="7">
        <f t="shared" si="14"/>
        <v>14.532878812063251</v>
      </c>
      <c r="K478" s="22">
        <f t="shared" si="15"/>
        <v>0.26970458230837929</v>
      </c>
      <c r="L478" s="21"/>
      <c r="M478" s="17">
        <v>437</v>
      </c>
      <c r="N478" s="17">
        <v>19.238230193668773</v>
      </c>
      <c r="O478" s="17">
        <v>-9.6382301936687735</v>
      </c>
      <c r="P478" s="17">
        <v>-1.7814473924619467</v>
      </c>
      <c r="R478" s="17">
        <v>86.264822134387359</v>
      </c>
      <c r="S478" s="17">
        <v>31.7</v>
      </c>
    </row>
    <row r="479" spans="1:19" x14ac:dyDescent="0.35">
      <c r="A479" s="7">
        <v>5.61</v>
      </c>
      <c r="B479" s="11">
        <v>90.7</v>
      </c>
      <c r="C479" s="11">
        <v>18.100000000000001</v>
      </c>
      <c r="D479" s="7">
        <v>0.53200000000000003</v>
      </c>
      <c r="E479" s="7">
        <v>24</v>
      </c>
      <c r="F479" s="7">
        <v>666</v>
      </c>
      <c r="G479" s="7">
        <v>6.2290000000000001</v>
      </c>
      <c r="H479" s="7">
        <v>12.87</v>
      </c>
      <c r="I479" s="7">
        <v>19.600000000000001</v>
      </c>
      <c r="J479" s="7">
        <f t="shared" si="14"/>
        <v>16.940373302647089</v>
      </c>
      <c r="K479" s="22">
        <f t="shared" si="15"/>
        <v>0.13569523966086289</v>
      </c>
      <c r="L479" s="21"/>
      <c r="M479" s="17">
        <v>438</v>
      </c>
      <c r="N479" s="17">
        <v>12.551703132858915</v>
      </c>
      <c r="O479" s="17">
        <v>-3.8517031328589155</v>
      </c>
      <c r="P479" s="17">
        <v>-0.71191560739816373</v>
      </c>
      <c r="R479" s="17">
        <v>86.462450592885375</v>
      </c>
      <c r="S479" s="17">
        <v>32</v>
      </c>
    </row>
    <row r="480" spans="1:19" x14ac:dyDescent="0.35">
      <c r="A480" s="7">
        <v>1.05</v>
      </c>
      <c r="B480" s="11">
        <v>75</v>
      </c>
      <c r="C480" s="11">
        <v>18.100000000000001</v>
      </c>
      <c r="D480" s="7">
        <v>0.57999999999999996</v>
      </c>
      <c r="E480" s="7">
        <v>24</v>
      </c>
      <c r="F480" s="7">
        <v>666</v>
      </c>
      <c r="G480" s="7">
        <v>6.4370000000000003</v>
      </c>
      <c r="H480" s="7">
        <v>14.36</v>
      </c>
      <c r="I480" s="7">
        <v>23.2</v>
      </c>
      <c r="J480" s="7">
        <f t="shared" si="14"/>
        <v>16.675757385217139</v>
      </c>
      <c r="K480" s="22">
        <f t="shared" si="15"/>
        <v>0.28121735408546811</v>
      </c>
      <c r="L480" s="21"/>
      <c r="M480" s="17">
        <v>439</v>
      </c>
      <c r="N480" s="17">
        <v>6.6803054824126527</v>
      </c>
      <c r="O480" s="17">
        <v>1.7196945175873477</v>
      </c>
      <c r="P480" s="17">
        <v>0.31785351175773829</v>
      </c>
      <c r="R480" s="17">
        <v>86.660079051383406</v>
      </c>
      <c r="S480" s="17">
        <v>32</v>
      </c>
    </row>
    <row r="481" spans="1:19" x14ac:dyDescent="0.35">
      <c r="A481" s="7">
        <v>2</v>
      </c>
      <c r="B481" s="11">
        <v>67.599999999999994</v>
      </c>
      <c r="C481" s="11">
        <v>18.100000000000001</v>
      </c>
      <c r="D481" s="7">
        <v>0.61399999999999999</v>
      </c>
      <c r="E481" s="7">
        <v>24</v>
      </c>
      <c r="F481" s="7">
        <v>666</v>
      </c>
      <c r="G481" s="7">
        <v>6.98</v>
      </c>
      <c r="H481" s="7">
        <v>11.66</v>
      </c>
      <c r="I481" s="7">
        <v>29.8</v>
      </c>
      <c r="J481" s="7">
        <f t="shared" si="14"/>
        <v>20.934728990566743</v>
      </c>
      <c r="K481" s="22">
        <f t="shared" si="15"/>
        <v>0.29749231575279389</v>
      </c>
      <c r="L481" s="21"/>
      <c r="M481" s="17">
        <v>440</v>
      </c>
      <c r="N481" s="17">
        <v>11.99805737627613</v>
      </c>
      <c r="O481" s="17">
        <v>0.80194262372387115</v>
      </c>
      <c r="P481" s="17">
        <v>0.14822416224043114</v>
      </c>
      <c r="R481" s="17">
        <v>86.857707509881422</v>
      </c>
      <c r="S481" s="17">
        <v>32.200000000000003</v>
      </c>
    </row>
    <row r="482" spans="1:19" x14ac:dyDescent="0.35">
      <c r="A482" s="7">
        <v>6.14</v>
      </c>
      <c r="B482" s="11">
        <v>95.4</v>
      </c>
      <c r="C482" s="11">
        <v>18.100000000000001</v>
      </c>
      <c r="D482" s="7">
        <v>0.58399999999999996</v>
      </c>
      <c r="E482" s="7">
        <v>24</v>
      </c>
      <c r="F482" s="7">
        <v>666</v>
      </c>
      <c r="G482" s="7">
        <v>5.4269999999999996</v>
      </c>
      <c r="H482" s="7">
        <v>18.14</v>
      </c>
      <c r="I482" s="7">
        <v>13.8</v>
      </c>
      <c r="J482" s="7">
        <f t="shared" si="14"/>
        <v>9.8766105660387904</v>
      </c>
      <c r="K482" s="22">
        <f t="shared" si="15"/>
        <v>0.28430358217110219</v>
      </c>
      <c r="L482" s="21"/>
      <c r="M482" s="17">
        <v>441</v>
      </c>
      <c r="N482" s="17">
        <v>13.461838787651038</v>
      </c>
      <c r="O482" s="17">
        <v>-2.9618387876510379</v>
      </c>
      <c r="P482" s="17">
        <v>-0.54744075199817976</v>
      </c>
      <c r="R482" s="17">
        <v>87.055335968379453</v>
      </c>
      <c r="S482" s="17">
        <v>32.4</v>
      </c>
    </row>
    <row r="483" spans="1:19" x14ac:dyDescent="0.35">
      <c r="A483" s="7">
        <v>1.05</v>
      </c>
      <c r="B483" s="11">
        <v>97.4</v>
      </c>
      <c r="C483" s="11">
        <v>18.100000000000001</v>
      </c>
      <c r="D483" s="7">
        <v>0.58399999999999996</v>
      </c>
      <c r="E483" s="7">
        <v>24</v>
      </c>
      <c r="F483" s="7">
        <v>666</v>
      </c>
      <c r="G483" s="7">
        <v>6.1619999999999999</v>
      </c>
      <c r="H483" s="7">
        <v>24.1</v>
      </c>
      <c r="I483" s="7">
        <v>13.3</v>
      </c>
      <c r="J483" s="7">
        <f t="shared" si="14"/>
        <v>9.7371323488851935</v>
      </c>
      <c r="K483" s="22">
        <f t="shared" si="15"/>
        <v>0.26788478579810576</v>
      </c>
      <c r="L483" s="21"/>
      <c r="M483" s="17">
        <v>442</v>
      </c>
      <c r="N483" s="17">
        <v>18.014419769923265</v>
      </c>
      <c r="O483" s="17">
        <v>-0.91441976992326346</v>
      </c>
      <c r="P483" s="17">
        <v>-0.16901346844937501</v>
      </c>
      <c r="R483" s="17">
        <v>87.252964426877469</v>
      </c>
      <c r="S483" s="17">
        <v>32.5</v>
      </c>
    </row>
    <row r="484" spans="1:19" x14ac:dyDescent="0.35">
      <c r="A484" s="7">
        <v>2.87</v>
      </c>
      <c r="B484" s="11">
        <v>93.6</v>
      </c>
      <c r="C484" s="11">
        <v>18.100000000000001</v>
      </c>
      <c r="D484" s="7">
        <v>0.61399999999999999</v>
      </c>
      <c r="E484" s="7">
        <v>24</v>
      </c>
      <c r="F484" s="7">
        <v>666</v>
      </c>
      <c r="G484" s="7">
        <v>6.484</v>
      </c>
      <c r="H484" s="7">
        <v>18.68</v>
      </c>
      <c r="I484" s="7">
        <v>16.7</v>
      </c>
      <c r="J484" s="7">
        <f t="shared" si="14"/>
        <v>14.660059225122875</v>
      </c>
      <c r="K484" s="22">
        <f t="shared" si="15"/>
        <v>0.12215214220821102</v>
      </c>
      <c r="L484" s="21"/>
      <c r="M484" s="17">
        <v>443</v>
      </c>
      <c r="N484" s="17">
        <v>18.851121304204401</v>
      </c>
      <c r="O484" s="17">
        <v>-0.45112130420440266</v>
      </c>
      <c r="P484" s="17">
        <v>-8.3381373437923498E-2</v>
      </c>
      <c r="R484" s="17">
        <v>87.450592885375499</v>
      </c>
      <c r="S484" s="17">
        <v>32.700000000000003</v>
      </c>
    </row>
    <row r="485" spans="1:19" x14ac:dyDescent="0.35">
      <c r="A485" s="7">
        <v>1.42</v>
      </c>
      <c r="B485" s="11">
        <v>97.3</v>
      </c>
      <c r="C485" s="11">
        <v>18.100000000000001</v>
      </c>
      <c r="D485" s="7">
        <v>0.61399999999999999</v>
      </c>
      <c r="E485" s="7">
        <v>24</v>
      </c>
      <c r="F485" s="7">
        <v>666</v>
      </c>
      <c r="G485" s="7">
        <v>5.3040000000000003</v>
      </c>
      <c r="H485" s="7">
        <v>24.91</v>
      </c>
      <c r="I485" s="7">
        <v>12</v>
      </c>
      <c r="J485" s="7">
        <f t="shared" si="14"/>
        <v>5.0303125197976257</v>
      </c>
      <c r="K485" s="22">
        <f t="shared" si="15"/>
        <v>0.58080729001686449</v>
      </c>
      <c r="L485" s="21"/>
      <c r="M485" s="17">
        <v>444</v>
      </c>
      <c r="N485" s="17">
        <v>18.795893434899028</v>
      </c>
      <c r="O485" s="17">
        <v>-3.395893434899028</v>
      </c>
      <c r="P485" s="17">
        <v>-0.62766767166999426</v>
      </c>
      <c r="R485" s="17">
        <v>87.648221343873516</v>
      </c>
      <c r="S485" s="17">
        <v>32.9</v>
      </c>
    </row>
    <row r="486" spans="1:19" x14ac:dyDescent="0.35">
      <c r="A486" s="7">
        <v>3.43</v>
      </c>
      <c r="B486" s="11">
        <v>96.7</v>
      </c>
      <c r="C486" s="11">
        <v>18.100000000000001</v>
      </c>
      <c r="D486" s="7">
        <v>0.61399999999999999</v>
      </c>
      <c r="E486" s="7">
        <v>24</v>
      </c>
      <c r="F486" s="7">
        <v>666</v>
      </c>
      <c r="G486" s="7">
        <v>6.1849999999999996</v>
      </c>
      <c r="H486" s="7">
        <v>18.03</v>
      </c>
      <c r="I486" s="7">
        <v>14.6</v>
      </c>
      <c r="J486" s="7">
        <f t="shared" si="14"/>
        <v>13.652965874480424</v>
      </c>
      <c r="K486" s="22">
        <f t="shared" si="15"/>
        <v>6.4865351062984633E-2</v>
      </c>
      <c r="L486" s="21"/>
      <c r="M486" s="17">
        <v>445</v>
      </c>
      <c r="N486" s="17">
        <v>12.750711854306832</v>
      </c>
      <c r="O486" s="17">
        <v>-1.9507118543068316</v>
      </c>
      <c r="P486" s="17">
        <v>-0.36055276502757272</v>
      </c>
      <c r="R486" s="17">
        <v>87.845849802371546</v>
      </c>
      <c r="S486" s="17">
        <v>33</v>
      </c>
    </row>
    <row r="487" spans="1:19" x14ac:dyDescent="0.35">
      <c r="A487" s="7">
        <v>6.57</v>
      </c>
      <c r="B487" s="11">
        <v>88</v>
      </c>
      <c r="C487" s="11">
        <v>18.100000000000001</v>
      </c>
      <c r="D487" s="7">
        <v>0.61399999999999999</v>
      </c>
      <c r="E487" s="7">
        <v>24</v>
      </c>
      <c r="F487" s="7">
        <v>666</v>
      </c>
      <c r="G487" s="7">
        <v>6.2290000000000001</v>
      </c>
      <c r="H487" s="7">
        <v>13.11</v>
      </c>
      <c r="I487" s="7">
        <v>21.4</v>
      </c>
      <c r="J487" s="7">
        <f t="shared" si="14"/>
        <v>16.82748364788997</v>
      </c>
      <c r="K487" s="22">
        <f t="shared" si="15"/>
        <v>0.21366898841635648</v>
      </c>
      <c r="L487" s="21"/>
      <c r="M487" s="17">
        <v>446</v>
      </c>
      <c r="N487" s="17">
        <v>15.334421970816161</v>
      </c>
      <c r="O487" s="17">
        <v>-3.5344219708161599</v>
      </c>
      <c r="P487" s="17">
        <v>-0.65327209220492333</v>
      </c>
      <c r="R487" s="17">
        <v>88.043478260869563</v>
      </c>
      <c r="S487" s="17">
        <v>33.1</v>
      </c>
    </row>
    <row r="488" spans="1:19" x14ac:dyDescent="0.35">
      <c r="A488" s="7">
        <v>1.18</v>
      </c>
      <c r="B488" s="11">
        <v>64.7</v>
      </c>
      <c r="C488" s="11">
        <v>18.100000000000001</v>
      </c>
      <c r="D488" s="7">
        <v>0.53200000000000003</v>
      </c>
      <c r="E488" s="7">
        <v>24</v>
      </c>
      <c r="F488" s="7">
        <v>666</v>
      </c>
      <c r="G488" s="7">
        <v>6.242</v>
      </c>
      <c r="H488" s="7">
        <v>10.74</v>
      </c>
      <c r="I488" s="7">
        <v>23</v>
      </c>
      <c r="J488" s="7">
        <f t="shared" si="14"/>
        <v>17.724476722853066</v>
      </c>
      <c r="K488" s="22">
        <f t="shared" si="15"/>
        <v>0.22937057726725801</v>
      </c>
      <c r="L488" s="21"/>
      <c r="M488" s="17">
        <v>447</v>
      </c>
      <c r="N488" s="17">
        <v>18.853416034482805</v>
      </c>
      <c r="O488" s="17">
        <v>-3.9534160344828049</v>
      </c>
      <c r="P488" s="17">
        <v>-0.73071534342196631</v>
      </c>
      <c r="R488" s="17">
        <v>88.241106719367593</v>
      </c>
      <c r="S488" s="17">
        <v>33.1</v>
      </c>
    </row>
    <row r="489" spans="1:19" x14ac:dyDescent="0.35">
      <c r="A489" s="7">
        <v>4.82</v>
      </c>
      <c r="B489" s="11">
        <v>74.900000000000006</v>
      </c>
      <c r="C489" s="11">
        <v>18.100000000000001</v>
      </c>
      <c r="D489" s="7">
        <v>0.53200000000000003</v>
      </c>
      <c r="E489" s="7">
        <v>24</v>
      </c>
      <c r="F489" s="7">
        <v>666</v>
      </c>
      <c r="G489" s="7">
        <v>6.75</v>
      </c>
      <c r="H489" s="7">
        <v>7.74</v>
      </c>
      <c r="I489" s="7">
        <v>23.7</v>
      </c>
      <c r="J489" s="7">
        <f t="shared" si="14"/>
        <v>22.360935687001152</v>
      </c>
      <c r="K489" s="22">
        <f t="shared" si="15"/>
        <v>5.6500603924001983E-2</v>
      </c>
      <c r="L489" s="21"/>
      <c r="M489" s="17">
        <v>448</v>
      </c>
      <c r="N489" s="17">
        <v>19.148920146671372</v>
      </c>
      <c r="O489" s="17">
        <v>-6.5489201466713727</v>
      </c>
      <c r="P489" s="17">
        <v>-1.2104459516222006</v>
      </c>
      <c r="R489" s="17">
        <v>88.43873517786561</v>
      </c>
      <c r="S489" s="17">
        <v>33.200000000000003</v>
      </c>
    </row>
    <row r="490" spans="1:19" x14ac:dyDescent="0.35">
      <c r="A490" s="7">
        <v>2.66</v>
      </c>
      <c r="B490" s="11">
        <v>77</v>
      </c>
      <c r="C490" s="11">
        <v>18.100000000000001</v>
      </c>
      <c r="D490" s="7">
        <v>0.53200000000000003</v>
      </c>
      <c r="E490" s="7">
        <v>24</v>
      </c>
      <c r="F490" s="7">
        <v>666</v>
      </c>
      <c r="G490" s="7">
        <v>7.0609999999999999</v>
      </c>
      <c r="H490" s="7">
        <v>7.01</v>
      </c>
      <c r="I490" s="7">
        <v>25</v>
      </c>
      <c r="J490" s="7">
        <f t="shared" si="14"/>
        <v>24.31988496126186</v>
      </c>
      <c r="K490" s="22">
        <f t="shared" si="15"/>
        <v>2.7204601549525621E-2</v>
      </c>
      <c r="L490" s="21"/>
      <c r="M490" s="17">
        <v>449</v>
      </c>
      <c r="N490" s="17">
        <v>17.846455188842299</v>
      </c>
      <c r="O490" s="17">
        <v>-3.7464551888422992</v>
      </c>
      <c r="P490" s="17">
        <v>-0.69246248460871795</v>
      </c>
      <c r="R490" s="17">
        <v>88.63636363636364</v>
      </c>
      <c r="S490" s="17">
        <v>33.200000000000003</v>
      </c>
    </row>
    <row r="491" spans="1:19" x14ac:dyDescent="0.35">
      <c r="A491" s="7">
        <v>3.65</v>
      </c>
      <c r="B491" s="11">
        <v>40.299999999999997</v>
      </c>
      <c r="C491" s="11">
        <v>18.100000000000001</v>
      </c>
      <c r="D491" s="7">
        <v>0.53200000000000003</v>
      </c>
      <c r="E491" s="7">
        <v>24</v>
      </c>
      <c r="F491" s="7">
        <v>666</v>
      </c>
      <c r="G491" s="7">
        <v>5.7619999999999996</v>
      </c>
      <c r="H491" s="7">
        <v>10.42</v>
      </c>
      <c r="I491" s="7">
        <v>21.8</v>
      </c>
      <c r="J491" s="7">
        <f t="shared" si="14"/>
        <v>15.190249955867653</v>
      </c>
      <c r="K491" s="22">
        <f t="shared" si="15"/>
        <v>0.30319954330882326</v>
      </c>
      <c r="L491" s="21"/>
      <c r="M491" s="17">
        <v>450</v>
      </c>
      <c r="N491" s="17">
        <v>18.141584725070551</v>
      </c>
      <c r="O491" s="17">
        <v>-5.1415847250705511</v>
      </c>
      <c r="P491" s="17">
        <v>-0.95032620279352098</v>
      </c>
      <c r="R491" s="17">
        <v>88.833992094861657</v>
      </c>
      <c r="S491" s="17">
        <v>33.299999999999997</v>
      </c>
    </row>
    <row r="492" spans="1:19" x14ac:dyDescent="0.35">
      <c r="A492" s="7">
        <v>9.11</v>
      </c>
      <c r="B492" s="11">
        <v>41.9</v>
      </c>
      <c r="C492" s="11">
        <v>18.100000000000001</v>
      </c>
      <c r="D492" s="7">
        <v>0.58299999999999996</v>
      </c>
      <c r="E492" s="7">
        <v>24</v>
      </c>
      <c r="F492" s="7">
        <v>666</v>
      </c>
      <c r="G492" s="7">
        <v>5.8710000000000004</v>
      </c>
      <c r="H492" s="7">
        <v>13.34</v>
      </c>
      <c r="I492" s="7">
        <v>20.6</v>
      </c>
      <c r="J492" s="7">
        <f t="shared" si="14"/>
        <v>14.156523599871528</v>
      </c>
      <c r="K492" s="22">
        <f t="shared" si="15"/>
        <v>0.3127901165110909</v>
      </c>
      <c r="L492" s="21"/>
      <c r="M492" s="17">
        <v>451</v>
      </c>
      <c r="N492" s="17">
        <v>20.744228696158078</v>
      </c>
      <c r="O492" s="17">
        <v>-7.3442286961580781</v>
      </c>
      <c r="P492" s="17">
        <v>-1.3574439287629068</v>
      </c>
      <c r="R492" s="17">
        <v>89.031620553359687</v>
      </c>
      <c r="S492" s="17">
        <v>33.4</v>
      </c>
    </row>
    <row r="493" spans="1:19" x14ac:dyDescent="0.35">
      <c r="A493" s="7">
        <v>7.26</v>
      </c>
      <c r="B493" s="11">
        <v>51.9</v>
      </c>
      <c r="C493" s="11">
        <v>18.100000000000001</v>
      </c>
      <c r="D493" s="7">
        <v>0.58299999999999996</v>
      </c>
      <c r="E493" s="7">
        <v>24</v>
      </c>
      <c r="F493" s="7">
        <v>666</v>
      </c>
      <c r="G493" s="7">
        <v>6.3120000000000003</v>
      </c>
      <c r="H493" s="7">
        <v>10.58</v>
      </c>
      <c r="I493" s="7">
        <v>21.2</v>
      </c>
      <c r="J493" s="7">
        <f t="shared" si="14"/>
        <v>18.152206742903715</v>
      </c>
      <c r="K493" s="22">
        <f t="shared" si="15"/>
        <v>0.1437638328819002</v>
      </c>
      <c r="L493" s="21"/>
      <c r="M493" s="17">
        <v>452</v>
      </c>
      <c r="N493" s="17">
        <v>20.396804088152614</v>
      </c>
      <c r="O493" s="17">
        <v>-5.1968040881526143</v>
      </c>
      <c r="P493" s="17">
        <v>-0.96053247390339436</v>
      </c>
      <c r="R493" s="17">
        <v>89.229249011857704</v>
      </c>
      <c r="S493" s="17">
        <v>33.4</v>
      </c>
    </row>
    <row r="494" spans="1:19" x14ac:dyDescent="0.35">
      <c r="A494" s="7">
        <v>5.14</v>
      </c>
      <c r="B494" s="11">
        <v>79.8</v>
      </c>
      <c r="C494" s="11">
        <v>18.100000000000001</v>
      </c>
      <c r="D494" s="7">
        <v>0.58299999999999996</v>
      </c>
      <c r="E494" s="7">
        <v>24</v>
      </c>
      <c r="F494" s="7">
        <v>666</v>
      </c>
      <c r="G494" s="7">
        <v>6.1139999999999999</v>
      </c>
      <c r="H494" s="7">
        <v>14.98</v>
      </c>
      <c r="I494" s="7">
        <v>19.100000000000001</v>
      </c>
      <c r="J494" s="7">
        <f t="shared" si="14"/>
        <v>14.904794766381753</v>
      </c>
      <c r="K494" s="22">
        <f t="shared" si="15"/>
        <v>0.21964425306901819</v>
      </c>
      <c r="L494" s="21"/>
      <c r="M494" s="17">
        <v>453</v>
      </c>
      <c r="N494" s="17">
        <v>18.844517502180775</v>
      </c>
      <c r="O494" s="17">
        <v>-2.7445175021807735</v>
      </c>
      <c r="P494" s="17">
        <v>-0.50727295878840639</v>
      </c>
      <c r="R494" s="17">
        <v>89.426877470355734</v>
      </c>
      <c r="S494" s="17">
        <v>33.799999999999997</v>
      </c>
    </row>
    <row r="495" spans="1:19" x14ac:dyDescent="0.35">
      <c r="A495" s="7">
        <v>4.1399999999999997</v>
      </c>
      <c r="B495" s="11">
        <v>53.2</v>
      </c>
      <c r="C495" s="11">
        <v>18.100000000000001</v>
      </c>
      <c r="D495" s="7">
        <v>0.58299999999999996</v>
      </c>
      <c r="E495" s="7">
        <v>24</v>
      </c>
      <c r="F495" s="7">
        <v>666</v>
      </c>
      <c r="G495" s="7">
        <v>5.9050000000000002</v>
      </c>
      <c r="H495" s="7">
        <v>11.45</v>
      </c>
      <c r="I495" s="7">
        <v>20.6</v>
      </c>
      <c r="J495" s="7">
        <f t="shared" si="14"/>
        <v>15.540273884622941</v>
      </c>
      <c r="K495" s="22">
        <f t="shared" si="15"/>
        <v>0.24561777259111942</v>
      </c>
      <c r="L495" s="21"/>
      <c r="M495" s="17">
        <v>454</v>
      </c>
      <c r="N495" s="17">
        <v>24.591392913893984</v>
      </c>
      <c r="O495" s="17">
        <v>-6.7913929138939828</v>
      </c>
      <c r="P495" s="17">
        <v>-1.2552625279263747</v>
      </c>
      <c r="R495" s="17">
        <v>89.62450592885375</v>
      </c>
      <c r="S495" s="17">
        <v>34.6</v>
      </c>
    </row>
    <row r="496" spans="1:19" x14ac:dyDescent="0.35">
      <c r="A496" s="7">
        <v>0.2</v>
      </c>
      <c r="B496" s="11">
        <v>92.7</v>
      </c>
      <c r="C496" s="11">
        <v>27.74</v>
      </c>
      <c r="D496" s="7">
        <v>0.60899999999999999</v>
      </c>
      <c r="E496" s="7">
        <v>4</v>
      </c>
      <c r="F496" s="7">
        <v>711</v>
      </c>
      <c r="G496" s="7">
        <v>5.4539999999999997</v>
      </c>
      <c r="H496" s="7">
        <v>18.059999999999999</v>
      </c>
      <c r="I496" s="7">
        <v>15.2</v>
      </c>
      <c r="J496" s="7">
        <f t="shared" si="14"/>
        <v>9.1876152940167213</v>
      </c>
      <c r="K496" s="22">
        <f t="shared" si="15"/>
        <v>0.39555162539363675</v>
      </c>
      <c r="L496" s="21"/>
      <c r="M496" s="17">
        <v>455</v>
      </c>
      <c r="N496" s="17">
        <v>19.965048661829563</v>
      </c>
      <c r="O496" s="17">
        <v>-5.0650486618295627</v>
      </c>
      <c r="P496" s="17">
        <v>-0.93617993656515008</v>
      </c>
      <c r="R496" s="17">
        <v>89.822134387351781</v>
      </c>
      <c r="S496" s="17">
        <v>34.700000000000003</v>
      </c>
    </row>
    <row r="497" spans="1:19" x14ac:dyDescent="0.35">
      <c r="A497" s="7">
        <v>9.02</v>
      </c>
      <c r="B497" s="11">
        <v>98.3</v>
      </c>
      <c r="C497" s="11">
        <v>27.74</v>
      </c>
      <c r="D497" s="7">
        <v>0.60899999999999999</v>
      </c>
      <c r="E497" s="7">
        <v>4</v>
      </c>
      <c r="F497" s="7">
        <v>711</v>
      </c>
      <c r="G497" s="7">
        <v>5.4139999999999997</v>
      </c>
      <c r="H497" s="7">
        <v>23.97</v>
      </c>
      <c r="I497" s="7">
        <v>7</v>
      </c>
      <c r="J497" s="7">
        <f t="shared" si="14"/>
        <v>5.7167165337714465</v>
      </c>
      <c r="K497" s="22">
        <f t="shared" si="15"/>
        <v>0.18332620946122194</v>
      </c>
      <c r="L497" s="21"/>
      <c r="M497" s="17">
        <v>456</v>
      </c>
      <c r="N497" s="17">
        <v>19.328194691600011</v>
      </c>
      <c r="O497" s="17">
        <v>-5.2281946916000113</v>
      </c>
      <c r="P497" s="17">
        <v>-0.96633444247392164</v>
      </c>
      <c r="R497" s="17">
        <v>90.019762845849797</v>
      </c>
      <c r="S497" s="17">
        <v>34.9</v>
      </c>
    </row>
    <row r="498" spans="1:19" x14ac:dyDescent="0.35">
      <c r="A498" s="7">
        <v>5.98</v>
      </c>
      <c r="B498" s="11">
        <v>98</v>
      </c>
      <c r="C498" s="11">
        <v>27.74</v>
      </c>
      <c r="D498" s="7">
        <v>0.60899999999999999</v>
      </c>
      <c r="E498" s="7">
        <v>4</v>
      </c>
      <c r="F498" s="7">
        <v>711</v>
      </c>
      <c r="G498" s="7">
        <v>5.093</v>
      </c>
      <c r="H498" s="7">
        <v>29.68</v>
      </c>
      <c r="I498" s="7">
        <v>8.1</v>
      </c>
      <c r="J498" s="7">
        <f t="shared" si="14"/>
        <v>0.53285485172731129</v>
      </c>
      <c r="K498" s="22">
        <f t="shared" si="15"/>
        <v>0.93421545040403564</v>
      </c>
      <c r="L498" s="21"/>
      <c r="M498" s="17">
        <v>457</v>
      </c>
      <c r="N498" s="17">
        <v>16.110310110742098</v>
      </c>
      <c r="O498" s="17">
        <v>-3.410310110742099</v>
      </c>
      <c r="P498" s="17">
        <v>-0.63033232576857334</v>
      </c>
      <c r="R498" s="17">
        <v>90.217391304347828</v>
      </c>
      <c r="S498" s="17">
        <v>34.9</v>
      </c>
    </row>
    <row r="499" spans="1:19" x14ac:dyDescent="0.35">
      <c r="A499" s="7">
        <v>1.43</v>
      </c>
      <c r="B499" s="11">
        <v>98.8</v>
      </c>
      <c r="C499" s="11">
        <v>27.74</v>
      </c>
      <c r="D499" s="7">
        <v>0.60899999999999999</v>
      </c>
      <c r="E499" s="7">
        <v>4</v>
      </c>
      <c r="F499" s="7">
        <v>711</v>
      </c>
      <c r="G499" s="7">
        <v>5.9829999999999997</v>
      </c>
      <c r="H499" s="7">
        <v>18.07</v>
      </c>
      <c r="I499" s="7">
        <v>13.6</v>
      </c>
      <c r="J499" s="7">
        <f t="shared" si="14"/>
        <v>11.938060079320888</v>
      </c>
      <c r="K499" s="22">
        <f t="shared" si="15"/>
        <v>0.12220146475581706</v>
      </c>
      <c r="L499" s="21"/>
      <c r="M499" s="17">
        <v>458</v>
      </c>
      <c r="N499" s="17">
        <v>16.816548811728467</v>
      </c>
      <c r="O499" s="17">
        <v>-3.3165488117284667</v>
      </c>
      <c r="P499" s="17">
        <v>-0.61300229543256823</v>
      </c>
      <c r="R499" s="17">
        <v>90.415019762845859</v>
      </c>
      <c r="S499" s="17">
        <v>34.9</v>
      </c>
    </row>
    <row r="500" spans="1:19" x14ac:dyDescent="0.35">
      <c r="A500" s="7">
        <v>4.49</v>
      </c>
      <c r="B500" s="11">
        <v>83.5</v>
      </c>
      <c r="C500" s="11">
        <v>27.74</v>
      </c>
      <c r="D500" s="7">
        <v>0.60899999999999999</v>
      </c>
      <c r="E500" s="7">
        <v>4</v>
      </c>
      <c r="F500" s="7">
        <v>711</v>
      </c>
      <c r="G500" s="7">
        <v>5.9829999999999997</v>
      </c>
      <c r="H500" s="7">
        <v>13.35</v>
      </c>
      <c r="I500" s="7">
        <v>20.100000000000001</v>
      </c>
      <c r="J500" s="7">
        <f t="shared" si="14"/>
        <v>14.653563246128092</v>
      </c>
      <c r="K500" s="22">
        <f t="shared" si="15"/>
        <v>0.27096700268019447</v>
      </c>
      <c r="L500" s="21"/>
      <c r="M500" s="17">
        <v>459</v>
      </c>
      <c r="N500" s="17">
        <v>19.181494425683177</v>
      </c>
      <c r="O500" s="17">
        <v>-4.2814944256831762</v>
      </c>
      <c r="P500" s="17">
        <v>-0.79135452538619577</v>
      </c>
      <c r="R500" s="17">
        <v>90.612648221343875</v>
      </c>
      <c r="S500" s="17">
        <v>35.1</v>
      </c>
    </row>
    <row r="501" spans="1:19" x14ac:dyDescent="0.35">
      <c r="A501" s="7">
        <v>8.6199999999999992</v>
      </c>
      <c r="B501" s="11">
        <v>54</v>
      </c>
      <c r="C501" s="11">
        <v>9.69</v>
      </c>
      <c r="D501" s="7">
        <v>0.58499999999999996</v>
      </c>
      <c r="E501" s="7">
        <v>6</v>
      </c>
      <c r="F501" s="7">
        <v>391</v>
      </c>
      <c r="G501" s="7">
        <v>5.7069999999999999</v>
      </c>
      <c r="H501" s="7">
        <v>12.01</v>
      </c>
      <c r="I501" s="7">
        <v>21.8</v>
      </c>
      <c r="J501" s="7">
        <f t="shared" si="14"/>
        <v>18.448045086028944</v>
      </c>
      <c r="K501" s="22">
        <f t="shared" si="15"/>
        <v>0.15375939972344294</v>
      </c>
      <c r="L501" s="21"/>
      <c r="M501" s="17">
        <v>460</v>
      </c>
      <c r="N501" s="17">
        <v>19.185752844443968</v>
      </c>
      <c r="O501" s="17">
        <v>0.814247155556032</v>
      </c>
      <c r="P501" s="17">
        <v>0.15049842584561737</v>
      </c>
      <c r="R501" s="17">
        <v>90.810276679841905</v>
      </c>
      <c r="S501" s="17">
        <v>35.200000000000003</v>
      </c>
    </row>
    <row r="502" spans="1:19" x14ac:dyDescent="0.35">
      <c r="A502" s="7">
        <v>3.43</v>
      </c>
      <c r="B502" s="11">
        <v>42.6</v>
      </c>
      <c r="C502" s="11">
        <v>9.69</v>
      </c>
      <c r="D502" s="7">
        <v>0.58499999999999996</v>
      </c>
      <c r="E502" s="7">
        <v>6</v>
      </c>
      <c r="F502" s="7">
        <v>391</v>
      </c>
      <c r="G502" s="7">
        <v>5.9260000000000002</v>
      </c>
      <c r="H502" s="7">
        <v>13.59</v>
      </c>
      <c r="I502" s="7">
        <v>24.5</v>
      </c>
      <c r="J502" s="7">
        <f t="shared" si="14"/>
        <v>18.20844194933893</v>
      </c>
      <c r="K502" s="22">
        <f t="shared" si="15"/>
        <v>0.25679828778208452</v>
      </c>
      <c r="L502" s="21"/>
      <c r="M502" s="17">
        <v>461</v>
      </c>
      <c r="N502" s="17">
        <v>21.104929426492145</v>
      </c>
      <c r="O502" s="17">
        <v>-4.7049294264921464</v>
      </c>
      <c r="P502" s="17">
        <v>-0.86961860114605571</v>
      </c>
      <c r="R502" s="17">
        <v>91.007905138339922</v>
      </c>
      <c r="S502" s="17">
        <v>35.4</v>
      </c>
    </row>
    <row r="503" spans="1:19" x14ac:dyDescent="0.35">
      <c r="A503" s="7">
        <v>7.02</v>
      </c>
      <c r="B503" s="11">
        <v>28.8</v>
      </c>
      <c r="C503" s="11">
        <v>9.69</v>
      </c>
      <c r="D503" s="7">
        <v>0.58499999999999996</v>
      </c>
      <c r="E503" s="7">
        <v>6</v>
      </c>
      <c r="F503" s="7">
        <v>391</v>
      </c>
      <c r="G503" s="7">
        <v>5.67</v>
      </c>
      <c r="H503" s="7">
        <v>17.600000000000001</v>
      </c>
      <c r="I503" s="7">
        <v>23.1</v>
      </c>
      <c r="J503" s="7">
        <f t="shared" si="14"/>
        <v>14.342645856056013</v>
      </c>
      <c r="K503" s="22">
        <f t="shared" si="15"/>
        <v>0.37910623999757526</v>
      </c>
      <c r="L503" s="21"/>
      <c r="M503" s="17">
        <v>462</v>
      </c>
      <c r="N503" s="17">
        <v>20.705289185541147</v>
      </c>
      <c r="O503" s="17">
        <v>-3.0052891855411481</v>
      </c>
      <c r="P503" s="17">
        <v>-0.55547174902433682</v>
      </c>
      <c r="R503" s="17">
        <v>91.205533596837952</v>
      </c>
      <c r="S503" s="17">
        <v>35.4</v>
      </c>
    </row>
    <row r="504" spans="1:19" x14ac:dyDescent="0.35">
      <c r="A504" s="7">
        <v>6.43</v>
      </c>
      <c r="B504" s="11">
        <v>72.900000000000006</v>
      </c>
      <c r="C504" s="11">
        <v>9.69</v>
      </c>
      <c r="D504" s="7">
        <v>0.58499999999999996</v>
      </c>
      <c r="E504" s="7">
        <v>6</v>
      </c>
      <c r="F504" s="7">
        <v>391</v>
      </c>
      <c r="G504" s="7">
        <v>5.39</v>
      </c>
      <c r="H504" s="7">
        <v>21.14</v>
      </c>
      <c r="I504" s="7">
        <v>19.7</v>
      </c>
      <c r="J504" s="7">
        <f t="shared" si="14"/>
        <v>11.548483312657316</v>
      </c>
      <c r="K504" s="22">
        <f t="shared" si="15"/>
        <v>0.41378257296155752</v>
      </c>
      <c r="L504" s="21"/>
      <c r="M504" s="17">
        <v>463</v>
      </c>
      <c r="N504" s="17">
        <v>20.635831715287207</v>
      </c>
      <c r="O504" s="17">
        <v>-1.1358317152872068</v>
      </c>
      <c r="P504" s="17">
        <v>-0.2099373439745334</v>
      </c>
      <c r="R504" s="17">
        <v>91.403162055335969</v>
      </c>
      <c r="S504" s="17">
        <v>36</v>
      </c>
    </row>
    <row r="505" spans="1:19" x14ac:dyDescent="0.35">
      <c r="A505" s="7">
        <v>9.0399999999999991</v>
      </c>
      <c r="B505" s="11">
        <v>70.599999999999994</v>
      </c>
      <c r="C505" s="11">
        <v>9.69</v>
      </c>
      <c r="D505" s="7">
        <v>0.58499999999999996</v>
      </c>
      <c r="E505" s="7">
        <v>6</v>
      </c>
      <c r="F505" s="7">
        <v>391</v>
      </c>
      <c r="G505" s="7">
        <v>5.7939999999999996</v>
      </c>
      <c r="H505" s="7">
        <v>14.1</v>
      </c>
      <c r="I505" s="7">
        <v>18.3</v>
      </c>
      <c r="J505" s="7">
        <f t="shared" si="14"/>
        <v>17.900344109076713</v>
      </c>
      <c r="K505" s="22">
        <f t="shared" si="15"/>
        <v>2.1839119722584049E-2</v>
      </c>
      <c r="L505" s="21"/>
      <c r="M505" s="17">
        <v>464</v>
      </c>
      <c r="N505" s="17">
        <v>23.999042795498347</v>
      </c>
      <c r="O505" s="17">
        <v>-3.7990427954983481</v>
      </c>
      <c r="P505" s="17">
        <v>-0.7021823245451797</v>
      </c>
      <c r="R505" s="17">
        <v>91.600790513833999</v>
      </c>
      <c r="S505" s="17">
        <v>36.1</v>
      </c>
    </row>
    <row r="506" spans="1:19" x14ac:dyDescent="0.35">
      <c r="A506" s="7">
        <v>3.49</v>
      </c>
      <c r="B506" s="11">
        <v>65.3</v>
      </c>
      <c r="C506" s="11">
        <v>9.69</v>
      </c>
      <c r="D506" s="7">
        <v>0.58499999999999996</v>
      </c>
      <c r="E506" s="7">
        <v>6</v>
      </c>
      <c r="F506" s="7">
        <v>391</v>
      </c>
      <c r="G506" s="7">
        <v>6.0190000000000001</v>
      </c>
      <c r="H506" s="7">
        <v>12.92</v>
      </c>
      <c r="I506" s="7">
        <v>21.2</v>
      </c>
      <c r="J506" s="7">
        <f t="shared" si="14"/>
        <v>19.481808116010608</v>
      </c>
      <c r="K506" s="22">
        <f t="shared" si="15"/>
        <v>8.1046786980631655E-2</v>
      </c>
      <c r="L506" s="21"/>
      <c r="M506" s="17">
        <v>465</v>
      </c>
      <c r="N506" s="17">
        <v>20.219566326684401</v>
      </c>
      <c r="O506" s="17">
        <v>1.1804336733155978</v>
      </c>
      <c r="P506" s="17">
        <v>0.21818118545080026</v>
      </c>
      <c r="R506" s="17">
        <v>91.798418972332016</v>
      </c>
      <c r="S506" s="17">
        <v>36.200000000000003</v>
      </c>
    </row>
    <row r="507" spans="1:19" x14ac:dyDescent="0.35">
      <c r="A507" s="7">
        <v>2.37</v>
      </c>
      <c r="B507" s="11">
        <v>73.5</v>
      </c>
      <c r="C507" s="11">
        <v>9.69</v>
      </c>
      <c r="D507" s="7">
        <v>0.58499999999999996</v>
      </c>
      <c r="E507" s="7">
        <v>6</v>
      </c>
      <c r="F507" s="7">
        <v>391</v>
      </c>
      <c r="G507" s="7">
        <v>5.569</v>
      </c>
      <c r="H507" s="7">
        <v>15.1</v>
      </c>
      <c r="I507" s="7">
        <v>17.5</v>
      </c>
      <c r="J507" s="7">
        <f t="shared" si="14"/>
        <v>16.033160295887868</v>
      </c>
      <c r="K507" s="22">
        <f t="shared" si="15"/>
        <v>8.3819411663550419E-2</v>
      </c>
      <c r="L507" s="21"/>
      <c r="M507" s="17">
        <v>466</v>
      </c>
      <c r="N507" s="17">
        <v>17.233531148725667</v>
      </c>
      <c r="O507" s="17">
        <v>2.6664688512743311</v>
      </c>
      <c r="P507" s="17">
        <v>0.49284711889367261</v>
      </c>
      <c r="R507" s="17">
        <v>91.996047430830046</v>
      </c>
      <c r="S507" s="17">
        <v>36.200000000000003</v>
      </c>
    </row>
    <row r="508" spans="1:19" x14ac:dyDescent="0.35">
      <c r="A508" s="7">
        <v>3</v>
      </c>
      <c r="B508" s="11">
        <v>79.7</v>
      </c>
      <c r="C508" s="11">
        <v>9.69</v>
      </c>
      <c r="D508" s="7">
        <v>0.58499999999999996</v>
      </c>
      <c r="E508" s="7">
        <v>6</v>
      </c>
      <c r="F508" s="7">
        <v>391</v>
      </c>
      <c r="G508" s="7">
        <v>6.0270000000000001</v>
      </c>
      <c r="H508" s="7">
        <v>14.33</v>
      </c>
      <c r="I508" s="7">
        <v>16.8</v>
      </c>
      <c r="J508" s="7">
        <f t="shared" si="14"/>
        <v>18.896032544526744</v>
      </c>
      <c r="K508" s="22">
        <f t="shared" si="15"/>
        <v>0.12476384193611564</v>
      </c>
      <c r="L508" s="21"/>
      <c r="M508" s="17">
        <v>467</v>
      </c>
      <c r="N508" s="17">
        <v>17.053250193461466</v>
      </c>
      <c r="O508" s="17">
        <v>1.9467498065385342</v>
      </c>
      <c r="P508" s="17">
        <v>0.35982045426887355</v>
      </c>
      <c r="R508" s="17">
        <v>92.193675889328063</v>
      </c>
      <c r="S508" s="17">
        <v>36.4</v>
      </c>
    </row>
    <row r="509" spans="1:19" x14ac:dyDescent="0.35">
      <c r="A509" s="7">
        <v>4.4800000000000004</v>
      </c>
      <c r="B509" s="11">
        <v>69.099999999999994</v>
      </c>
      <c r="C509" s="11">
        <v>11.93</v>
      </c>
      <c r="D509" s="7">
        <v>0.57299999999999995</v>
      </c>
      <c r="E509" s="7">
        <v>1</v>
      </c>
      <c r="F509" s="7">
        <v>273</v>
      </c>
      <c r="G509" s="7">
        <v>6.593</v>
      </c>
      <c r="H509" s="7">
        <v>9.67</v>
      </c>
      <c r="I509" s="7">
        <v>22.4</v>
      </c>
      <c r="J509" s="7">
        <f t="shared" si="14"/>
        <v>26.152625791294323</v>
      </c>
      <c r="K509" s="22">
        <f t="shared" si="15"/>
        <v>0.16752793711135378</v>
      </c>
      <c r="L509" s="21"/>
      <c r="M509" s="17">
        <v>468</v>
      </c>
      <c r="N509" s="17">
        <v>14.863293529766702</v>
      </c>
      <c r="O509" s="17">
        <v>4.2367064702332993</v>
      </c>
      <c r="P509" s="17">
        <v>0.78307630574974263</v>
      </c>
      <c r="R509" s="17">
        <v>92.391304347826093</v>
      </c>
      <c r="S509" s="17">
        <v>36.5</v>
      </c>
    </row>
    <row r="510" spans="1:19" x14ac:dyDescent="0.35">
      <c r="A510" s="7">
        <v>0.46</v>
      </c>
      <c r="B510" s="11">
        <v>76.7</v>
      </c>
      <c r="C510" s="11">
        <v>11.93</v>
      </c>
      <c r="D510" s="7">
        <v>0.57299999999999995</v>
      </c>
      <c r="E510" s="7">
        <v>1</v>
      </c>
      <c r="F510" s="7">
        <v>273</v>
      </c>
      <c r="G510" s="7">
        <v>6.12</v>
      </c>
      <c r="H510" s="7">
        <v>9.08</v>
      </c>
      <c r="I510" s="7">
        <v>20.6</v>
      </c>
      <c r="J510" s="7">
        <f t="shared" si="14"/>
        <v>24.196036501356136</v>
      </c>
      <c r="K510" s="22">
        <f t="shared" si="15"/>
        <v>0.17456487870660847</v>
      </c>
      <c r="L510" s="21"/>
      <c r="M510" s="17">
        <v>469</v>
      </c>
      <c r="N510" s="17">
        <v>15.98267560471993</v>
      </c>
      <c r="O510" s="17">
        <v>3.1173243952800718</v>
      </c>
      <c r="P510" s="17">
        <v>0.57617937150719023</v>
      </c>
      <c r="R510" s="17">
        <v>92.588932806324109</v>
      </c>
      <c r="S510" s="17">
        <v>37</v>
      </c>
    </row>
    <row r="511" spans="1:19" x14ac:dyDescent="0.35">
      <c r="A511" s="7">
        <v>9.42</v>
      </c>
      <c r="B511" s="11">
        <v>91</v>
      </c>
      <c r="C511" s="11">
        <v>11.93</v>
      </c>
      <c r="D511" s="7">
        <v>0.57299999999999995</v>
      </c>
      <c r="E511" s="7">
        <v>1</v>
      </c>
      <c r="F511" s="7">
        <v>273</v>
      </c>
      <c r="G511" s="7">
        <v>6.976</v>
      </c>
      <c r="H511" s="7">
        <v>5.64</v>
      </c>
      <c r="I511" s="7">
        <v>23.9</v>
      </c>
      <c r="J511" s="7">
        <f t="shared" si="14"/>
        <v>31.048118184447464</v>
      </c>
      <c r="K511" s="22">
        <f t="shared" si="15"/>
        <v>0.29908444286391073</v>
      </c>
      <c r="L511" s="21"/>
      <c r="M511" s="17">
        <v>470</v>
      </c>
      <c r="N511" s="17">
        <v>16.671703335675616</v>
      </c>
      <c r="O511" s="17">
        <v>3.4282966643243853</v>
      </c>
      <c r="P511" s="17">
        <v>0.63365680529797785</v>
      </c>
      <c r="R511" s="17">
        <v>92.78656126482214</v>
      </c>
      <c r="S511" s="17">
        <v>37.200000000000003</v>
      </c>
    </row>
    <row r="512" spans="1:19" x14ac:dyDescent="0.35">
      <c r="A512" s="7">
        <v>6.94</v>
      </c>
      <c r="B512" s="11">
        <v>89.3</v>
      </c>
      <c r="C512" s="11">
        <v>11.93</v>
      </c>
      <c r="D512" s="7">
        <v>0.57299999999999995</v>
      </c>
      <c r="E512" s="7">
        <v>1</v>
      </c>
      <c r="F512" s="7">
        <v>273</v>
      </c>
      <c r="G512" s="7">
        <v>6.7939999999999996</v>
      </c>
      <c r="H512" s="7">
        <v>6.48</v>
      </c>
      <c r="I512" s="7">
        <v>22</v>
      </c>
      <c r="J512" s="7">
        <f t="shared" si="14"/>
        <v>29.531622152256684</v>
      </c>
      <c r="K512" s="22">
        <f t="shared" si="15"/>
        <v>0.34234646146621289</v>
      </c>
      <c r="L512" s="21"/>
      <c r="M512" s="17">
        <v>471</v>
      </c>
      <c r="N512" s="17">
        <v>18.560312644451798</v>
      </c>
      <c r="O512" s="17">
        <v>1.3396873555482003</v>
      </c>
      <c r="P512" s="17">
        <v>0.2476162633906894</v>
      </c>
      <c r="R512" s="17">
        <v>92.984189723320156</v>
      </c>
      <c r="S512" s="17">
        <v>37.299999999999997</v>
      </c>
    </row>
    <row r="513" spans="1:19" x14ac:dyDescent="0.35">
      <c r="A513" s="7">
        <v>9.5399999999999991</v>
      </c>
      <c r="B513" s="11">
        <v>80.8</v>
      </c>
      <c r="C513" s="11">
        <v>11.93</v>
      </c>
      <c r="D513" s="7">
        <v>0.57299999999999995</v>
      </c>
      <c r="E513" s="7">
        <v>1</v>
      </c>
      <c r="F513" s="7">
        <v>273</v>
      </c>
      <c r="G513" s="7">
        <v>6.03</v>
      </c>
      <c r="H513" s="7">
        <v>7.88</v>
      </c>
      <c r="I513" s="7">
        <v>11.9</v>
      </c>
      <c r="J513" s="7">
        <f t="shared" si="14"/>
        <v>24.823328284855805</v>
      </c>
      <c r="K513" s="22">
        <f t="shared" si="15"/>
        <v>1.0859939735172945</v>
      </c>
      <c r="L513" s="21"/>
      <c r="M513" s="17">
        <v>472</v>
      </c>
      <c r="N513" s="17">
        <v>20.967807135035638</v>
      </c>
      <c r="O513" s="17">
        <v>-1.3678071350356369</v>
      </c>
      <c r="P513" s="17">
        <v>-0.25281368105326035</v>
      </c>
      <c r="R513" s="17">
        <v>93.181818181818187</v>
      </c>
      <c r="S513" s="17">
        <v>37.6</v>
      </c>
    </row>
    <row r="514" spans="1:19" x14ac:dyDescent="0.35">
      <c r="K514" s="17"/>
      <c r="L514" s="17"/>
      <c r="M514" s="17">
        <v>473</v>
      </c>
      <c r="N514" s="17">
        <v>20.703191217605685</v>
      </c>
      <c r="O514" s="17">
        <v>2.4968087823943144</v>
      </c>
      <c r="P514" s="17">
        <v>0.46148861414352071</v>
      </c>
      <c r="R514" s="17">
        <v>93.379446640316203</v>
      </c>
      <c r="S514" s="17">
        <v>37.9</v>
      </c>
    </row>
    <row r="515" spans="1:19" x14ac:dyDescent="0.35">
      <c r="K515" s="17"/>
      <c r="L515" s="17"/>
      <c r="M515" s="17">
        <v>474</v>
      </c>
      <c r="N515" s="17">
        <v>24.962162822955293</v>
      </c>
      <c r="O515" s="17">
        <v>4.8378371770447082</v>
      </c>
      <c r="P515" s="17">
        <v>0.89418412416244664</v>
      </c>
      <c r="R515" s="17">
        <v>93.577075098814234</v>
      </c>
      <c r="S515" s="17">
        <v>38.700000000000003</v>
      </c>
    </row>
    <row r="516" spans="1:19" x14ac:dyDescent="0.35">
      <c r="K516" s="17"/>
      <c r="L516" s="17"/>
      <c r="M516" s="17">
        <v>475</v>
      </c>
      <c r="N516" s="17">
        <v>13.904044398427336</v>
      </c>
      <c r="O516" s="17">
        <v>-0.10404439842733559</v>
      </c>
      <c r="P516" s="17">
        <v>-1.9230669796660656E-2</v>
      </c>
      <c r="R516" s="17">
        <v>93.77470355731225</v>
      </c>
      <c r="S516" s="17">
        <v>39.799999999999997</v>
      </c>
    </row>
    <row r="517" spans="1:19" x14ac:dyDescent="0.35">
      <c r="K517" s="17"/>
      <c r="L517" s="17"/>
      <c r="M517" s="17">
        <v>476</v>
      </c>
      <c r="N517" s="17">
        <v>13.764566181273743</v>
      </c>
      <c r="O517" s="17">
        <v>-0.46456618127374227</v>
      </c>
      <c r="P517" s="17">
        <v>-8.586640862756649E-2</v>
      </c>
      <c r="R517" s="17">
        <v>93.972332015810281</v>
      </c>
      <c r="S517" s="17">
        <v>41.3</v>
      </c>
    </row>
    <row r="518" spans="1:19" x14ac:dyDescent="0.35">
      <c r="K518" s="17"/>
      <c r="L518" s="17"/>
      <c r="M518" s="17">
        <v>477</v>
      </c>
      <c r="N518" s="17">
        <v>18.687493057511425</v>
      </c>
      <c r="O518" s="17">
        <v>-1.9874930575114256</v>
      </c>
      <c r="P518" s="17">
        <v>-0.36735108559305152</v>
      </c>
      <c r="R518" s="17">
        <v>94.169960474308297</v>
      </c>
      <c r="S518" s="17">
        <v>41.7</v>
      </c>
    </row>
    <row r="519" spans="1:19" x14ac:dyDescent="0.35">
      <c r="K519" s="17"/>
      <c r="L519" s="17"/>
      <c r="M519" s="17">
        <v>478</v>
      </c>
      <c r="N519" s="17">
        <v>9.0577463521861752</v>
      </c>
      <c r="O519" s="17">
        <v>2.9422536478138248</v>
      </c>
      <c r="P519" s="17">
        <v>0.54382080356439733</v>
      </c>
      <c r="R519" s="17">
        <v>94.367588932806328</v>
      </c>
      <c r="S519" s="17">
        <v>42.3</v>
      </c>
    </row>
    <row r="520" spans="1:19" x14ac:dyDescent="0.35">
      <c r="K520" s="17"/>
      <c r="L520" s="17"/>
      <c r="M520" s="17">
        <v>479</v>
      </c>
      <c r="N520" s="17">
        <v>17.680399706868975</v>
      </c>
      <c r="O520" s="17">
        <v>-3.0803997068689757</v>
      </c>
      <c r="P520" s="17">
        <v>-0.56935453037290951</v>
      </c>
      <c r="R520" s="17">
        <v>94.565217391304344</v>
      </c>
      <c r="S520" s="17">
        <v>42.8</v>
      </c>
    </row>
    <row r="521" spans="1:19" x14ac:dyDescent="0.35">
      <c r="K521" s="17"/>
      <c r="L521" s="17"/>
      <c r="M521" s="17">
        <v>480</v>
      </c>
      <c r="N521" s="17">
        <v>20.854917480278516</v>
      </c>
      <c r="O521" s="17">
        <v>0.54508251972148258</v>
      </c>
      <c r="P521" s="17">
        <v>0.10074835461724949</v>
      </c>
      <c r="R521" s="17">
        <v>94.762845849802375</v>
      </c>
      <c r="S521" s="17">
        <v>43.1</v>
      </c>
    </row>
    <row r="522" spans="1:19" x14ac:dyDescent="0.35">
      <c r="K522" s="17"/>
      <c r="L522" s="17"/>
      <c r="M522" s="17">
        <v>481</v>
      </c>
      <c r="N522" s="17">
        <v>21.751910555241615</v>
      </c>
      <c r="O522" s="17">
        <v>1.248089444758385</v>
      </c>
      <c r="P522" s="17">
        <v>0.23068609508669233</v>
      </c>
      <c r="R522" s="17">
        <v>94.960474308300391</v>
      </c>
      <c r="S522" s="17">
        <v>43.5</v>
      </c>
    </row>
    <row r="523" spans="1:19" x14ac:dyDescent="0.35">
      <c r="K523" s="17"/>
      <c r="L523" s="17"/>
      <c r="M523" s="17">
        <v>482</v>
      </c>
      <c r="N523" s="17">
        <v>26.388369519389702</v>
      </c>
      <c r="O523" s="17">
        <v>-2.6883695193897026</v>
      </c>
      <c r="P523" s="17">
        <v>-0.49689504961573938</v>
      </c>
      <c r="R523" s="17">
        <v>95.158102766798422</v>
      </c>
      <c r="S523" s="17">
        <v>43.8</v>
      </c>
    </row>
    <row r="524" spans="1:19" x14ac:dyDescent="0.35">
      <c r="K524" s="17"/>
      <c r="L524" s="17"/>
      <c r="M524" s="17">
        <v>483</v>
      </c>
      <c r="N524" s="17">
        <v>28.347318793650409</v>
      </c>
      <c r="O524" s="17">
        <v>-3.347318793650409</v>
      </c>
      <c r="P524" s="17">
        <v>-0.61868955366976541</v>
      </c>
      <c r="R524" s="17">
        <v>95.355731225296438</v>
      </c>
      <c r="S524" s="17">
        <v>44</v>
      </c>
    </row>
    <row r="525" spans="1:19" x14ac:dyDescent="0.35">
      <c r="K525" s="17"/>
      <c r="L525" s="17"/>
      <c r="M525" s="17">
        <v>484</v>
      </c>
      <c r="N525" s="17">
        <v>19.217683788256203</v>
      </c>
      <c r="O525" s="17">
        <v>2.5823162117437981</v>
      </c>
      <c r="P525" s="17">
        <v>0.47729307035487201</v>
      </c>
      <c r="R525" s="17">
        <v>95.553359683794469</v>
      </c>
      <c r="S525" s="17">
        <v>44.8</v>
      </c>
    </row>
    <row r="526" spans="1:19" x14ac:dyDescent="0.35">
      <c r="K526" s="17"/>
      <c r="L526" s="17"/>
      <c r="M526" s="17">
        <v>485</v>
      </c>
      <c r="N526" s="17">
        <v>18.183957432260073</v>
      </c>
      <c r="O526" s="17">
        <v>2.4160425677399289</v>
      </c>
      <c r="P526" s="17">
        <v>0.44656048318960445</v>
      </c>
      <c r="R526" s="17">
        <v>95.750988142292499</v>
      </c>
      <c r="S526" s="17">
        <v>45.4</v>
      </c>
    </row>
    <row r="527" spans="1:19" x14ac:dyDescent="0.35">
      <c r="K527" s="17"/>
      <c r="L527" s="17"/>
      <c r="M527" s="17">
        <v>486</v>
      </c>
      <c r="N527" s="17">
        <v>22.179640575292265</v>
      </c>
      <c r="O527" s="17">
        <v>-0.97964057529226523</v>
      </c>
      <c r="P527" s="17">
        <v>-0.18106831994433084</v>
      </c>
      <c r="R527" s="17">
        <v>95.948616600790515</v>
      </c>
      <c r="S527" s="17">
        <v>46</v>
      </c>
    </row>
    <row r="528" spans="1:19" x14ac:dyDescent="0.35">
      <c r="K528" s="17"/>
      <c r="L528" s="17"/>
      <c r="M528" s="17">
        <v>487</v>
      </c>
      <c r="N528" s="17">
        <v>18.932228598770301</v>
      </c>
      <c r="O528" s="17">
        <v>0.16777140122970025</v>
      </c>
      <c r="P528" s="17">
        <v>3.1009419701001142E-2</v>
      </c>
      <c r="R528" s="17">
        <v>96.146245059288546</v>
      </c>
      <c r="S528" s="17">
        <v>46.7</v>
      </c>
    </row>
    <row r="529" spans="11:19" x14ac:dyDescent="0.35">
      <c r="K529" s="17"/>
      <c r="L529" s="17"/>
      <c r="M529" s="17">
        <v>488</v>
      </c>
      <c r="N529" s="17">
        <v>19.567707717011487</v>
      </c>
      <c r="O529" s="17">
        <v>1.0322922829885144</v>
      </c>
      <c r="P529" s="17">
        <v>0.1908000077645455</v>
      </c>
      <c r="R529" s="17">
        <v>96.343873517786562</v>
      </c>
      <c r="S529" s="17">
        <v>48.3</v>
      </c>
    </row>
    <row r="530" spans="11:19" x14ac:dyDescent="0.35">
      <c r="K530" s="17"/>
      <c r="L530" s="17"/>
      <c r="M530" s="17">
        <v>489</v>
      </c>
      <c r="N530" s="17">
        <v>10.805602932156189</v>
      </c>
      <c r="O530" s="17">
        <v>4.3943970678438102</v>
      </c>
      <c r="P530" s="17">
        <v>0.8122224766010615</v>
      </c>
      <c r="R530" s="17">
        <v>96.541501976284593</v>
      </c>
      <c r="S530" s="17">
        <v>48.5</v>
      </c>
    </row>
    <row r="531" spans="11:19" x14ac:dyDescent="0.35">
      <c r="K531" s="17"/>
      <c r="L531" s="17"/>
      <c r="M531" s="17">
        <v>490</v>
      </c>
      <c r="N531" s="17">
        <v>7.3347041719109107</v>
      </c>
      <c r="O531" s="17">
        <v>-0.33470417191091073</v>
      </c>
      <c r="P531" s="17">
        <v>-6.1863834159978974E-2</v>
      </c>
      <c r="R531" s="17">
        <v>96.739130434782609</v>
      </c>
      <c r="S531" s="17">
        <v>48.8</v>
      </c>
    </row>
    <row r="532" spans="11:19" x14ac:dyDescent="0.35">
      <c r="K532" s="17"/>
      <c r="L532" s="17"/>
      <c r="M532" s="17">
        <v>491</v>
      </c>
      <c r="N532" s="17">
        <v>2.1508424898667755</v>
      </c>
      <c r="O532" s="17">
        <v>5.9491575101332241</v>
      </c>
      <c r="P532" s="17">
        <v>1.0995909955267513</v>
      </c>
      <c r="R532" s="17">
        <v>96.93675889328064</v>
      </c>
      <c r="S532" s="17">
        <v>50</v>
      </c>
    </row>
    <row r="533" spans="11:19" x14ac:dyDescent="0.35">
      <c r="K533" s="17"/>
      <c r="L533" s="17"/>
      <c r="M533" s="17">
        <v>492</v>
      </c>
      <c r="N533" s="17">
        <v>13.556047717460356</v>
      </c>
      <c r="O533" s="17">
        <v>4.3952282539644116E-2</v>
      </c>
      <c r="P533" s="17">
        <v>8.1237610587920096E-3</v>
      </c>
      <c r="R533" s="17">
        <v>97.134387351778656</v>
      </c>
      <c r="S533" s="17">
        <v>50</v>
      </c>
    </row>
    <row r="534" spans="11:19" x14ac:dyDescent="0.35">
      <c r="K534" s="17"/>
      <c r="L534" s="17"/>
      <c r="M534" s="17">
        <v>493</v>
      </c>
      <c r="N534" s="17">
        <v>16.271550884267562</v>
      </c>
      <c r="O534" s="17">
        <v>3.8284491157324396</v>
      </c>
      <c r="P534" s="17">
        <v>0.70761753531004967</v>
      </c>
      <c r="R534" s="17">
        <v>97.332015810276687</v>
      </c>
      <c r="S534" s="17">
        <v>50</v>
      </c>
    </row>
    <row r="535" spans="11:19" x14ac:dyDescent="0.35">
      <c r="K535" s="17"/>
      <c r="L535" s="17"/>
      <c r="M535" s="17">
        <v>494</v>
      </c>
      <c r="N535" s="17">
        <v>19.652690662648766</v>
      </c>
      <c r="O535" s="17">
        <v>2.1473093373512349</v>
      </c>
      <c r="P535" s="17">
        <v>0.3968901492253577</v>
      </c>
      <c r="R535" s="17">
        <v>97.529644268774703</v>
      </c>
      <c r="S535" s="17">
        <v>50</v>
      </c>
    </row>
    <row r="536" spans="11:19" x14ac:dyDescent="0.35">
      <c r="K536" s="17"/>
      <c r="L536" s="17"/>
      <c r="M536" s="17">
        <v>495</v>
      </c>
      <c r="N536" s="17">
        <v>19.413087525958751</v>
      </c>
      <c r="O536" s="17">
        <v>5.0869124740412488</v>
      </c>
      <c r="P536" s="17">
        <v>0.94022105515965837</v>
      </c>
      <c r="R536" s="17">
        <v>97.727272727272734</v>
      </c>
      <c r="S536" s="17">
        <v>50</v>
      </c>
    </row>
    <row r="537" spans="11:19" x14ac:dyDescent="0.35">
      <c r="K537" s="17"/>
      <c r="L537" s="17"/>
      <c r="M537" s="17">
        <v>496</v>
      </c>
      <c r="N537" s="17">
        <v>15.547291432675838</v>
      </c>
      <c r="O537" s="17">
        <v>7.5527085673241636</v>
      </c>
      <c r="P537" s="17">
        <v>1.3959775511610926</v>
      </c>
      <c r="R537" s="17">
        <v>97.92490118577075</v>
      </c>
      <c r="S537" s="17">
        <v>50</v>
      </c>
    </row>
    <row r="538" spans="11:19" x14ac:dyDescent="0.35">
      <c r="K538" s="17"/>
      <c r="L538" s="17"/>
      <c r="M538" s="17">
        <v>497</v>
      </c>
      <c r="N538" s="17">
        <v>12.753128889277138</v>
      </c>
      <c r="O538" s="17">
        <v>6.9468711107228618</v>
      </c>
      <c r="P538" s="17">
        <v>1.2839997776869621</v>
      </c>
      <c r="R538" s="17">
        <v>98.122529644268781</v>
      </c>
      <c r="S538" s="17">
        <v>50</v>
      </c>
    </row>
    <row r="539" spans="11:19" x14ac:dyDescent="0.35">
      <c r="K539" s="17"/>
      <c r="L539" s="17"/>
      <c r="M539" s="17">
        <v>498</v>
      </c>
      <c r="N539" s="17">
        <v>19.104989685696534</v>
      </c>
      <c r="O539" s="17">
        <v>-0.80498968569653329</v>
      </c>
      <c r="P539" s="17">
        <v>-0.14878735491136721</v>
      </c>
      <c r="R539" s="17">
        <v>98.320158102766797</v>
      </c>
      <c r="S539" s="17">
        <v>50</v>
      </c>
    </row>
    <row r="540" spans="11:19" x14ac:dyDescent="0.35">
      <c r="K540" s="17"/>
      <c r="L540" s="17"/>
      <c r="M540" s="17">
        <v>499</v>
      </c>
      <c r="N540" s="17">
        <v>20.686453692630433</v>
      </c>
      <c r="O540" s="17">
        <v>0.51354630736956608</v>
      </c>
      <c r="P540" s="17">
        <v>9.4919472951884007E-2</v>
      </c>
      <c r="R540" s="17">
        <v>98.517786561264828</v>
      </c>
      <c r="S540" s="17">
        <v>50</v>
      </c>
    </row>
    <row r="541" spans="11:19" x14ac:dyDescent="0.35">
      <c r="K541" s="17"/>
      <c r="L541" s="17"/>
      <c r="M541" s="17">
        <v>500</v>
      </c>
      <c r="N541" s="17">
        <v>17.237805872507685</v>
      </c>
      <c r="O541" s="17">
        <v>0.26219412749231452</v>
      </c>
      <c r="P541" s="17">
        <v>4.8461702548548896E-2</v>
      </c>
      <c r="R541" s="17">
        <v>98.715415019762844</v>
      </c>
      <c r="S541" s="17">
        <v>50</v>
      </c>
    </row>
    <row r="542" spans="11:19" x14ac:dyDescent="0.35">
      <c r="K542" s="17"/>
      <c r="L542" s="17"/>
      <c r="M542" s="17">
        <v>501</v>
      </c>
      <c r="N542" s="17">
        <v>20.100678121146565</v>
      </c>
      <c r="O542" s="17">
        <v>-3.3006781211465643</v>
      </c>
      <c r="P542" s="17">
        <v>-0.61006889378251505</v>
      </c>
      <c r="R542" s="17">
        <v>98.913043478260875</v>
      </c>
      <c r="S542" s="17">
        <v>50</v>
      </c>
    </row>
    <row r="543" spans="11:19" x14ac:dyDescent="0.35">
      <c r="K543" s="17"/>
      <c r="L543" s="17"/>
      <c r="M543" s="17">
        <v>502</v>
      </c>
      <c r="N543" s="17">
        <v>26.748399885150743</v>
      </c>
      <c r="O543" s="17">
        <v>-4.3483998851507444</v>
      </c>
      <c r="P543" s="17">
        <v>-0.80372075382388775</v>
      </c>
      <c r="R543" s="17">
        <v>99.110671936758891</v>
      </c>
      <c r="S543" s="17">
        <v>50</v>
      </c>
    </row>
    <row r="544" spans="11:19" x14ac:dyDescent="0.35">
      <c r="K544" s="17"/>
      <c r="L544" s="17"/>
      <c r="M544" s="17">
        <v>503</v>
      </c>
      <c r="N544" s="17">
        <v>24.791810595212556</v>
      </c>
      <c r="O544" s="17">
        <v>-4.1918105952125551</v>
      </c>
      <c r="P544" s="17">
        <v>-0.77477813919002092</v>
      </c>
      <c r="R544" s="17">
        <v>99.308300395256921</v>
      </c>
      <c r="S544" s="17">
        <v>50</v>
      </c>
    </row>
    <row r="545" spans="11:19" x14ac:dyDescent="0.35">
      <c r="K545" s="17"/>
      <c r="L545" s="17"/>
      <c r="M545" s="17">
        <v>504</v>
      </c>
      <c r="N545" s="17">
        <v>31.643892278303888</v>
      </c>
      <c r="O545" s="17">
        <v>-7.743892278303889</v>
      </c>
      <c r="P545" s="17">
        <v>-1.4313143003943443</v>
      </c>
      <c r="R545" s="17">
        <v>99.505928853754938</v>
      </c>
      <c r="S545" s="17">
        <v>50</v>
      </c>
    </row>
    <row r="546" spans="11:19" x14ac:dyDescent="0.35">
      <c r="K546" s="17"/>
      <c r="L546" s="17"/>
      <c r="M546" s="17">
        <v>505</v>
      </c>
      <c r="N546" s="17">
        <v>30.127396246113101</v>
      </c>
      <c r="O546" s="17">
        <v>-8.1273962461131006</v>
      </c>
      <c r="P546" s="17">
        <v>-1.5021978681992834</v>
      </c>
      <c r="R546" s="17">
        <v>99.703557312252968</v>
      </c>
      <c r="S546" s="17">
        <v>50</v>
      </c>
    </row>
    <row r="547" spans="11:19" ht="15" thickBot="1" x14ac:dyDescent="0.4">
      <c r="K547" s="17"/>
      <c r="L547" s="17"/>
      <c r="M547" s="18">
        <v>506</v>
      </c>
      <c r="N547" s="18">
        <v>25.419102378712221</v>
      </c>
      <c r="O547" s="18">
        <v>-13.519102378712221</v>
      </c>
      <c r="P547" s="18">
        <v>-2.4987543560438272</v>
      </c>
      <c r="R547" s="18">
        <v>99.901185770750985</v>
      </c>
      <c r="S547" s="18">
        <v>50</v>
      </c>
    </row>
    <row r="548" spans="11:19" x14ac:dyDescent="0.35">
      <c r="K548" s="17"/>
      <c r="L548" s="17"/>
      <c r="M548" s="17"/>
      <c r="N548" s="17"/>
      <c r="O548" s="17"/>
      <c r="Q548" s="17"/>
      <c r="R548" s="17"/>
    </row>
    <row r="549" spans="11:19" x14ac:dyDescent="0.35">
      <c r="K549" s="17"/>
      <c r="L549" s="17"/>
      <c r="M549" s="17"/>
      <c r="N549" s="17"/>
      <c r="O549" s="17"/>
      <c r="Q549" s="17"/>
      <c r="R549" s="17"/>
    </row>
    <row r="550" spans="11:19" x14ac:dyDescent="0.35">
      <c r="K550" s="17"/>
      <c r="L550" s="17"/>
      <c r="M550" s="17"/>
      <c r="N550" s="17"/>
      <c r="O550" s="17"/>
      <c r="Q550" s="17"/>
      <c r="R550" s="17"/>
    </row>
    <row r="551" spans="11:19" ht="15" thickBot="1" x14ac:dyDescent="0.4">
      <c r="K551" s="18"/>
      <c r="L551" s="18"/>
      <c r="M551" s="18"/>
      <c r="N551" s="18"/>
      <c r="O551" s="18"/>
      <c r="Q551" s="18"/>
      <c r="R551" s="18"/>
    </row>
  </sheetData>
  <sortState xmlns:xlrd2="http://schemas.microsoft.com/office/spreadsheetml/2017/richdata2" ref="S42:S547">
    <sortCondition ref="S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Apekshaa</cp:lastModifiedBy>
  <dcterms:created xsi:type="dcterms:W3CDTF">2020-06-02T13:46:53Z</dcterms:created>
  <dcterms:modified xsi:type="dcterms:W3CDTF">2022-12-23T17:15:41Z</dcterms:modified>
</cp:coreProperties>
</file>