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manw\Dropbox\Zebrafish Experiment\BIG EXPERIMENT\F1_Methods_Chapter_Writing\Supplemental Folder\Anxiety Studies Systematic Search\"/>
    </mc:Choice>
  </mc:AlternateContent>
  <xr:revisionPtr revIDLastSave="0" documentId="13_ncr:1_{B0BDBDDB-D00A-4B73-AC5C-527E6D1D1C5B}" xr6:coauthVersionLast="45" xr6:coauthVersionMax="45" xr10:uidLastSave="{00000000-0000-0000-0000-000000000000}"/>
  <bookViews>
    <workbookView xWindow="-120" yWindow="-120" windowWidth="29040" windowHeight="15840" xr2:uid="{00000000-000D-0000-FFFF-FFFF00000000}"/>
  </bookViews>
  <sheets>
    <sheet name="Main" sheetId="1" r:id="rId1"/>
    <sheet name="Sheet2" sheetId="4" r:id="rId2"/>
    <sheet name="Plo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4" i="1" l="1"/>
  <c r="J11" i="4" l="1"/>
  <c r="J10" i="4"/>
  <c r="J9" i="4"/>
  <c r="J8" i="4"/>
  <c r="J5" i="4"/>
  <c r="J4" i="4"/>
  <c r="J3" i="4"/>
  <c r="I11" i="4" l="1"/>
  <c r="I10" i="4"/>
  <c r="I9" i="4"/>
  <c r="I8" i="4"/>
  <c r="I4" i="4"/>
  <c r="I5" i="4"/>
  <c r="I3" i="4"/>
  <c r="I55" i="1" l="1"/>
  <c r="J55" i="1"/>
  <c r="L55" i="1"/>
  <c r="M55" i="1"/>
  <c r="K55" i="1"/>
  <c r="I53" i="1" l="1"/>
  <c r="L53" i="1"/>
  <c r="M53" i="1"/>
  <c r="K53" i="1"/>
  <c r="S53" i="1"/>
  <c r="T53" i="1"/>
  <c r="U53" i="1"/>
  <c r="V53" i="1"/>
  <c r="W53" i="1"/>
  <c r="X53" i="1"/>
  <c r="Y53" i="1"/>
  <c r="Z53" i="1"/>
  <c r="AA53" i="1"/>
  <c r="AB53" i="1"/>
  <c r="AC53" i="1"/>
  <c r="AD53" i="1"/>
  <c r="AE53" i="1"/>
  <c r="AF53" i="1"/>
  <c r="AG53" i="1"/>
  <c r="R53" i="1"/>
</calcChain>
</file>

<file path=xl/sharedStrings.xml><?xml version="1.0" encoding="utf-8"?>
<sst xmlns="http://schemas.openxmlformats.org/spreadsheetml/2006/main" count="448" uniqueCount="179">
  <si>
    <t>authors</t>
  </si>
  <si>
    <t>title</t>
  </si>
  <si>
    <t>year</t>
  </si>
  <si>
    <t>Abreu, M.S. and Giacomini, A.C.V.V. and Rodriguez, R. and Kalueff, A.V. and Barcellos, L.J.G.</t>
  </si>
  <si>
    <t>Effects of ZnSO4-induced peripheral anosmia on zebrafish behavior and physiology</t>
  </si>
  <si>
    <t>Aponte, A. and Petrunich-Rutherford, M.L.</t>
  </si>
  <si>
    <t>Acute net stress of young adult zebrafish (Danio rerio) is not sufficient to increase anxiety-like behavior and whole-body cortisol</t>
  </si>
  <si>
    <t>Barcellos, H.H.A. and Koakoski, G. and Chaulet, F. and Kirsten, K.S. and Kreutz, L.C. and Kalueff, A.V. and Barcellos, L.J.G.</t>
  </si>
  <si>
    <t>The effects of auditory enrichment on zebrafish behavior and physiology</t>
  </si>
  <si>
    <t>Chakravarty, S. and Reddy, B.R. and Sudhakar, S.R. and Saxena, S. and Das, T. and Meghah, V. and Brahmendra Swamy, C.V. and Kumar, A. and Idris, M.M.</t>
  </si>
  <si>
    <t>Chronic Unpredictable Stress (CUS)-Induced Anxiety and Related Mood Disorders in a Zebrafish Model: Altered Brain Proteome Profile Implicates Mitochondrial Dysfunction</t>
  </si>
  <si>
    <t>Collymore, C. and Tolwani, A. and Lieggi, C. and Rasmussen, S.</t>
  </si>
  <si>
    <t>Efficacy and safety of 5 anesthetics in adult zebrafish (Danio rerio)</t>
  </si>
  <si>
    <t>Correia, D.; Almeida, A.R.; Santos, J.; Machado, A.L.; Koba Ucun, O.; Žlábek, V.; Oliveira, M.; Domingues, I.;</t>
  </si>
  <si>
    <t>Behavioral effects in adult zebrafish after developmental exposure to carbaryl</t>
  </si>
  <si>
    <t>Costa, F.V. and Rosa, L.V. and Quadros, V.A. and Santos, A.R.S. and Kalueff, A.V. and Rosemberg, D.B.</t>
  </si>
  <si>
    <t>Understanding nociception-related phenotypes in adult zebrafish: Behavioral and pharmacological characterization using a new acetic acid model</t>
  </si>
  <si>
    <t>da Silva Chaves, S.N. and Dutra Costa, B.P. and Vidal Gomes, G.C. and Lima-Maximino, M. and Pacheco Rico, E. and Maximino, C.</t>
  </si>
  <si>
    <t>NOS-2 participates in the behavioral effects of ethanol withdrawal in zebrafish</t>
  </si>
  <si>
    <t>Dametto, F.S. and Fior, D. and Idalencio, R. and Rosa, J.G.S. and Fagundes, M. and Marqueze, A. and Barreto, R.E. and Piato, A. and Barcellos, L.J.G.</t>
  </si>
  <si>
    <t>Feeding regimen modulates zebrafish behavior</t>
  </si>
  <si>
    <t>de Abreu, M.S. and Giacomini, A.C.V.V. and dos Santos, B.E. and Genario, R. and Marchiori, N.I. and Rosa, L.G.D. and Kalueff, A.V.</t>
  </si>
  <si>
    <t>Effects of lidocaine on adult zebrafish behavior and brain acetylcholinesterase following peripheral and systemic administration</t>
  </si>
  <si>
    <t>DePasquale, C. and Leri, J.</t>
  </si>
  <si>
    <t>The influence of exercise on anxiety-like behavior in zebrafish (Danio rerio)</t>
  </si>
  <si>
    <t>Duarte, T. and Fontana, B.D. and MÃ¼ller, T.E. and Bertoncello, K.T. and Canzian, J. and Rosemberg, D.B.</t>
  </si>
  <si>
    <t>Nicotine prevents anxiety-like behavioral responses in zebrafish</t>
  </si>
  <si>
    <t>Forsatkar, M.N. and Nematollahi, M.A. and Rafiee, G. and Farahmand, H. and Lawrence, C.</t>
  </si>
  <si>
    <t>Effects of the prebiotic mannan-oligosaccharide on the stress response of feed deprived zebrafish (Danio rerio)</t>
  </si>
  <si>
    <t>Forsatkar, M.N. and Nematollahi, M.A. and Rafiee, G. and Farahmand, H. and MartÃ­nez-RodrÃ­guez, G.</t>
  </si>
  <si>
    <t>Effects of prebiotic mannan oligosaccharide on the growth, survival, and anxiety-like behaviors of zebrafish (Danio rerio)</t>
  </si>
  <si>
    <t>Junior, G.B. and de Abreu, M.S. and Rosa, J.G.D.S.D. and Pinheiro, C.G. and Heinzmann, B.M. and Caron, B.O. and Baldisserotto, B. and Barcellos, L.J.G.</t>
  </si>
  <si>
    <t>Lippia alba and Aloysia triphylla essential oils are anxiolytic without inducing aversiveness in fish</t>
  </si>
  <si>
    <t>Kalueff, A.V. and Kaluyeva, A. and Mailet, E.L.</t>
  </si>
  <si>
    <t>Anxiolytic-like effects of noribogaine in zebrafish</t>
  </si>
  <si>
    <t>Khor, Y.M. and Soga, T. and Parhar, I.S.</t>
  </si>
  <si>
    <t>Caffeine neuroprotects against dexamethasone-induced anxiety-like behaviour in the Zebrafish (Danio rerio)</t>
  </si>
  <si>
    <t>Kulkarni, P. and Chaudhari, G.H. and Sripuram, V. and Banote, R.K. and Kirla, K.T. and Sultana, R. and Rao, P. and Oruganti, S. and Chatti, K.</t>
  </si>
  <si>
    <t>Oral dosing in adult zebrafish: Proof-of-concept using pharmacokinetics and pharmacological evaluation of carbamazepine</t>
  </si>
  <si>
    <t>Kyzar, E. and Stewart, A.M. and Landsman, S. and Collins, C. and Gebhardt, M. and Robinson, K. and Kalueff, A.V.</t>
  </si>
  <si>
    <t>Behavioral effects of bidirectional modulators of brain monoamines reserpine and d-amphetamine in zebrafish</t>
  </si>
  <si>
    <t>Kyzar, E.J. and Collins, C. and Gaikwad, S. and Green, J. and Roth, A. and Monnig, L. and El-Ounsi, M. and Davis, A. and Freeman, A. and Capezio, N. and Stewart, A.M. and Kalueff, A.V.</t>
  </si>
  <si>
    <t>Effects of hallucinogenic agents mescaline and phencyclidine on zebrafish behavior and physiology</t>
  </si>
  <si>
    <t>Liu, H. and Liu, Z.-Z.</t>
  </si>
  <si>
    <t>Aggressive-like behavior and increased glycine transporters in a zebrafish model of CHARGE syndrome</t>
  </si>
  <si>
    <t>Marcon, M. and Herrmann, A.P. and Mocelin, R. and Rambo, C.L. and Koakoski, G. and Abreu, M.S. and Conterato, G.M.M. and Kist, L.W. and Bogo, M.R. and Zanatta, L. and Barcellos, L.J.G. and Piato, A.L.</t>
  </si>
  <si>
    <t>Prevention of unpredictable chronic stress-related phenomena in zebrafish exposed to bromazepam, fluoxetine and nortriptyline</t>
  </si>
  <si>
    <t>Marcon, M. and Mocelin, R. and Benvenutti, R. and Costa, T. and Herrmann, A.P. and De Oliveira, D.L. and Koakoski, G. and Barcellos, L.J.G. and Piato, A.</t>
  </si>
  <si>
    <t>Environmental enrichment modulates the response to chronic stress in zebrafish</t>
  </si>
  <si>
    <t>Maximino, C. and Puty, B. and Benzecry, R. and AraÃºjo, J. and Lima, M.G. and De Jesus Oliveira Batista, E. and Renata De Matos Oliveira, K. and Crespo-Lopez, M.E. and Herculano, A.M.</t>
  </si>
  <si>
    <t>Role of serotonin in zebrafish (Danio rerio) anxiety: Relationship with serotonin levels and effect of buspirone, WAY 100635, SB 224289, fluoxetine and para-chlorophenylalanine (pCPA) in two behavioral models</t>
  </si>
  <si>
    <t>Meshalkina, D.A. and Kysil, E.V. and Antonova, K.A. and Demin, K.A. and Kolesnikova, T.O. and Khatsko, S.L. and Gainetdinov, R.R. and Alekseeva, P.A. and Kalueff, A.V.</t>
  </si>
  <si>
    <t>The effects of chronic amitriptyline on zebrafish behavior and monoamine neurochemistry</t>
  </si>
  <si>
    <t>Mi, G. and Gao, Y. and Yan, H. and Jin, X. and Ye, E. and Liu, S. and Gong, Z. and Yang, H. and Yang, Z.</t>
  </si>
  <si>
    <t>l-Scoulerine attenuates behavioural changes induced by methamphetamine in zebrafish and mice</t>
  </si>
  <si>
    <t>Mocelin, R. and Herrmann, A.P. and Marcon, M. and Rambo, C.L. and Rohden, A. and Bevilaqua, F. and De Abreu, M.S. and Zanatta, L. and Elisabetsky, E. and Barcellos, L.J.G. and Lara, D.R. and Piato, A.L.</t>
  </si>
  <si>
    <t>N-acetylcysteine prevents stress-induced anxiety behavior in zebrafish</t>
  </si>
  <si>
    <t>Mocelin, R. and Marcon, M. and Dâ€™ambros, S. and Herrmann, A.P. and da Rosa Araujo, A.S. and Piato, A.</t>
  </si>
  <si>
    <t>Behavioral and Biochemical Effects of N-Acetylcysteine in Zebrafish Acutely Exposed to Ethanol</t>
  </si>
  <si>
    <t>Mocelin, R. and Marcon, M. and Dâ€™ambros, S. and Mattos, J. and Sachett, A. and Siebel, A.M. and Herrmann, A.P. and Piato, A.</t>
  </si>
  <si>
    <t>N-Acetylcysteine Reverses Anxiety and Oxidative Damage Induced by Unpredictable Chronic Stress in Zebrafish</t>
  </si>
  <si>
    <t>Oyelaja-Akinsipo, O.B. and Dare, E.O. and Katare, D.P.</t>
  </si>
  <si>
    <t>Protective role of diosgenin against hyperglycaemia-mediated cerebral ischemic brain injury in zebrafish model of type II diabetes mellitus</t>
  </si>
  <si>
    <t>Parker, M.O. and Annan, L.V. and Kanellopoulos, A.H. and Brock, A.J. and Combe, F.J. and Baiamonte, M. and Teh, M.-T. and Brennan, C.H.</t>
  </si>
  <si>
    <t>The utility of zebrafish to study the mechanisms by which ethanol affects social behavior and anxiety during early brain development</t>
  </si>
  <si>
    <t>Petrunich-Rutherford, M.L.</t>
  </si>
  <si>
    <t>Chronic fluoxetine treatment of juvenile zebrafish (Danio rerio) does not elicit changes in basal cortisol levels and anxiety-like behavior in adulthood</t>
  </si>
  <si>
    <t>Porseryd, T. and Kellner, M. and Reyhanian Caspillo, N. and Volkova, K. and Elabbas, L. and Ullah, S. and OlsÃ©n, H. and DinnÃ©tz, P. and Porsch HÃ¤llstrÃ¶m, I.</t>
  </si>
  <si>
    <t>Combinatory effects of low concentrations of 17Î‘-etinylestradiol and citalopram on non-reproductive behavior in adult zebrafish (Danio rerio)</t>
  </si>
  <si>
    <t>Rosemberg, D.B. and Rico, E.P. and Mussulini, B.H.M. and Piato, A.L. and Calcagnotto, M.E. and Bonan, C.D. and Dias, R.D. and Blaser, R.E. and Souza, D.O. and de Oliveira, D.L.</t>
  </si>
  <si>
    <t>Differences in spatio-temporal behavior of zebrafish in the open tank paradigm after a short-period confinement into dark and bright environments</t>
  </si>
  <si>
    <t>Stewart, A. and Riehl, R. and Wong, K. and Green, J. and Cosgrove, J. and Vollmer, K. and Kyzar, E. and Hart, P. and Allain, A. and Cachat, J. and Gaikwad, S. and Hook, M. and Rhymes, K. and Newman, A. and Utterback, E. and Chang, K. and Kalueff, A.V.</t>
  </si>
  <si>
    <t>Behavioral effects of MDMA ('ecstasy') on adult zebrafish</t>
  </si>
  <si>
    <t>Stewart, A.M. and Kalueff, A.V.</t>
  </si>
  <si>
    <t>The behavioral effects of acute Î”9-tetrahydrocannabinol and heroin (diacetylmorphine) exposure in adult zebrafish</t>
  </si>
  <si>
    <t>Sysoev, Y.I. and Meshalkina, D.A. and Petrov, D.V. and Okovityi, S.V. and Musienko, P.E. and Kalueff, A.V.</t>
  </si>
  <si>
    <t>Pharmacological screening of a new alpha-2 adrenergic receptor agonist, mafedine, in zebrafish</t>
  </si>
  <si>
    <t>Tang, Y.-Q. and Li, Z.-R. and Zhang, S.-Z. and Mi, P. and Chen, D.-Y. and Feng, X.-Z.</t>
  </si>
  <si>
    <t>Venlafaxine plus melatonin ameliorate reserpine-induced depression-like behavior in zebrafish</t>
  </si>
  <si>
    <t>Tran, S. and Facciol, A. and Gerlai, R.</t>
  </si>
  <si>
    <t>Alcohol-induced behavioral changes in zebrafish: The role of dopamine D2-like receptors</t>
  </si>
  <si>
    <t>Valcarce, D.G. and MartÃ­nez-VÃ¡zquez, J.M. and Riesco, M.F. and Robles, V.</t>
  </si>
  <si>
    <t>Probiotics reduce anxiety-related behavior in zebrafish</t>
  </si>
  <si>
    <t>Wang, Y. and Li, S. and Liu, W. and Wang, F. and Hu, L.-F. and Zhong, Z.-M. and Wang, H. and Liu, C.-F.</t>
  </si>
  <si>
    <t>Vesicular monoamine transporter 2 (Vmat2) knockdown elicits anxiety-like behavior in zebrafish</t>
  </si>
  <si>
    <t>Wong, K. and Elegante, M. and Bartels, B. and Elkhayat, S. and Tien, D. and Roy, S. and Goodspeed, J. and Suciu, C. and Tan, J. and Grimes, C. and Chung, A. and Rosenberg, M. and Gaikwad, S. and Denmark, A. and Jackson, A. and Kadri, F. and Chung, K.M. and Stewart, A. and Gilder, T. and Beeson, E. and Zapolsky, I. and Wu, N. and Cachat, J. and Kalueff, A.V.</t>
  </si>
  <si>
    <t>Analyzing habituation responses to novelty in zebrafish (Danio rerio)</t>
  </si>
  <si>
    <t>Zenki, K.C. and Souza, L.S.D. and GÃ³is, A.M. and Lima, B.D.S. and AraÃºjo, A.A.D.S. and Vieira, J.S. and Camargo, E.A. and Kalinine, E. and Oliveira, D.L.D. and Walker, C.I.B.</t>
  </si>
  <si>
    <t>Coriandrum sativum Extract Prevents Alarm Substance-Induced Fear- and Anxiety-Like Responses in Adult Zebrafish</t>
  </si>
  <si>
    <t>Zebrafish neuro-behavioral profiles altered by acesulfame (ACE) within the range of “no observed effect concentrations (NOECs)”</t>
  </si>
  <si>
    <t>Dong, G.; Li, X.; Han, G.; Du, L.; Li, M.;</t>
  </si>
  <si>
    <t>tot_dist_exploration</t>
  </si>
  <si>
    <t>study_focus</t>
  </si>
  <si>
    <t>low_zone_dur</t>
  </si>
  <si>
    <t>high_zone_dur</t>
  </si>
  <si>
    <t>mid_zone_dur</t>
  </si>
  <si>
    <t>tank_type</t>
  </si>
  <si>
    <t>short</t>
  </si>
  <si>
    <t>height_cm</t>
  </si>
  <si>
    <t>width_cm</t>
  </si>
  <si>
    <t>duration_mins</t>
  </si>
  <si>
    <t>treatment</t>
  </si>
  <si>
    <t>medical</t>
  </si>
  <si>
    <t>sample_size_cohort</t>
  </si>
  <si>
    <t>n_fish_run_at_once</t>
  </si>
  <si>
    <t>chemical</t>
  </si>
  <si>
    <t>stress</t>
  </si>
  <si>
    <t>shape</t>
  </si>
  <si>
    <t>trapezoid</t>
  </si>
  <si>
    <t>length_cm</t>
  </si>
  <si>
    <t>tank_notes</t>
  </si>
  <si>
    <t>7 cm × 33 cm × 15 cm</t>
  </si>
  <si>
    <t>audio</t>
  </si>
  <si>
    <t>behaviour</t>
  </si>
  <si>
    <t>rectangular</t>
  </si>
  <si>
    <t>15x12x25-cm</t>
  </si>
  <si>
    <t>freezing_dur_or_freq</t>
  </si>
  <si>
    <t>capacity_L</t>
  </si>
  <si>
    <t>depth_cm</t>
  </si>
  <si>
    <t>15.2 cm × 30 cm × 20 cm; 2.5 gal [9.5 L]</t>
  </si>
  <si>
    <t>24.3 cm in the lower part, 27.2 cm in the upper part (in length). The diagonal side of the tank was 16 cm long and the opposite vertical side 17.2 cm high</t>
  </si>
  <si>
    <t>food</t>
  </si>
  <si>
    <t>physical activity</t>
  </si>
  <si>
    <t>24 × 20 × 17 cm, water depth 14 cm)</t>
  </si>
  <si>
    <t>food, stress</t>
  </si>
  <si>
    <t>drug</t>
  </si>
  <si>
    <t>top_cm</t>
  </si>
  <si>
    <t>notes</t>
  </si>
  <si>
    <t>for trapezoids, the bottom will be the length</t>
  </si>
  <si>
    <t>turn_angle</t>
  </si>
  <si>
    <t>dist_high</t>
  </si>
  <si>
    <t>dist_low</t>
  </si>
  <si>
    <t>dist_mid</t>
  </si>
  <si>
    <t>entries_low</t>
  </si>
  <si>
    <t>entries_mid</t>
  </si>
  <si>
    <t>entries_high</t>
  </si>
  <si>
    <t>erratic_movements</t>
  </si>
  <si>
    <t>latency_high</t>
  </si>
  <si>
    <t>mean_max_speed</t>
  </si>
  <si>
    <t>mutant</t>
  </si>
  <si>
    <t>velocity</t>
  </si>
  <si>
    <t>transitions and entries defined as same thing</t>
  </si>
  <si>
    <t>(24 x 8 x 20 cm</t>
  </si>
  <si>
    <t> 3″ × 13″ × 6″</t>
  </si>
  <si>
    <t>(20 × 20 × 40 cm</t>
  </si>
  <si>
    <t>environment</t>
  </si>
  <si>
    <t>sample sizes ranged from 12-27</t>
  </si>
  <si>
    <t>sample sizes middle estimated if no exact value given</t>
  </si>
  <si>
    <t>bacteria</t>
  </si>
  <si>
    <t>18 × 9 × 7 cm</t>
  </si>
  <si>
    <t>6 or 30 min observations</t>
  </si>
  <si>
    <t>Bold zebrafish (Danio rerio) express higher levels of delta opioid and dopamine D2 receptors in the brain compared to shy fish</t>
  </si>
  <si>
    <t>Thornqvist et al.</t>
  </si>
  <si>
    <t>Need to double check idea of chemical vs drug</t>
  </si>
  <si>
    <t>none</t>
  </si>
  <si>
    <t>Anxiety-associated behavior and genotoxicity found in adult Danio rerio exposed to tebuconazole-based commercial product</t>
  </si>
  <si>
    <t>Castro et al.</t>
  </si>
  <si>
    <t>toxicology</t>
  </si>
  <si>
    <t>11.5 cm × 34.5 cm × 15.5 cm</t>
  </si>
  <si>
    <t>The role of α7 and α4β2 nicotinic receptors in the nicotine-induced anxiolytic effect in zebrafish</t>
  </si>
  <si>
    <t>Bencan and Levin</t>
  </si>
  <si>
    <t>Rosmarinus officinalis Essential Oil Improves Scopolamine-Induced Neurobehavioral Changes via Restoration of Cholinergic Function and Brain Antioxidant Status in Zebrafish (Danio rerio)</t>
  </si>
  <si>
    <t>Capatina et al</t>
  </si>
  <si>
    <t>herb</t>
  </si>
  <si>
    <t>Acute behavioral effects of deliriant hallucinogens atropine and scopolamine in adult zebrafish</t>
  </si>
  <si>
    <t>Volgin et al.</t>
  </si>
  <si>
    <t>Exploring Object Discrimination in Zebrafish: Behavioral Performance and Scopolamine-Induced Cognitive Deficits at Different Retention Intervals</t>
  </si>
  <si>
    <t>Stefanello et al.</t>
  </si>
  <si>
    <t>Total counts</t>
  </si>
  <si>
    <t>Mean</t>
  </si>
  <si>
    <t>Counts</t>
  </si>
  <si>
    <t>trapezoids need bottom measurement (length) and top measurement</t>
  </si>
  <si>
    <t>Stdev</t>
  </si>
  <si>
    <t>mean</t>
  </si>
  <si>
    <t>width</t>
  </si>
  <si>
    <t>height</t>
  </si>
  <si>
    <t>length</t>
  </si>
  <si>
    <t>top</t>
  </si>
  <si>
    <t>standard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</si>
</sst>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1" fillId="0" borderId="0" xfId="0" applyFont="1"/>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Counts of zebafish anxiety endpoints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1"/>
        <c:ser>
          <c:idx val="0"/>
          <c:order val="0"/>
          <c:tx>
            <c:strRef>
              <c:f>Plots!$A$2</c:f>
              <c:strCache>
                <c:ptCount val="1"/>
                <c:pt idx="0">
                  <c:v>Counts</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1FF-4C7E-8504-FE7C50928EB4}"/>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1FF-4C7E-8504-FE7C50928EB4}"/>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31FF-4C7E-8504-FE7C50928EB4}"/>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31FF-4C7E-8504-FE7C50928EB4}"/>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31FF-4C7E-8504-FE7C50928EB4}"/>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31FF-4C7E-8504-FE7C50928EB4}"/>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31FF-4C7E-8504-FE7C50928EB4}"/>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31FF-4C7E-8504-FE7C50928EB4}"/>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31FF-4C7E-8504-FE7C50928EB4}"/>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31FF-4C7E-8504-FE7C50928EB4}"/>
              </c:ext>
            </c:extLst>
          </c:dPt>
          <c:dPt>
            <c:idx val="10"/>
            <c:invertIfNegative val="0"/>
            <c:bubble3D val="0"/>
            <c:spPr>
              <a:solidFill>
                <a:schemeClr val="accent5">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31FF-4C7E-8504-FE7C50928EB4}"/>
              </c:ext>
            </c:extLst>
          </c:dPt>
          <c:dPt>
            <c:idx val="11"/>
            <c:invertIfNegative val="0"/>
            <c:bubble3D val="0"/>
            <c:spPr>
              <a:solidFill>
                <a:schemeClr val="accent6">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31FF-4C7E-8504-FE7C50928EB4}"/>
              </c:ext>
            </c:extLst>
          </c:dPt>
          <c:dPt>
            <c:idx val="12"/>
            <c:invertIfNegative val="0"/>
            <c:bubble3D val="0"/>
            <c:spPr>
              <a:solidFill>
                <a:schemeClr val="accent1">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31FF-4C7E-8504-FE7C50928EB4}"/>
              </c:ext>
            </c:extLst>
          </c:dPt>
          <c:dPt>
            <c:idx val="13"/>
            <c:invertIfNegative val="0"/>
            <c:bubble3D val="0"/>
            <c:spPr>
              <a:solidFill>
                <a:schemeClr val="accent2">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31FF-4C7E-8504-FE7C50928EB4}"/>
              </c:ext>
            </c:extLst>
          </c:dPt>
          <c:dPt>
            <c:idx val="14"/>
            <c:invertIfNegative val="0"/>
            <c:bubble3D val="0"/>
            <c:spPr>
              <a:solidFill>
                <a:schemeClr val="accent3">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31FF-4C7E-8504-FE7C50928EB4}"/>
              </c:ext>
            </c:extLst>
          </c:dPt>
          <c:dPt>
            <c:idx val="15"/>
            <c:invertIfNegative val="0"/>
            <c:bubble3D val="0"/>
            <c:spPr>
              <a:solidFill>
                <a:schemeClr val="accent4">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31FF-4C7E-8504-FE7C50928E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Plots!$B$1:$Q$1</c:f>
              <c:strCache>
                <c:ptCount val="16"/>
                <c:pt idx="0">
                  <c:v>low_zone_dur</c:v>
                </c:pt>
                <c:pt idx="1">
                  <c:v>dist_low</c:v>
                </c:pt>
                <c:pt idx="2">
                  <c:v>entries_low</c:v>
                </c:pt>
                <c:pt idx="3">
                  <c:v>mid_zone_dur</c:v>
                </c:pt>
                <c:pt idx="4">
                  <c:v>dist_mid</c:v>
                </c:pt>
                <c:pt idx="5">
                  <c:v>entries_mid</c:v>
                </c:pt>
                <c:pt idx="6">
                  <c:v>high_zone_dur</c:v>
                </c:pt>
                <c:pt idx="7">
                  <c:v>dist_high</c:v>
                </c:pt>
                <c:pt idx="8">
                  <c:v>entries_high</c:v>
                </c:pt>
                <c:pt idx="9">
                  <c:v>latency_high</c:v>
                </c:pt>
                <c:pt idx="10">
                  <c:v>tot_dist_exploration</c:v>
                </c:pt>
                <c:pt idx="11">
                  <c:v>freezing_dur_or_freq</c:v>
                </c:pt>
                <c:pt idx="12">
                  <c:v>erratic_movements</c:v>
                </c:pt>
                <c:pt idx="13">
                  <c:v>mean_max_speed</c:v>
                </c:pt>
                <c:pt idx="14">
                  <c:v>turn_angle</c:v>
                </c:pt>
                <c:pt idx="15">
                  <c:v>velocity</c:v>
                </c:pt>
              </c:strCache>
            </c:strRef>
          </c:cat>
          <c:val>
            <c:numRef>
              <c:f>Plots!$B$2:$Q$2</c:f>
              <c:numCache>
                <c:formatCode>General</c:formatCode>
                <c:ptCount val="16"/>
                <c:pt idx="0">
                  <c:v>17</c:v>
                </c:pt>
                <c:pt idx="1">
                  <c:v>2</c:v>
                </c:pt>
                <c:pt idx="2">
                  <c:v>11</c:v>
                </c:pt>
                <c:pt idx="3">
                  <c:v>8</c:v>
                </c:pt>
                <c:pt idx="4">
                  <c:v>1</c:v>
                </c:pt>
                <c:pt idx="5">
                  <c:v>4</c:v>
                </c:pt>
                <c:pt idx="6">
                  <c:v>43</c:v>
                </c:pt>
                <c:pt idx="7">
                  <c:v>4</c:v>
                </c:pt>
                <c:pt idx="8">
                  <c:v>33</c:v>
                </c:pt>
                <c:pt idx="9">
                  <c:v>19</c:v>
                </c:pt>
                <c:pt idx="10">
                  <c:v>29</c:v>
                </c:pt>
                <c:pt idx="11">
                  <c:v>30</c:v>
                </c:pt>
                <c:pt idx="12">
                  <c:v>10</c:v>
                </c:pt>
                <c:pt idx="13">
                  <c:v>8</c:v>
                </c:pt>
                <c:pt idx="14">
                  <c:v>10</c:v>
                </c:pt>
                <c:pt idx="15">
                  <c:v>7</c:v>
                </c:pt>
              </c:numCache>
            </c:numRef>
          </c:val>
          <c:extLst>
            <c:ext xmlns:c16="http://schemas.microsoft.com/office/drawing/2014/chart" uri="{C3380CC4-5D6E-409C-BE32-E72D297353CC}">
              <c16:uniqueId val="{00000000-C0BF-465E-8577-F0A3DC4F37D8}"/>
            </c:ext>
          </c:extLst>
        </c:ser>
        <c:dLbls>
          <c:dLblPos val="inEnd"/>
          <c:showLegendKey val="0"/>
          <c:showVal val="1"/>
          <c:showCatName val="0"/>
          <c:showSerName val="0"/>
          <c:showPercent val="0"/>
          <c:showBubbleSize val="0"/>
        </c:dLbls>
        <c:gapWidth val="65"/>
        <c:axId val="652226264"/>
        <c:axId val="652228232"/>
      </c:barChart>
      <c:catAx>
        <c:axId val="6522262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Endpoints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228232"/>
        <c:crosses val="autoZero"/>
        <c:auto val="1"/>
        <c:lblAlgn val="ctr"/>
        <c:lblOffset val="100"/>
        <c:noMultiLvlLbl val="0"/>
      </c:catAx>
      <c:valAx>
        <c:axId val="652228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Counts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2226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AU"/>
              <a:t>Mean dimensions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Plots!$V$2</c:f>
              <c:strCache>
                <c:ptCount val="1"/>
                <c:pt idx="0">
                  <c:v>Mean</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4B2-4F19-8715-87F974FE06E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4B2-4F19-8715-87F974FE06E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4B2-4F19-8715-87F974FE06E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4B2-4F19-8715-87F974FE06E7}"/>
              </c:ext>
            </c:extLst>
          </c:dPt>
          <c:errBars>
            <c:errBarType val="both"/>
            <c:errValType val="cust"/>
            <c:noEndCap val="0"/>
            <c:plus>
              <c:numRef>
                <c:f>Plots!$W$3:$Z$3</c:f>
                <c:numCache>
                  <c:formatCode>General</c:formatCode>
                  <c:ptCount val="4"/>
                  <c:pt idx="0">
                    <c:v>6.4598670538131948</c:v>
                  </c:pt>
                  <c:pt idx="1">
                    <c:v>3.5118066168691211</c:v>
                  </c:pt>
                  <c:pt idx="2">
                    <c:v>3.3270579369961268</c:v>
                  </c:pt>
                  <c:pt idx="3">
                    <c:v>0.79429052361049557</c:v>
                  </c:pt>
                </c:numCache>
              </c:numRef>
            </c:plus>
            <c:minus>
              <c:numRef>
                <c:f>Plots!$W$3:$Z$3</c:f>
                <c:numCache>
                  <c:formatCode>General</c:formatCode>
                  <c:ptCount val="4"/>
                  <c:pt idx="0">
                    <c:v>6.4598670538131948</c:v>
                  </c:pt>
                  <c:pt idx="1">
                    <c:v>3.5118066168691211</c:v>
                  </c:pt>
                  <c:pt idx="2">
                    <c:v>3.3270579369961268</c:v>
                  </c:pt>
                  <c:pt idx="3">
                    <c:v>0.79429052361049557</c:v>
                  </c:pt>
                </c:numCache>
              </c:numRef>
            </c:minus>
            <c:spPr>
              <a:noFill/>
              <a:ln w="9525" cap="flat" cmpd="sng" algn="ctr">
                <a:solidFill>
                  <a:schemeClr val="tx1">
                    <a:lumMod val="65000"/>
                    <a:lumOff val="35000"/>
                  </a:schemeClr>
                </a:solidFill>
                <a:round/>
              </a:ln>
              <a:effectLst/>
            </c:spPr>
          </c:errBars>
          <c:cat>
            <c:strRef>
              <c:f>Plots!$W$1:$Z$1</c:f>
              <c:strCache>
                <c:ptCount val="4"/>
                <c:pt idx="0">
                  <c:v>width_cm</c:v>
                </c:pt>
                <c:pt idx="1">
                  <c:v>height_cm</c:v>
                </c:pt>
                <c:pt idx="2">
                  <c:v>length_cm</c:v>
                </c:pt>
                <c:pt idx="3">
                  <c:v>top_cm</c:v>
                </c:pt>
              </c:strCache>
            </c:strRef>
          </c:cat>
          <c:val>
            <c:numRef>
              <c:f>Plots!$W$2:$Z$2</c:f>
              <c:numCache>
                <c:formatCode>General</c:formatCode>
                <c:ptCount val="4"/>
                <c:pt idx="0">
                  <c:v>10.780000000000001</c:v>
                </c:pt>
                <c:pt idx="1">
                  <c:v>18.241666666666667</c:v>
                </c:pt>
                <c:pt idx="2">
                  <c:v>23.28125</c:v>
                </c:pt>
                <c:pt idx="3">
                  <c:v>27.838461538461537</c:v>
                </c:pt>
              </c:numCache>
            </c:numRef>
          </c:val>
          <c:extLst>
            <c:ext xmlns:c16="http://schemas.microsoft.com/office/drawing/2014/chart" uri="{C3380CC4-5D6E-409C-BE32-E72D297353CC}">
              <c16:uniqueId val="{00000000-F73C-4B9B-A5CC-C7914F6CFE67}"/>
            </c:ext>
          </c:extLst>
        </c:ser>
        <c:dLbls>
          <c:showLegendKey val="0"/>
          <c:showVal val="0"/>
          <c:showCatName val="0"/>
          <c:showSerName val="0"/>
          <c:showPercent val="0"/>
          <c:showBubbleSize val="0"/>
        </c:dLbls>
        <c:gapWidth val="219"/>
        <c:overlap val="-27"/>
        <c:axId val="648695064"/>
        <c:axId val="648696376"/>
      </c:barChart>
      <c:catAx>
        <c:axId val="648695064"/>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AU"/>
                  <a:t>Dimension</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48696376"/>
        <c:crosses val="autoZero"/>
        <c:auto val="1"/>
        <c:lblAlgn val="ctr"/>
        <c:lblOffset val="100"/>
        <c:noMultiLvlLbl val="0"/>
      </c:catAx>
      <c:valAx>
        <c:axId val="64869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AU"/>
                  <a:t>Mean (cm)</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4869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57149</xdr:colOff>
      <xdr:row>3</xdr:row>
      <xdr:rowOff>14286</xdr:rowOff>
    </xdr:from>
    <xdr:to>
      <xdr:col>17</xdr:col>
      <xdr:colOff>561974</xdr:colOff>
      <xdr:row>31</xdr:row>
      <xdr:rowOff>19050</xdr:rowOff>
    </xdr:to>
    <xdr:graphicFrame macro="">
      <xdr:nvGraphicFramePr>
        <xdr:cNvPr id="2" name="Chart 1">
          <a:extLst>
            <a:ext uri="{FF2B5EF4-FFF2-40B4-BE49-F238E27FC236}">
              <a16:creationId xmlns:a16="http://schemas.microsoft.com/office/drawing/2014/main" id="{2392869D-E08C-42B5-99D5-5EF98BD64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14287</xdr:colOff>
      <xdr:row>4</xdr:row>
      <xdr:rowOff>80962</xdr:rowOff>
    </xdr:from>
    <xdr:to>
      <xdr:col>27</xdr:col>
      <xdr:colOff>319087</xdr:colOff>
      <xdr:row>18</xdr:row>
      <xdr:rowOff>157162</xdr:rowOff>
    </xdr:to>
    <xdr:graphicFrame macro="">
      <xdr:nvGraphicFramePr>
        <xdr:cNvPr id="3" name="Chart 2">
          <a:extLst>
            <a:ext uri="{FF2B5EF4-FFF2-40B4-BE49-F238E27FC236}">
              <a16:creationId xmlns:a16="http://schemas.microsoft.com/office/drawing/2014/main" id="{BED1C1D6-886C-4B0C-B377-B266B1E1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6"/>
  <sheetViews>
    <sheetView tabSelected="1" topLeftCell="E1" workbookViewId="0">
      <pane ySplit="1" topLeftCell="A29" activePane="bottomLeft" state="frozen"/>
      <selection activeCell="I1" sqref="I1"/>
      <selection pane="bottomLeft" activeCell="P54" sqref="P54"/>
    </sheetView>
  </sheetViews>
  <sheetFormatPr defaultRowHeight="15" x14ac:dyDescent="0.25"/>
  <cols>
    <col min="1" max="1" width="26.7109375" customWidth="1"/>
    <col min="2" max="2" width="54.5703125" customWidth="1"/>
    <col min="3" max="3" width="5.5703125"/>
    <col min="4" max="4" width="11.5703125" bestFit="1" customWidth="1"/>
    <col min="5" max="16" width="11.5703125" customWidth="1"/>
    <col min="17" max="18" width="19.42578125" bestFit="1" customWidth="1"/>
    <col min="19" max="19" width="20.140625" bestFit="1" customWidth="1"/>
    <col min="20" max="20" width="18.5703125" bestFit="1" customWidth="1"/>
    <col min="21" max="21" width="13.7109375" bestFit="1" customWidth="1"/>
    <col min="22" max="22" width="8.5703125" bestFit="1" customWidth="1"/>
    <col min="23" max="23" width="11.5703125" bestFit="1" customWidth="1"/>
    <col min="24" max="24" width="13.85546875" bestFit="1" customWidth="1"/>
    <col min="26" max="26" width="11.7109375" bestFit="1" customWidth="1"/>
    <col min="27" max="27" width="14.28515625" bestFit="1" customWidth="1"/>
    <col min="29" max="29" width="12.140625" bestFit="1" customWidth="1"/>
    <col min="30" max="30" width="12.28515625" bestFit="1" customWidth="1"/>
    <col min="31" max="31" width="17.42578125" bestFit="1" customWidth="1"/>
    <col min="32" max="32" width="10.5703125" bestFit="1" customWidth="1"/>
    <col min="33" max="33" width="10.5703125" customWidth="1"/>
  </cols>
  <sheetData>
    <row r="1" spans="1:34" x14ac:dyDescent="0.25">
      <c r="A1" t="s">
        <v>0</v>
      </c>
      <c r="B1" t="s">
        <v>1</v>
      </c>
      <c r="C1" t="s">
        <v>2</v>
      </c>
      <c r="D1" t="s">
        <v>92</v>
      </c>
      <c r="E1" t="s">
        <v>101</v>
      </c>
      <c r="F1" t="s">
        <v>96</v>
      </c>
      <c r="G1" t="s">
        <v>107</v>
      </c>
      <c r="H1" t="s">
        <v>117</v>
      </c>
      <c r="I1" t="s">
        <v>99</v>
      </c>
      <c r="J1" t="s">
        <v>118</v>
      </c>
      <c r="K1" t="s">
        <v>98</v>
      </c>
      <c r="L1" t="s">
        <v>109</v>
      </c>
      <c r="M1" t="s">
        <v>126</v>
      </c>
      <c r="N1" t="s">
        <v>110</v>
      </c>
      <c r="O1" t="s">
        <v>100</v>
      </c>
      <c r="P1" t="s">
        <v>103</v>
      </c>
      <c r="Q1" t="s">
        <v>104</v>
      </c>
      <c r="R1" t="s">
        <v>91</v>
      </c>
      <c r="S1" t="s">
        <v>116</v>
      </c>
      <c r="T1" t="s">
        <v>136</v>
      </c>
      <c r="U1" t="s">
        <v>93</v>
      </c>
      <c r="V1" t="s">
        <v>131</v>
      </c>
      <c r="W1" t="s">
        <v>133</v>
      </c>
      <c r="X1" t="s">
        <v>95</v>
      </c>
      <c r="Y1" t="s">
        <v>132</v>
      </c>
      <c r="Z1" t="s">
        <v>134</v>
      </c>
      <c r="AA1" t="s">
        <v>94</v>
      </c>
      <c r="AB1" t="s">
        <v>130</v>
      </c>
      <c r="AC1" t="s">
        <v>135</v>
      </c>
      <c r="AD1" t="s">
        <v>137</v>
      </c>
      <c r="AE1" t="s">
        <v>138</v>
      </c>
      <c r="AF1" t="s">
        <v>129</v>
      </c>
      <c r="AG1" t="s">
        <v>140</v>
      </c>
      <c r="AH1" t="s">
        <v>127</v>
      </c>
    </row>
    <row r="2" spans="1:34" x14ac:dyDescent="0.25">
      <c r="A2" t="s">
        <v>9</v>
      </c>
      <c r="B2" s="2" t="s">
        <v>10</v>
      </c>
      <c r="C2">
        <v>2013</v>
      </c>
      <c r="D2" t="s">
        <v>113</v>
      </c>
      <c r="E2" t="s">
        <v>106</v>
      </c>
      <c r="F2" t="s">
        <v>97</v>
      </c>
      <c r="G2" t="s">
        <v>114</v>
      </c>
      <c r="N2" t="s">
        <v>115</v>
      </c>
      <c r="O2">
        <v>2</v>
      </c>
      <c r="P2">
        <v>30</v>
      </c>
      <c r="Q2">
        <v>1</v>
      </c>
      <c r="S2">
        <v>1</v>
      </c>
      <c r="U2">
        <v>1</v>
      </c>
      <c r="X2">
        <v>1</v>
      </c>
      <c r="AA2">
        <v>1</v>
      </c>
    </row>
    <row r="3" spans="1:34" x14ac:dyDescent="0.25">
      <c r="A3" t="s">
        <v>35</v>
      </c>
      <c r="B3" s="2" t="s">
        <v>36</v>
      </c>
      <c r="C3">
        <v>2013</v>
      </c>
      <c r="D3" t="s">
        <v>113</v>
      </c>
      <c r="E3" t="s">
        <v>125</v>
      </c>
      <c r="F3" t="s">
        <v>97</v>
      </c>
      <c r="G3" t="s">
        <v>114</v>
      </c>
      <c r="I3">
        <v>21.8</v>
      </c>
      <c r="K3">
        <v>25.6</v>
      </c>
      <c r="L3">
        <v>36.1</v>
      </c>
      <c r="O3">
        <v>10</v>
      </c>
      <c r="P3">
        <v>18</v>
      </c>
      <c r="Q3">
        <v>1</v>
      </c>
      <c r="R3">
        <v>1</v>
      </c>
      <c r="S3">
        <v>1</v>
      </c>
      <c r="U3">
        <v>1</v>
      </c>
      <c r="V3">
        <v>1</v>
      </c>
      <c r="W3">
        <v>1</v>
      </c>
      <c r="AA3">
        <v>1</v>
      </c>
      <c r="AB3">
        <v>1</v>
      </c>
      <c r="AC3">
        <v>1</v>
      </c>
      <c r="AD3">
        <v>1</v>
      </c>
    </row>
    <row r="4" spans="1:34" x14ac:dyDescent="0.25">
      <c r="A4" t="s">
        <v>49</v>
      </c>
      <c r="B4" s="2" t="s">
        <v>50</v>
      </c>
      <c r="C4">
        <v>2013</v>
      </c>
      <c r="D4" t="s">
        <v>113</v>
      </c>
      <c r="E4" t="s">
        <v>125</v>
      </c>
      <c r="F4" t="s">
        <v>97</v>
      </c>
      <c r="G4" t="s">
        <v>114</v>
      </c>
      <c r="I4">
        <v>15</v>
      </c>
      <c r="K4">
        <v>20</v>
      </c>
      <c r="L4">
        <v>25</v>
      </c>
      <c r="O4">
        <v>6</v>
      </c>
      <c r="P4">
        <v>9</v>
      </c>
      <c r="Q4">
        <v>1</v>
      </c>
      <c r="S4">
        <v>1</v>
      </c>
      <c r="T4">
        <v>1</v>
      </c>
      <c r="AA4">
        <v>1</v>
      </c>
    </row>
    <row r="5" spans="1:34" x14ac:dyDescent="0.25">
      <c r="A5" t="s">
        <v>55</v>
      </c>
      <c r="B5" s="2" t="s">
        <v>56</v>
      </c>
      <c r="C5">
        <v>2015</v>
      </c>
      <c r="D5" t="s">
        <v>113</v>
      </c>
      <c r="E5" t="s">
        <v>125</v>
      </c>
      <c r="F5" t="s">
        <v>97</v>
      </c>
      <c r="G5" t="s">
        <v>114</v>
      </c>
      <c r="H5">
        <v>2.7</v>
      </c>
      <c r="N5" t="s">
        <v>142</v>
      </c>
      <c r="O5">
        <v>6</v>
      </c>
      <c r="Q5">
        <v>1</v>
      </c>
      <c r="R5">
        <v>1</v>
      </c>
      <c r="U5">
        <v>1</v>
      </c>
      <c r="W5">
        <v>1</v>
      </c>
      <c r="X5">
        <v>1</v>
      </c>
      <c r="Z5">
        <v>1</v>
      </c>
      <c r="AA5">
        <v>1</v>
      </c>
      <c r="AC5">
        <v>1</v>
      </c>
      <c r="AE5">
        <v>1</v>
      </c>
    </row>
    <row r="6" spans="1:34" x14ac:dyDescent="0.25">
      <c r="A6" t="s">
        <v>45</v>
      </c>
      <c r="B6" s="2" t="s">
        <v>46</v>
      </c>
      <c r="C6">
        <v>2016</v>
      </c>
      <c r="D6" t="s">
        <v>113</v>
      </c>
      <c r="E6" t="s">
        <v>125</v>
      </c>
      <c r="F6" t="s">
        <v>97</v>
      </c>
      <c r="G6" t="s">
        <v>114</v>
      </c>
      <c r="I6">
        <v>8</v>
      </c>
      <c r="K6">
        <v>20</v>
      </c>
      <c r="L6">
        <v>24</v>
      </c>
      <c r="O6">
        <v>6</v>
      </c>
      <c r="P6">
        <v>15</v>
      </c>
      <c r="Q6">
        <v>1</v>
      </c>
      <c r="R6">
        <v>1</v>
      </c>
      <c r="AA6">
        <v>1</v>
      </c>
      <c r="AC6">
        <v>1</v>
      </c>
      <c r="AH6" t="s">
        <v>141</v>
      </c>
    </row>
    <row r="7" spans="1:34" x14ac:dyDescent="0.25">
      <c r="A7" t="s">
        <v>27</v>
      </c>
      <c r="B7" s="2" t="s">
        <v>28</v>
      </c>
      <c r="C7">
        <v>2017</v>
      </c>
      <c r="D7" t="s">
        <v>113</v>
      </c>
      <c r="E7" t="s">
        <v>121</v>
      </c>
      <c r="F7" t="s">
        <v>97</v>
      </c>
      <c r="G7" t="s">
        <v>114</v>
      </c>
      <c r="H7">
        <v>2.2999999999999998</v>
      </c>
      <c r="I7">
        <v>7</v>
      </c>
      <c r="J7">
        <v>15</v>
      </c>
      <c r="K7">
        <v>20</v>
      </c>
      <c r="L7">
        <v>22</v>
      </c>
      <c r="O7">
        <v>6</v>
      </c>
      <c r="Q7">
        <v>2</v>
      </c>
      <c r="R7">
        <v>1</v>
      </c>
      <c r="S7">
        <v>1</v>
      </c>
      <c r="U7">
        <v>1</v>
      </c>
      <c r="X7">
        <v>1</v>
      </c>
      <c r="AA7">
        <v>1</v>
      </c>
      <c r="AC7">
        <v>1</v>
      </c>
      <c r="AD7">
        <v>1</v>
      </c>
    </row>
    <row r="8" spans="1:34" x14ac:dyDescent="0.25">
      <c r="A8" t="s">
        <v>29</v>
      </c>
      <c r="B8" s="2" t="s">
        <v>30</v>
      </c>
      <c r="C8">
        <v>2017</v>
      </c>
      <c r="D8" t="s">
        <v>113</v>
      </c>
      <c r="E8" t="s">
        <v>124</v>
      </c>
      <c r="F8" t="s">
        <v>97</v>
      </c>
      <c r="G8" t="s">
        <v>114</v>
      </c>
      <c r="I8">
        <v>10</v>
      </c>
      <c r="K8">
        <v>15</v>
      </c>
      <c r="L8">
        <v>30</v>
      </c>
      <c r="O8">
        <v>5</v>
      </c>
      <c r="Q8">
        <v>1</v>
      </c>
      <c r="S8">
        <v>1</v>
      </c>
      <c r="AA8">
        <v>1</v>
      </c>
      <c r="AC8">
        <v>1</v>
      </c>
    </row>
    <row r="9" spans="1:34" x14ac:dyDescent="0.25">
      <c r="A9" t="s">
        <v>7</v>
      </c>
      <c r="B9" s="2" t="s">
        <v>8</v>
      </c>
      <c r="C9">
        <v>2018</v>
      </c>
      <c r="D9" t="s">
        <v>113</v>
      </c>
      <c r="E9" t="s">
        <v>112</v>
      </c>
      <c r="F9" t="s">
        <v>97</v>
      </c>
      <c r="G9" t="s">
        <v>114</v>
      </c>
      <c r="I9">
        <v>24</v>
      </c>
      <c r="J9">
        <v>8</v>
      </c>
      <c r="K9">
        <v>20</v>
      </c>
      <c r="O9">
        <v>6</v>
      </c>
      <c r="P9">
        <v>18</v>
      </c>
      <c r="Q9">
        <v>1</v>
      </c>
      <c r="S9">
        <v>1</v>
      </c>
      <c r="U9">
        <v>1</v>
      </c>
      <c r="X9">
        <v>1</v>
      </c>
      <c r="Y9">
        <v>1</v>
      </c>
      <c r="AA9">
        <v>1</v>
      </c>
    </row>
    <row r="10" spans="1:34" x14ac:dyDescent="0.25">
      <c r="A10" t="s">
        <v>19</v>
      </c>
      <c r="B10" s="2" t="s">
        <v>20</v>
      </c>
      <c r="C10">
        <v>2018</v>
      </c>
      <c r="D10" t="s">
        <v>113</v>
      </c>
      <c r="E10" t="s">
        <v>121</v>
      </c>
      <c r="F10" t="s">
        <v>97</v>
      </c>
      <c r="G10" t="s">
        <v>114</v>
      </c>
      <c r="I10">
        <v>8</v>
      </c>
      <c r="K10">
        <v>20</v>
      </c>
      <c r="L10">
        <v>24</v>
      </c>
      <c r="O10">
        <v>7</v>
      </c>
      <c r="Q10">
        <v>1</v>
      </c>
      <c r="R10">
        <v>1</v>
      </c>
      <c r="AA10">
        <v>1</v>
      </c>
      <c r="AD10">
        <v>1</v>
      </c>
    </row>
    <row r="11" spans="1:34" x14ac:dyDescent="0.25">
      <c r="A11" t="s">
        <v>31</v>
      </c>
      <c r="B11" s="2" t="s">
        <v>32</v>
      </c>
      <c r="C11">
        <v>2018</v>
      </c>
      <c r="D11" t="s">
        <v>113</v>
      </c>
      <c r="E11" t="s">
        <v>125</v>
      </c>
      <c r="F11" t="s">
        <v>97</v>
      </c>
      <c r="G11" t="s">
        <v>114</v>
      </c>
      <c r="I11">
        <v>8</v>
      </c>
      <c r="K11">
        <v>20</v>
      </c>
      <c r="L11">
        <v>24</v>
      </c>
      <c r="O11">
        <v>6</v>
      </c>
      <c r="P11">
        <v>12</v>
      </c>
      <c r="Q11">
        <v>1</v>
      </c>
      <c r="R11">
        <v>1</v>
      </c>
      <c r="U11">
        <v>1</v>
      </c>
      <c r="W11">
        <v>1</v>
      </c>
      <c r="AA11">
        <v>1</v>
      </c>
      <c r="AC11">
        <v>1</v>
      </c>
      <c r="AE11">
        <v>1</v>
      </c>
      <c r="AF11">
        <v>1</v>
      </c>
    </row>
    <row r="12" spans="1:34" x14ac:dyDescent="0.25">
      <c r="A12" t="s">
        <v>47</v>
      </c>
      <c r="B12" s="2" t="s">
        <v>48</v>
      </c>
      <c r="C12">
        <v>2018</v>
      </c>
      <c r="D12" t="s">
        <v>113</v>
      </c>
      <c r="E12" t="s">
        <v>125</v>
      </c>
      <c r="F12" t="s">
        <v>97</v>
      </c>
      <c r="G12" t="s">
        <v>114</v>
      </c>
      <c r="I12">
        <v>8</v>
      </c>
      <c r="K12">
        <v>20</v>
      </c>
      <c r="L12">
        <v>24</v>
      </c>
      <c r="O12">
        <v>6</v>
      </c>
      <c r="P12">
        <v>10</v>
      </c>
      <c r="Q12">
        <v>1</v>
      </c>
      <c r="R12">
        <v>1</v>
      </c>
      <c r="U12">
        <v>1</v>
      </c>
      <c r="AA12">
        <v>1</v>
      </c>
      <c r="AC12">
        <v>1</v>
      </c>
    </row>
    <row r="13" spans="1:34" x14ac:dyDescent="0.25">
      <c r="A13" t="s">
        <v>51</v>
      </c>
      <c r="B13" s="2" t="s">
        <v>52</v>
      </c>
      <c r="C13">
        <v>2018</v>
      </c>
      <c r="D13" t="s">
        <v>113</v>
      </c>
      <c r="E13" t="s">
        <v>125</v>
      </c>
      <c r="F13" t="s">
        <v>97</v>
      </c>
      <c r="G13" t="s">
        <v>114</v>
      </c>
      <c r="I13">
        <v>5</v>
      </c>
      <c r="K13">
        <v>20</v>
      </c>
      <c r="L13">
        <v>20</v>
      </c>
      <c r="O13">
        <v>6</v>
      </c>
      <c r="P13">
        <v>8</v>
      </c>
      <c r="R13">
        <v>1</v>
      </c>
      <c r="AA13">
        <v>1</v>
      </c>
      <c r="AC13">
        <v>1</v>
      </c>
      <c r="AD13">
        <v>1</v>
      </c>
      <c r="AG13">
        <v>1</v>
      </c>
    </row>
    <row r="14" spans="1:34" x14ac:dyDescent="0.25">
      <c r="A14" t="s">
        <v>57</v>
      </c>
      <c r="B14" s="2" t="s">
        <v>58</v>
      </c>
      <c r="C14">
        <v>2018</v>
      </c>
      <c r="D14" t="s">
        <v>113</v>
      </c>
      <c r="E14" t="s">
        <v>125</v>
      </c>
      <c r="F14" t="s">
        <v>97</v>
      </c>
      <c r="G14" t="s">
        <v>114</v>
      </c>
      <c r="H14">
        <v>2.7</v>
      </c>
      <c r="I14">
        <v>24</v>
      </c>
      <c r="J14">
        <v>8</v>
      </c>
      <c r="K14">
        <v>20</v>
      </c>
      <c r="O14">
        <v>6</v>
      </c>
      <c r="Q14">
        <v>1</v>
      </c>
      <c r="R14">
        <v>1</v>
      </c>
      <c r="W14">
        <v>1</v>
      </c>
      <c r="Z14">
        <v>1</v>
      </c>
      <c r="AA14">
        <v>1</v>
      </c>
      <c r="AC14">
        <v>1</v>
      </c>
    </row>
    <row r="15" spans="1:34" x14ac:dyDescent="0.25">
      <c r="A15" t="s">
        <v>21</v>
      </c>
      <c r="B15" s="2" t="s">
        <v>22</v>
      </c>
      <c r="C15">
        <v>2019</v>
      </c>
      <c r="D15" t="s">
        <v>113</v>
      </c>
      <c r="E15" t="s">
        <v>125</v>
      </c>
      <c r="F15" t="s">
        <v>97</v>
      </c>
      <c r="G15" t="s">
        <v>114</v>
      </c>
      <c r="I15">
        <v>24</v>
      </c>
      <c r="J15">
        <v>8</v>
      </c>
      <c r="K15">
        <v>20</v>
      </c>
      <c r="O15">
        <v>6</v>
      </c>
      <c r="P15">
        <v>24</v>
      </c>
      <c r="Q15">
        <v>1</v>
      </c>
      <c r="R15">
        <v>1</v>
      </c>
      <c r="S15">
        <v>1</v>
      </c>
      <c r="AA15">
        <v>1</v>
      </c>
      <c r="AE15">
        <v>1</v>
      </c>
      <c r="AF15">
        <v>1</v>
      </c>
    </row>
    <row r="16" spans="1:34" x14ac:dyDescent="0.25">
      <c r="A16" t="s">
        <v>25</v>
      </c>
      <c r="B16" s="2" t="s">
        <v>26</v>
      </c>
      <c r="C16">
        <v>2019</v>
      </c>
      <c r="D16" t="s">
        <v>113</v>
      </c>
      <c r="E16" t="s">
        <v>125</v>
      </c>
      <c r="F16" t="s">
        <v>97</v>
      </c>
      <c r="G16" t="s">
        <v>114</v>
      </c>
      <c r="I16">
        <v>6</v>
      </c>
      <c r="K16">
        <v>15</v>
      </c>
      <c r="L16">
        <v>25</v>
      </c>
      <c r="O16">
        <v>6</v>
      </c>
      <c r="Q16">
        <v>1</v>
      </c>
      <c r="R16">
        <v>1</v>
      </c>
      <c r="S16">
        <v>1</v>
      </c>
      <c r="T16">
        <v>1</v>
      </c>
      <c r="AA16">
        <v>1</v>
      </c>
      <c r="AD16">
        <v>1</v>
      </c>
      <c r="AE16">
        <v>1</v>
      </c>
      <c r="AF16">
        <v>1</v>
      </c>
    </row>
    <row r="17" spans="1:34" x14ac:dyDescent="0.25">
      <c r="A17" t="s">
        <v>59</v>
      </c>
      <c r="B17" s="2" t="s">
        <v>60</v>
      </c>
      <c r="C17">
        <v>2019</v>
      </c>
      <c r="D17" t="s">
        <v>113</v>
      </c>
      <c r="E17" t="s">
        <v>125</v>
      </c>
      <c r="F17" t="s">
        <v>97</v>
      </c>
      <c r="G17" t="s">
        <v>114</v>
      </c>
      <c r="H17">
        <v>2.7</v>
      </c>
      <c r="I17">
        <v>24</v>
      </c>
      <c r="J17">
        <v>8</v>
      </c>
      <c r="K17">
        <v>20</v>
      </c>
      <c r="O17">
        <v>6</v>
      </c>
      <c r="Q17">
        <v>1</v>
      </c>
      <c r="R17">
        <v>1</v>
      </c>
      <c r="W17">
        <v>1</v>
      </c>
      <c r="Z17">
        <v>1</v>
      </c>
      <c r="AA17">
        <v>1</v>
      </c>
      <c r="AC17">
        <v>1</v>
      </c>
    </row>
    <row r="18" spans="1:34" x14ac:dyDescent="0.25">
      <c r="A18" t="s">
        <v>167</v>
      </c>
      <c r="B18" s="2" t="s">
        <v>166</v>
      </c>
      <c r="C18">
        <v>2019</v>
      </c>
      <c r="D18" t="s">
        <v>113</v>
      </c>
      <c r="E18" t="s">
        <v>125</v>
      </c>
      <c r="F18" t="s">
        <v>97</v>
      </c>
      <c r="G18" t="s">
        <v>114</v>
      </c>
      <c r="I18">
        <v>10</v>
      </c>
      <c r="K18">
        <v>15</v>
      </c>
      <c r="L18">
        <v>25</v>
      </c>
      <c r="O18">
        <v>6</v>
      </c>
      <c r="P18">
        <v>8</v>
      </c>
      <c r="Q18">
        <v>1</v>
      </c>
      <c r="R18">
        <v>1</v>
      </c>
      <c r="S18">
        <v>1</v>
      </c>
      <c r="T18">
        <v>1</v>
      </c>
      <c r="AA18">
        <v>1</v>
      </c>
      <c r="AC18">
        <v>1</v>
      </c>
      <c r="AD18">
        <v>1</v>
      </c>
      <c r="AF18">
        <v>1</v>
      </c>
    </row>
    <row r="19" spans="1:34" x14ac:dyDescent="0.25">
      <c r="A19" t="s">
        <v>75</v>
      </c>
      <c r="B19" s="2" t="s">
        <v>76</v>
      </c>
      <c r="C19">
        <v>2019</v>
      </c>
      <c r="D19" t="s">
        <v>113</v>
      </c>
      <c r="E19" t="s">
        <v>125</v>
      </c>
      <c r="F19" t="s">
        <v>97</v>
      </c>
      <c r="G19" t="s">
        <v>114</v>
      </c>
      <c r="I19">
        <v>5</v>
      </c>
      <c r="K19">
        <v>20</v>
      </c>
      <c r="L19">
        <v>20</v>
      </c>
      <c r="P19">
        <v>15</v>
      </c>
      <c r="Q19">
        <v>1</v>
      </c>
      <c r="R19">
        <v>1</v>
      </c>
      <c r="S19">
        <v>1</v>
      </c>
      <c r="U19">
        <v>1</v>
      </c>
      <c r="AA19">
        <v>1</v>
      </c>
      <c r="AC19">
        <v>1</v>
      </c>
      <c r="AD19">
        <v>1</v>
      </c>
      <c r="AF19">
        <v>1</v>
      </c>
      <c r="AG19">
        <v>1</v>
      </c>
    </row>
    <row r="20" spans="1:34" x14ac:dyDescent="0.25">
      <c r="A20" t="s">
        <v>77</v>
      </c>
      <c r="B20" s="2" t="s">
        <v>78</v>
      </c>
      <c r="C20">
        <v>2019</v>
      </c>
      <c r="D20" t="s">
        <v>113</v>
      </c>
      <c r="E20" t="s">
        <v>125</v>
      </c>
      <c r="F20" t="s">
        <v>97</v>
      </c>
      <c r="G20" t="s">
        <v>114</v>
      </c>
      <c r="I20">
        <v>15</v>
      </c>
      <c r="J20">
        <v>15</v>
      </c>
      <c r="L20">
        <v>23</v>
      </c>
      <c r="O20">
        <v>5</v>
      </c>
      <c r="Q20">
        <v>1</v>
      </c>
      <c r="R20">
        <v>1</v>
      </c>
      <c r="S20">
        <v>1</v>
      </c>
      <c r="AA20">
        <v>1</v>
      </c>
      <c r="AB20">
        <v>1</v>
      </c>
      <c r="AC20">
        <v>1</v>
      </c>
      <c r="AD20">
        <v>1</v>
      </c>
    </row>
    <row r="21" spans="1:34" x14ac:dyDescent="0.25">
      <c r="A21" t="s">
        <v>152</v>
      </c>
      <c r="B21" s="2" t="s">
        <v>151</v>
      </c>
      <c r="C21">
        <v>2019</v>
      </c>
      <c r="D21" t="s">
        <v>113</v>
      </c>
      <c r="E21" t="s">
        <v>154</v>
      </c>
      <c r="F21" t="s">
        <v>97</v>
      </c>
      <c r="G21" t="s">
        <v>114</v>
      </c>
      <c r="I21">
        <v>4.2</v>
      </c>
      <c r="K21">
        <v>19.600000000000001</v>
      </c>
      <c r="L21">
        <v>24.2</v>
      </c>
      <c r="O21">
        <v>15</v>
      </c>
      <c r="P21">
        <v>1</v>
      </c>
      <c r="R21">
        <v>1</v>
      </c>
      <c r="S21">
        <v>1</v>
      </c>
      <c r="U21">
        <v>1</v>
      </c>
      <c r="X21">
        <v>1</v>
      </c>
      <c r="AA21">
        <v>1</v>
      </c>
      <c r="AG21">
        <v>1</v>
      </c>
    </row>
    <row r="22" spans="1:34" x14ac:dyDescent="0.25">
      <c r="A22" t="s">
        <v>165</v>
      </c>
      <c r="B22" s="2" t="s">
        <v>164</v>
      </c>
      <c r="C22">
        <v>2019</v>
      </c>
      <c r="D22" t="s">
        <v>113</v>
      </c>
      <c r="E22" t="s">
        <v>125</v>
      </c>
      <c r="F22" t="s">
        <v>97</v>
      </c>
      <c r="G22" t="s">
        <v>114</v>
      </c>
      <c r="I22">
        <v>5</v>
      </c>
      <c r="K22">
        <v>20</v>
      </c>
      <c r="L22">
        <v>20</v>
      </c>
      <c r="O22">
        <v>5</v>
      </c>
      <c r="P22">
        <v>14</v>
      </c>
      <c r="Q22">
        <v>1</v>
      </c>
      <c r="R22">
        <v>1</v>
      </c>
      <c r="S22">
        <v>1</v>
      </c>
      <c r="AA22">
        <v>1</v>
      </c>
      <c r="AC22">
        <v>1</v>
      </c>
      <c r="AD22">
        <v>1</v>
      </c>
      <c r="AF22">
        <v>1</v>
      </c>
      <c r="AG22">
        <v>1</v>
      </c>
    </row>
    <row r="23" spans="1:34" x14ac:dyDescent="0.25">
      <c r="A23" t="s">
        <v>17</v>
      </c>
      <c r="B23" s="2" t="s">
        <v>18</v>
      </c>
      <c r="C23">
        <v>2020</v>
      </c>
      <c r="D23" t="s">
        <v>113</v>
      </c>
      <c r="E23" t="s">
        <v>125</v>
      </c>
      <c r="F23" t="s">
        <v>97</v>
      </c>
      <c r="G23" t="s">
        <v>114</v>
      </c>
      <c r="H23">
        <v>5</v>
      </c>
      <c r="I23">
        <v>15</v>
      </c>
      <c r="K23">
        <v>22</v>
      </c>
      <c r="L23">
        <v>24</v>
      </c>
      <c r="O23">
        <v>6</v>
      </c>
      <c r="P23">
        <v>5</v>
      </c>
      <c r="Q23">
        <v>1</v>
      </c>
      <c r="S23">
        <v>1</v>
      </c>
      <c r="T23">
        <v>1</v>
      </c>
      <c r="U23">
        <v>1</v>
      </c>
      <c r="AA23">
        <v>1</v>
      </c>
    </row>
    <row r="24" spans="1:34" x14ac:dyDescent="0.25">
      <c r="A24" t="s">
        <v>81</v>
      </c>
      <c r="B24" s="2" t="s">
        <v>82</v>
      </c>
      <c r="C24">
        <v>2020</v>
      </c>
      <c r="D24" t="s">
        <v>113</v>
      </c>
      <c r="E24" t="s">
        <v>148</v>
      </c>
      <c r="F24" t="s">
        <v>97</v>
      </c>
      <c r="G24" t="s">
        <v>114</v>
      </c>
      <c r="I24">
        <v>8</v>
      </c>
      <c r="J24">
        <v>18</v>
      </c>
      <c r="L24">
        <v>20</v>
      </c>
      <c r="O24">
        <v>6</v>
      </c>
      <c r="Q24">
        <v>1</v>
      </c>
      <c r="R24">
        <v>1</v>
      </c>
      <c r="U24">
        <v>1</v>
      </c>
      <c r="W24">
        <v>1</v>
      </c>
      <c r="AA24">
        <v>1</v>
      </c>
      <c r="AC24">
        <v>1</v>
      </c>
      <c r="AD24">
        <v>1</v>
      </c>
      <c r="AE24">
        <v>1</v>
      </c>
    </row>
    <row r="25" spans="1:34" x14ac:dyDescent="0.25">
      <c r="A25" t="s">
        <v>160</v>
      </c>
      <c r="B25" s="2" t="s">
        <v>159</v>
      </c>
      <c r="C25">
        <v>2008</v>
      </c>
      <c r="D25" t="s">
        <v>113</v>
      </c>
      <c r="E25" t="s">
        <v>125</v>
      </c>
      <c r="F25" t="s">
        <v>97</v>
      </c>
      <c r="G25" t="s">
        <v>108</v>
      </c>
      <c r="K25">
        <v>15.2</v>
      </c>
      <c r="L25">
        <v>22.9</v>
      </c>
      <c r="M25">
        <v>27.9</v>
      </c>
      <c r="Q25">
        <v>1</v>
      </c>
      <c r="U25">
        <v>1</v>
      </c>
      <c r="X25">
        <v>1</v>
      </c>
      <c r="AA25">
        <v>1</v>
      </c>
    </row>
    <row r="26" spans="1:34" x14ac:dyDescent="0.25">
      <c r="A26" t="s">
        <v>85</v>
      </c>
      <c r="B26" s="2" t="s">
        <v>86</v>
      </c>
      <c r="C26">
        <v>2010</v>
      </c>
      <c r="D26" t="s">
        <v>113</v>
      </c>
      <c r="E26" t="s">
        <v>105</v>
      </c>
      <c r="F26" t="s">
        <v>97</v>
      </c>
      <c r="G26" t="s">
        <v>108</v>
      </c>
      <c r="I26">
        <v>7.1</v>
      </c>
      <c r="K26">
        <v>15.2</v>
      </c>
      <c r="L26">
        <v>22.5</v>
      </c>
      <c r="M26">
        <v>27.9</v>
      </c>
      <c r="O26">
        <v>6</v>
      </c>
      <c r="P26">
        <v>38</v>
      </c>
      <c r="Q26">
        <v>1</v>
      </c>
      <c r="S26">
        <v>1</v>
      </c>
      <c r="T26">
        <v>1</v>
      </c>
      <c r="AA26">
        <v>1</v>
      </c>
      <c r="AC26">
        <v>1</v>
      </c>
      <c r="AH26" t="s">
        <v>150</v>
      </c>
    </row>
    <row r="27" spans="1:34" x14ac:dyDescent="0.25">
      <c r="A27" t="s">
        <v>69</v>
      </c>
      <c r="B27" s="2" t="s">
        <v>70</v>
      </c>
      <c r="C27">
        <v>2011</v>
      </c>
      <c r="D27" t="s">
        <v>113</v>
      </c>
      <c r="E27" t="s">
        <v>145</v>
      </c>
      <c r="F27" t="s">
        <v>97</v>
      </c>
      <c r="G27" t="s">
        <v>108</v>
      </c>
      <c r="K27">
        <v>15.1</v>
      </c>
      <c r="L27">
        <v>23.9</v>
      </c>
      <c r="M27">
        <v>28.9</v>
      </c>
      <c r="O27">
        <v>15</v>
      </c>
      <c r="R27">
        <v>1</v>
      </c>
      <c r="W27">
        <v>1</v>
      </c>
      <c r="Z27">
        <v>1</v>
      </c>
      <c r="AC27">
        <v>1</v>
      </c>
      <c r="AF27">
        <v>1</v>
      </c>
    </row>
    <row r="28" spans="1:34" x14ac:dyDescent="0.25">
      <c r="A28" t="s">
        <v>71</v>
      </c>
      <c r="B28" s="2" t="s">
        <v>72</v>
      </c>
      <c r="C28">
        <v>2011</v>
      </c>
      <c r="D28" t="s">
        <v>113</v>
      </c>
      <c r="E28" t="s">
        <v>125</v>
      </c>
      <c r="F28" t="s">
        <v>97</v>
      </c>
      <c r="G28" t="s">
        <v>108</v>
      </c>
      <c r="I28">
        <v>7</v>
      </c>
      <c r="K28">
        <v>15</v>
      </c>
      <c r="L28">
        <v>23</v>
      </c>
      <c r="M28">
        <v>28</v>
      </c>
      <c r="O28">
        <v>30</v>
      </c>
      <c r="P28">
        <v>27</v>
      </c>
      <c r="Q28">
        <v>1</v>
      </c>
      <c r="S28">
        <v>1</v>
      </c>
      <c r="T28">
        <v>1</v>
      </c>
      <c r="AA28">
        <v>1</v>
      </c>
      <c r="AC28">
        <v>1</v>
      </c>
      <c r="AD28">
        <v>1</v>
      </c>
      <c r="AH28" t="s">
        <v>146</v>
      </c>
    </row>
    <row r="29" spans="1:34" x14ac:dyDescent="0.25">
      <c r="A29" t="s">
        <v>41</v>
      </c>
      <c r="B29" s="2" t="s">
        <v>42</v>
      </c>
      <c r="C29">
        <v>2012</v>
      </c>
      <c r="D29" t="s">
        <v>113</v>
      </c>
      <c r="E29" t="s">
        <v>125</v>
      </c>
      <c r="F29" t="s">
        <v>97</v>
      </c>
      <c r="G29" t="s">
        <v>108</v>
      </c>
      <c r="I29">
        <v>7</v>
      </c>
      <c r="K29">
        <v>15</v>
      </c>
      <c r="L29">
        <v>23</v>
      </c>
      <c r="M29">
        <v>28</v>
      </c>
      <c r="P29">
        <v>6</v>
      </c>
      <c r="Q29">
        <v>1</v>
      </c>
      <c r="S29">
        <v>1</v>
      </c>
      <c r="AA29">
        <v>1</v>
      </c>
      <c r="AC29">
        <v>1</v>
      </c>
      <c r="AD29">
        <v>1</v>
      </c>
    </row>
    <row r="30" spans="1:34" x14ac:dyDescent="0.25">
      <c r="A30" t="s">
        <v>39</v>
      </c>
      <c r="B30" s="2" t="s">
        <v>40</v>
      </c>
      <c r="C30">
        <v>2013</v>
      </c>
      <c r="D30" t="s">
        <v>113</v>
      </c>
      <c r="E30" t="s">
        <v>125</v>
      </c>
      <c r="F30" t="s">
        <v>97</v>
      </c>
      <c r="G30" t="s">
        <v>108</v>
      </c>
      <c r="I30">
        <v>7</v>
      </c>
      <c r="K30">
        <v>15</v>
      </c>
      <c r="L30">
        <v>23</v>
      </c>
      <c r="M30">
        <v>28</v>
      </c>
      <c r="Q30">
        <v>1</v>
      </c>
      <c r="S30">
        <v>1</v>
      </c>
      <c r="T30">
        <v>1</v>
      </c>
      <c r="AA30">
        <v>1</v>
      </c>
      <c r="AC30">
        <v>1</v>
      </c>
      <c r="AD30">
        <v>1</v>
      </c>
    </row>
    <row r="31" spans="1:34" x14ac:dyDescent="0.25">
      <c r="A31" t="s">
        <v>37</v>
      </c>
      <c r="B31" s="2" t="s">
        <v>38</v>
      </c>
      <c r="C31">
        <v>2014</v>
      </c>
      <c r="D31" t="s">
        <v>113</v>
      </c>
      <c r="E31" t="s">
        <v>125</v>
      </c>
      <c r="F31" t="s">
        <v>97</v>
      </c>
      <c r="G31" t="s">
        <v>108</v>
      </c>
      <c r="I31">
        <v>8</v>
      </c>
      <c r="K31">
        <v>13.5</v>
      </c>
      <c r="L31">
        <v>22</v>
      </c>
      <c r="M31">
        <v>26.5</v>
      </c>
      <c r="O31">
        <v>8</v>
      </c>
      <c r="P31">
        <v>5</v>
      </c>
      <c r="Q31">
        <v>1</v>
      </c>
      <c r="S31">
        <v>1</v>
      </c>
      <c r="T31">
        <v>1</v>
      </c>
      <c r="AA31">
        <v>1</v>
      </c>
      <c r="AC31">
        <v>1</v>
      </c>
      <c r="AD31">
        <v>1</v>
      </c>
      <c r="AH31" t="s">
        <v>128</v>
      </c>
    </row>
    <row r="32" spans="1:34" x14ac:dyDescent="0.25">
      <c r="A32" t="s">
        <v>63</v>
      </c>
      <c r="B32" s="2" t="s">
        <v>64</v>
      </c>
      <c r="C32">
        <v>2014</v>
      </c>
      <c r="D32" t="s">
        <v>113</v>
      </c>
      <c r="E32" t="s">
        <v>125</v>
      </c>
      <c r="F32" t="s">
        <v>97</v>
      </c>
      <c r="G32" t="s">
        <v>108</v>
      </c>
      <c r="I32">
        <v>7.1</v>
      </c>
      <c r="K32">
        <v>15.2</v>
      </c>
      <c r="L32">
        <v>22.5</v>
      </c>
      <c r="M32">
        <v>27.9</v>
      </c>
      <c r="O32">
        <v>5</v>
      </c>
      <c r="Q32">
        <v>1</v>
      </c>
      <c r="R32">
        <v>1</v>
      </c>
      <c r="U32">
        <v>1</v>
      </c>
    </row>
    <row r="33" spans="1:34" x14ac:dyDescent="0.25">
      <c r="A33" t="s">
        <v>73</v>
      </c>
      <c r="B33" s="2" t="s">
        <v>74</v>
      </c>
      <c r="C33">
        <v>2014</v>
      </c>
      <c r="D33" t="s">
        <v>113</v>
      </c>
      <c r="E33" t="s">
        <v>125</v>
      </c>
      <c r="F33" t="s">
        <v>97</v>
      </c>
      <c r="G33" t="s">
        <v>108</v>
      </c>
      <c r="I33">
        <v>7</v>
      </c>
      <c r="K33">
        <v>15</v>
      </c>
      <c r="L33">
        <v>23</v>
      </c>
      <c r="M33">
        <v>28</v>
      </c>
      <c r="O33">
        <v>6</v>
      </c>
      <c r="P33">
        <v>12</v>
      </c>
      <c r="Q33">
        <v>1</v>
      </c>
      <c r="S33">
        <v>1</v>
      </c>
      <c r="AA33">
        <v>1</v>
      </c>
      <c r="AC33">
        <v>1</v>
      </c>
      <c r="AD33">
        <v>1</v>
      </c>
      <c r="AH33" t="s">
        <v>147</v>
      </c>
    </row>
    <row r="34" spans="1:34" x14ac:dyDescent="0.25">
      <c r="A34" t="s">
        <v>53</v>
      </c>
      <c r="B34" s="2" t="s">
        <v>54</v>
      </c>
      <c r="C34">
        <v>2016</v>
      </c>
      <c r="D34" t="s">
        <v>113</v>
      </c>
      <c r="E34" t="s">
        <v>125</v>
      </c>
      <c r="F34" t="s">
        <v>97</v>
      </c>
      <c r="G34" t="s">
        <v>108</v>
      </c>
      <c r="H34">
        <v>1.5</v>
      </c>
      <c r="I34">
        <v>7</v>
      </c>
      <c r="K34">
        <v>15</v>
      </c>
      <c r="L34">
        <v>23</v>
      </c>
      <c r="M34">
        <v>28</v>
      </c>
      <c r="P34">
        <v>8</v>
      </c>
      <c r="R34">
        <v>1</v>
      </c>
      <c r="AA34">
        <v>1</v>
      </c>
      <c r="AC34">
        <v>1</v>
      </c>
      <c r="AG34">
        <v>1</v>
      </c>
    </row>
    <row r="35" spans="1:34" x14ac:dyDescent="0.25">
      <c r="A35" t="s">
        <v>79</v>
      </c>
      <c r="B35" s="2" t="s">
        <v>80</v>
      </c>
      <c r="C35">
        <v>2016</v>
      </c>
      <c r="D35" t="s">
        <v>113</v>
      </c>
      <c r="E35" t="s">
        <v>125</v>
      </c>
      <c r="F35" t="s">
        <v>97</v>
      </c>
      <c r="G35" t="s">
        <v>108</v>
      </c>
      <c r="Q35">
        <v>1</v>
      </c>
      <c r="R35">
        <v>1</v>
      </c>
      <c r="S35">
        <v>1</v>
      </c>
      <c r="T35">
        <v>1</v>
      </c>
    </row>
    <row r="36" spans="1:34" x14ac:dyDescent="0.25">
      <c r="A36" t="s">
        <v>83</v>
      </c>
      <c r="B36" s="2" t="s">
        <v>84</v>
      </c>
      <c r="C36">
        <v>2016</v>
      </c>
      <c r="D36" t="s">
        <v>113</v>
      </c>
      <c r="E36" t="s">
        <v>139</v>
      </c>
      <c r="F36" t="s">
        <v>97</v>
      </c>
      <c r="G36" t="s">
        <v>108</v>
      </c>
      <c r="N36" t="s">
        <v>149</v>
      </c>
      <c r="O36">
        <v>6</v>
      </c>
      <c r="Q36">
        <v>1</v>
      </c>
      <c r="S36">
        <v>1</v>
      </c>
      <c r="W36">
        <v>1</v>
      </c>
      <c r="AA36">
        <v>1</v>
      </c>
      <c r="AC36">
        <v>1</v>
      </c>
      <c r="AH36" t="s">
        <v>153</v>
      </c>
    </row>
    <row r="37" spans="1:34" x14ac:dyDescent="0.25">
      <c r="A37" t="s">
        <v>33</v>
      </c>
      <c r="B37" s="2" t="s">
        <v>34</v>
      </c>
      <c r="C37">
        <v>2017</v>
      </c>
      <c r="D37" t="s">
        <v>113</v>
      </c>
      <c r="E37" t="s">
        <v>125</v>
      </c>
      <c r="F37" t="s">
        <v>97</v>
      </c>
      <c r="G37" t="s">
        <v>108</v>
      </c>
      <c r="I37">
        <v>7</v>
      </c>
      <c r="K37">
        <v>15</v>
      </c>
      <c r="L37">
        <v>23</v>
      </c>
      <c r="O37">
        <v>5</v>
      </c>
      <c r="Q37">
        <v>1</v>
      </c>
      <c r="R37">
        <v>1</v>
      </c>
      <c r="S37">
        <v>1</v>
      </c>
      <c r="AA37">
        <v>1</v>
      </c>
      <c r="AC37">
        <v>1</v>
      </c>
      <c r="AD37">
        <v>1</v>
      </c>
    </row>
    <row r="38" spans="1:34" x14ac:dyDescent="0.25">
      <c r="A38" t="s">
        <v>23</v>
      </c>
      <c r="B38" s="2" t="s">
        <v>24</v>
      </c>
      <c r="C38">
        <v>2018</v>
      </c>
      <c r="D38" t="s">
        <v>113</v>
      </c>
      <c r="E38" t="s">
        <v>122</v>
      </c>
      <c r="F38" t="s">
        <v>97</v>
      </c>
      <c r="G38" t="s">
        <v>108</v>
      </c>
      <c r="N38" t="s">
        <v>123</v>
      </c>
      <c r="O38">
        <v>6</v>
      </c>
      <c r="Q38">
        <v>1</v>
      </c>
      <c r="S38">
        <v>1</v>
      </c>
      <c r="W38">
        <v>1</v>
      </c>
      <c r="AA38">
        <v>1</v>
      </c>
      <c r="AC38">
        <v>1</v>
      </c>
      <c r="AD38">
        <v>1</v>
      </c>
    </row>
    <row r="39" spans="1:34" x14ac:dyDescent="0.25">
      <c r="A39" t="s">
        <v>65</v>
      </c>
      <c r="B39" s="2" t="s">
        <v>66</v>
      </c>
      <c r="C39">
        <v>2019</v>
      </c>
      <c r="D39" t="s">
        <v>113</v>
      </c>
      <c r="E39" t="s">
        <v>125</v>
      </c>
      <c r="F39" t="s">
        <v>97</v>
      </c>
      <c r="G39" t="s">
        <v>108</v>
      </c>
      <c r="N39" t="s">
        <v>143</v>
      </c>
      <c r="O39">
        <v>6</v>
      </c>
      <c r="P39">
        <v>12</v>
      </c>
      <c r="Q39">
        <v>1</v>
      </c>
      <c r="S39">
        <v>1</v>
      </c>
      <c r="AA39">
        <v>1</v>
      </c>
      <c r="AB39">
        <v>1</v>
      </c>
      <c r="AC39">
        <v>1</v>
      </c>
      <c r="AD39">
        <v>1</v>
      </c>
    </row>
    <row r="40" spans="1:34" x14ac:dyDescent="0.25">
      <c r="A40" t="s">
        <v>162</v>
      </c>
      <c r="B40" s="2" t="s">
        <v>161</v>
      </c>
      <c r="C40">
        <v>2020</v>
      </c>
      <c r="D40" t="s">
        <v>113</v>
      </c>
      <c r="E40" t="s">
        <v>163</v>
      </c>
      <c r="F40" t="s">
        <v>97</v>
      </c>
      <c r="G40" t="s">
        <v>108</v>
      </c>
      <c r="I40">
        <v>7.1</v>
      </c>
      <c r="K40">
        <v>15.2</v>
      </c>
      <c r="L40">
        <v>22.5</v>
      </c>
      <c r="M40">
        <v>27.9</v>
      </c>
      <c r="O40">
        <v>6</v>
      </c>
      <c r="P40">
        <v>10</v>
      </c>
      <c r="Q40">
        <v>1</v>
      </c>
      <c r="R40">
        <v>1</v>
      </c>
      <c r="W40">
        <v>1</v>
      </c>
      <c r="AC40">
        <v>1</v>
      </c>
      <c r="AG40">
        <v>1</v>
      </c>
    </row>
    <row r="41" spans="1:34" x14ac:dyDescent="0.25">
      <c r="A41" t="s">
        <v>90</v>
      </c>
      <c r="B41" s="2" t="s">
        <v>89</v>
      </c>
      <c r="C41">
        <v>2020</v>
      </c>
      <c r="D41" t="s">
        <v>113</v>
      </c>
      <c r="E41" t="s">
        <v>105</v>
      </c>
      <c r="F41" t="s">
        <v>97</v>
      </c>
      <c r="G41" t="s">
        <v>108</v>
      </c>
      <c r="H41">
        <v>2</v>
      </c>
      <c r="I41">
        <v>10</v>
      </c>
      <c r="J41">
        <v>10</v>
      </c>
      <c r="K41">
        <v>20</v>
      </c>
      <c r="O41">
        <v>3</v>
      </c>
      <c r="Q41">
        <v>1</v>
      </c>
      <c r="R41">
        <v>1</v>
      </c>
      <c r="S41">
        <v>1</v>
      </c>
      <c r="W41">
        <v>1</v>
      </c>
      <c r="AC41">
        <v>1</v>
      </c>
      <c r="AF41">
        <v>1</v>
      </c>
    </row>
    <row r="42" spans="1:34" x14ac:dyDescent="0.25">
      <c r="A42" t="s">
        <v>43</v>
      </c>
      <c r="B42" s="2" t="s">
        <v>44</v>
      </c>
      <c r="C42">
        <v>2020</v>
      </c>
      <c r="D42" t="s">
        <v>113</v>
      </c>
      <c r="E42" t="s">
        <v>139</v>
      </c>
      <c r="F42" t="s">
        <v>97</v>
      </c>
      <c r="G42" t="s">
        <v>108</v>
      </c>
      <c r="I42">
        <v>7</v>
      </c>
      <c r="K42">
        <v>20</v>
      </c>
      <c r="L42">
        <v>21.5</v>
      </c>
      <c r="M42">
        <v>26</v>
      </c>
      <c r="O42">
        <v>10</v>
      </c>
      <c r="AG42">
        <v>1</v>
      </c>
    </row>
    <row r="43" spans="1:34" x14ac:dyDescent="0.25">
      <c r="A43" t="s">
        <v>87</v>
      </c>
      <c r="B43" s="2" t="s">
        <v>88</v>
      </c>
      <c r="C43">
        <v>2020</v>
      </c>
      <c r="D43" t="s">
        <v>113</v>
      </c>
      <c r="E43" t="s">
        <v>105</v>
      </c>
      <c r="F43" t="s">
        <v>97</v>
      </c>
      <c r="G43" t="s">
        <v>108</v>
      </c>
      <c r="H43">
        <v>1.5</v>
      </c>
      <c r="K43">
        <v>15.1</v>
      </c>
      <c r="L43">
        <v>23.9</v>
      </c>
      <c r="M43">
        <v>28.9</v>
      </c>
      <c r="P43">
        <v>20</v>
      </c>
      <c r="Q43">
        <v>1</v>
      </c>
      <c r="R43">
        <v>1</v>
      </c>
      <c r="S43">
        <v>1</v>
      </c>
      <c r="U43">
        <v>1</v>
      </c>
      <c r="X43">
        <v>1</v>
      </c>
      <c r="AA43">
        <v>1</v>
      </c>
    </row>
    <row r="44" spans="1:34" x14ac:dyDescent="0.25">
      <c r="A44" t="s">
        <v>67</v>
      </c>
      <c r="B44" s="2" t="s">
        <v>68</v>
      </c>
      <c r="C44">
        <v>2017</v>
      </c>
      <c r="D44" t="s">
        <v>113</v>
      </c>
      <c r="E44" t="s">
        <v>125</v>
      </c>
      <c r="N44" t="s">
        <v>144</v>
      </c>
      <c r="O44">
        <v>5</v>
      </c>
      <c r="Q44">
        <v>1</v>
      </c>
      <c r="AA44">
        <v>1</v>
      </c>
      <c r="AC44">
        <v>1</v>
      </c>
    </row>
    <row r="45" spans="1:34" x14ac:dyDescent="0.25">
      <c r="A45" t="s">
        <v>11</v>
      </c>
      <c r="B45" s="2" t="s">
        <v>12</v>
      </c>
      <c r="C45">
        <v>2014</v>
      </c>
      <c r="D45" t="s">
        <v>102</v>
      </c>
      <c r="E45" t="s">
        <v>125</v>
      </c>
      <c r="F45" s="1" t="s">
        <v>97</v>
      </c>
      <c r="G45" s="1" t="s">
        <v>114</v>
      </c>
      <c r="H45">
        <v>9.5</v>
      </c>
      <c r="N45" t="s">
        <v>119</v>
      </c>
      <c r="O45">
        <v>6</v>
      </c>
      <c r="P45">
        <v>10</v>
      </c>
      <c r="Q45">
        <v>1</v>
      </c>
      <c r="S45">
        <v>1</v>
      </c>
      <c r="T45">
        <v>1</v>
      </c>
      <c r="AD45">
        <v>1</v>
      </c>
    </row>
    <row r="46" spans="1:34" x14ac:dyDescent="0.25">
      <c r="A46" t="s">
        <v>3</v>
      </c>
      <c r="B46" s="2" t="s">
        <v>4</v>
      </c>
      <c r="C46">
        <v>2017</v>
      </c>
      <c r="D46" t="s">
        <v>102</v>
      </c>
      <c r="E46" t="s">
        <v>125</v>
      </c>
      <c r="F46" t="s">
        <v>97</v>
      </c>
      <c r="G46" t="s">
        <v>114</v>
      </c>
      <c r="I46">
        <v>24</v>
      </c>
      <c r="J46">
        <v>8</v>
      </c>
      <c r="K46">
        <v>20</v>
      </c>
      <c r="O46">
        <v>6</v>
      </c>
      <c r="P46">
        <v>10</v>
      </c>
      <c r="Q46">
        <v>1</v>
      </c>
      <c r="R46">
        <v>1</v>
      </c>
      <c r="U46">
        <v>1</v>
      </c>
      <c r="AA46">
        <v>1</v>
      </c>
      <c r="AC46">
        <v>1</v>
      </c>
      <c r="AE46">
        <v>1</v>
      </c>
      <c r="AF46">
        <v>1</v>
      </c>
    </row>
    <row r="47" spans="1:34" x14ac:dyDescent="0.25">
      <c r="A47" t="s">
        <v>15</v>
      </c>
      <c r="B47" s="2" t="s">
        <v>16</v>
      </c>
      <c r="C47">
        <v>2019</v>
      </c>
      <c r="D47" t="s">
        <v>102</v>
      </c>
      <c r="E47" t="s">
        <v>125</v>
      </c>
      <c r="F47" t="s">
        <v>97</v>
      </c>
      <c r="G47" t="s">
        <v>114</v>
      </c>
      <c r="I47">
        <v>10</v>
      </c>
      <c r="K47">
        <v>30</v>
      </c>
      <c r="L47">
        <v>15</v>
      </c>
      <c r="O47">
        <v>6</v>
      </c>
      <c r="P47">
        <v>5</v>
      </c>
      <c r="Q47">
        <v>1</v>
      </c>
      <c r="R47">
        <v>1</v>
      </c>
      <c r="S47">
        <v>1</v>
      </c>
      <c r="AA47">
        <v>1</v>
      </c>
      <c r="AC47">
        <v>1</v>
      </c>
      <c r="AF47">
        <v>1</v>
      </c>
    </row>
    <row r="48" spans="1:34" x14ac:dyDescent="0.25">
      <c r="A48" t="s">
        <v>5</v>
      </c>
      <c r="B48" s="2" t="s">
        <v>6</v>
      </c>
      <c r="C48">
        <v>2019</v>
      </c>
      <c r="D48" t="s">
        <v>102</v>
      </c>
      <c r="E48" t="s">
        <v>106</v>
      </c>
      <c r="F48" t="s">
        <v>97</v>
      </c>
      <c r="G48" t="s">
        <v>108</v>
      </c>
      <c r="N48" t="s">
        <v>111</v>
      </c>
      <c r="O48">
        <v>6</v>
      </c>
      <c r="P48">
        <v>10</v>
      </c>
      <c r="Q48">
        <v>1</v>
      </c>
      <c r="S48">
        <v>1</v>
      </c>
      <c r="U48">
        <v>1</v>
      </c>
      <c r="V48">
        <v>1</v>
      </c>
      <c r="AA48">
        <v>1</v>
      </c>
      <c r="AB48">
        <v>1</v>
      </c>
      <c r="AE48">
        <v>1</v>
      </c>
    </row>
    <row r="49" spans="1:33" x14ac:dyDescent="0.25">
      <c r="A49" t="s">
        <v>13</v>
      </c>
      <c r="B49" s="2" t="s">
        <v>14</v>
      </c>
      <c r="C49">
        <v>2019</v>
      </c>
      <c r="D49" t="s">
        <v>113</v>
      </c>
      <c r="E49" t="s">
        <v>125</v>
      </c>
      <c r="F49" t="s">
        <v>97</v>
      </c>
      <c r="G49" t="s">
        <v>108</v>
      </c>
      <c r="N49" t="s">
        <v>120</v>
      </c>
      <c r="O49">
        <v>5</v>
      </c>
      <c r="Q49">
        <v>1</v>
      </c>
      <c r="U49">
        <v>1</v>
      </c>
      <c r="X49">
        <v>1</v>
      </c>
      <c r="AA49">
        <v>1</v>
      </c>
    </row>
    <row r="50" spans="1:33" x14ac:dyDescent="0.25">
      <c r="A50" t="s">
        <v>61</v>
      </c>
      <c r="B50" s="2" t="s">
        <v>62</v>
      </c>
      <c r="C50">
        <v>2020</v>
      </c>
      <c r="D50" t="s">
        <v>102</v>
      </c>
      <c r="E50" t="s">
        <v>125</v>
      </c>
      <c r="O50">
        <v>10</v>
      </c>
      <c r="Q50">
        <v>1</v>
      </c>
      <c r="AA50">
        <v>1</v>
      </c>
      <c r="AC50">
        <v>1</v>
      </c>
    </row>
    <row r="51" spans="1:33" x14ac:dyDescent="0.25">
      <c r="A51" t="s">
        <v>156</v>
      </c>
      <c r="B51" s="2" t="s">
        <v>155</v>
      </c>
      <c r="C51">
        <v>2018</v>
      </c>
      <c r="D51" t="s">
        <v>157</v>
      </c>
      <c r="E51" t="s">
        <v>105</v>
      </c>
      <c r="F51" t="s">
        <v>97</v>
      </c>
      <c r="G51" t="s">
        <v>114</v>
      </c>
      <c r="N51" t="s">
        <v>158</v>
      </c>
      <c r="O51">
        <v>6</v>
      </c>
      <c r="P51">
        <v>30</v>
      </c>
      <c r="Q51">
        <v>1</v>
      </c>
      <c r="R51">
        <v>1</v>
      </c>
      <c r="AA51">
        <v>1</v>
      </c>
      <c r="AE51">
        <v>1</v>
      </c>
    </row>
    <row r="52" spans="1:33" x14ac:dyDescent="0.25">
      <c r="A52" s="3"/>
    </row>
    <row r="53" spans="1:33" x14ac:dyDescent="0.25">
      <c r="I53">
        <f>AVERAGE(I2:I51)</f>
        <v>10.780000000000001</v>
      </c>
      <c r="K53">
        <f>AVERAGE(K2:K51)</f>
        <v>18.241666666666671</v>
      </c>
      <c r="L53">
        <f>AVERAGE(L2:L51)</f>
        <v>23.281249999999996</v>
      </c>
      <c r="M53">
        <f>AVERAGE(M2:M51)</f>
        <v>27.838461538461537</v>
      </c>
      <c r="R53">
        <f t="shared" ref="R53:AG53" si="0">SUM(R2:R51)</f>
        <v>29</v>
      </c>
      <c r="S53">
        <f t="shared" si="0"/>
        <v>30</v>
      </c>
      <c r="T53">
        <f t="shared" si="0"/>
        <v>10</v>
      </c>
      <c r="U53">
        <f t="shared" si="0"/>
        <v>17</v>
      </c>
      <c r="V53">
        <f t="shared" si="0"/>
        <v>2</v>
      </c>
      <c r="W53">
        <f t="shared" si="0"/>
        <v>11</v>
      </c>
      <c r="X53">
        <f t="shared" si="0"/>
        <v>8</v>
      </c>
      <c r="Y53">
        <f t="shared" si="0"/>
        <v>1</v>
      </c>
      <c r="Z53">
        <f t="shared" si="0"/>
        <v>4</v>
      </c>
      <c r="AA53">
        <f t="shared" si="0"/>
        <v>43</v>
      </c>
      <c r="AB53">
        <f t="shared" si="0"/>
        <v>4</v>
      </c>
      <c r="AC53">
        <f t="shared" si="0"/>
        <v>33</v>
      </c>
      <c r="AD53">
        <f t="shared" si="0"/>
        <v>19</v>
      </c>
      <c r="AE53">
        <f t="shared" si="0"/>
        <v>8</v>
      </c>
      <c r="AF53">
        <f t="shared" si="0"/>
        <v>10</v>
      </c>
      <c r="AG53">
        <f t="shared" si="0"/>
        <v>7</v>
      </c>
    </row>
    <row r="54" spans="1:33" x14ac:dyDescent="0.25">
      <c r="I54" s="3" t="s">
        <v>169</v>
      </c>
      <c r="K54" s="3" t="s">
        <v>169</v>
      </c>
      <c r="L54" s="3" t="s">
        <v>169</v>
      </c>
      <c r="M54" s="3" t="s">
        <v>169</v>
      </c>
      <c r="P54">
        <f>STDEV(P2:P51)</f>
        <v>8.8774728278673898</v>
      </c>
      <c r="R54" s="3" t="s">
        <v>168</v>
      </c>
    </row>
    <row r="55" spans="1:33" x14ac:dyDescent="0.25">
      <c r="I55">
        <f>STDEV(I2:I51)</f>
        <v>6.4598670538131904</v>
      </c>
      <c r="J55">
        <f>STDEV(J2:J51)</f>
        <v>3.9826010484495074</v>
      </c>
      <c r="K55">
        <f>STDEV(K2:K51)</f>
        <v>3.5118066168691064</v>
      </c>
      <c r="L55">
        <f>STDEV(L2:L51)</f>
        <v>3.3270579369961446</v>
      </c>
      <c r="M55">
        <f>STDEV(M2:M51)</f>
        <v>0.79429052361049568</v>
      </c>
    </row>
    <row r="56" spans="1:33" x14ac:dyDescent="0.25">
      <c r="I56" s="3" t="s">
        <v>172</v>
      </c>
      <c r="J56" s="3" t="s">
        <v>172</v>
      </c>
      <c r="K56" s="3" t="s">
        <v>172</v>
      </c>
      <c r="L56" s="3" t="s">
        <v>172</v>
      </c>
      <c r="M56" s="3" t="s">
        <v>172</v>
      </c>
    </row>
  </sheetData>
  <sortState xmlns:xlrd2="http://schemas.microsoft.com/office/spreadsheetml/2017/richdata2" ref="A2:AH56">
    <sortCondition ref="D2:D56"/>
  </sortState>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A0CBA-BE19-4686-A812-027F571532CB}">
  <dimension ref="A1:J56"/>
  <sheetViews>
    <sheetView workbookViewId="0">
      <selection activeCell="J3" sqref="J3"/>
    </sheetView>
  </sheetViews>
  <sheetFormatPr defaultRowHeight="15" x14ac:dyDescent="0.25"/>
  <cols>
    <col min="1" max="7" width="11.5703125" customWidth="1"/>
    <col min="8" max="8" width="11" bestFit="1" customWidth="1"/>
  </cols>
  <sheetData>
    <row r="1" spans="1:10" x14ac:dyDescent="0.25">
      <c r="A1" t="s">
        <v>107</v>
      </c>
      <c r="B1" t="s">
        <v>117</v>
      </c>
      <c r="C1" t="s">
        <v>99</v>
      </c>
      <c r="D1" t="s">
        <v>118</v>
      </c>
      <c r="E1" t="s">
        <v>98</v>
      </c>
      <c r="F1" t="s">
        <v>109</v>
      </c>
      <c r="G1" t="s">
        <v>126</v>
      </c>
    </row>
    <row r="2" spans="1:10" x14ac:dyDescent="0.25">
      <c r="A2" t="s">
        <v>114</v>
      </c>
      <c r="H2" t="s">
        <v>114</v>
      </c>
      <c r="I2" t="s">
        <v>173</v>
      </c>
      <c r="J2" t="s">
        <v>178</v>
      </c>
    </row>
    <row r="3" spans="1:10" x14ac:dyDescent="0.25">
      <c r="A3" t="s">
        <v>114</v>
      </c>
      <c r="C3">
        <v>21.8</v>
      </c>
      <c r="E3">
        <v>25.6</v>
      </c>
      <c r="F3">
        <v>36.1</v>
      </c>
      <c r="H3" t="s">
        <v>174</v>
      </c>
      <c r="I3">
        <f>AVERAGE(C2:C28)</f>
        <v>12.565217391304348</v>
      </c>
      <c r="J3">
        <f>STDEV(C2:C28)</f>
        <v>7.3748102407422342</v>
      </c>
    </row>
    <row r="4" spans="1:10" x14ac:dyDescent="0.25">
      <c r="A4" t="s">
        <v>114</v>
      </c>
      <c r="C4">
        <v>15</v>
      </c>
      <c r="E4">
        <v>20</v>
      </c>
      <c r="F4">
        <v>25</v>
      </c>
      <c r="H4" t="s">
        <v>175</v>
      </c>
      <c r="I4">
        <f>AVERAGE(E2:E28)</f>
        <v>20.104761904761908</v>
      </c>
      <c r="J4">
        <f>STDEV(E2:E28)</f>
        <v>3.2426033045187821</v>
      </c>
    </row>
    <row r="5" spans="1:10" x14ac:dyDescent="0.25">
      <c r="A5" s="1" t="s">
        <v>114</v>
      </c>
      <c r="B5">
        <v>9.5</v>
      </c>
      <c r="H5" t="s">
        <v>176</v>
      </c>
      <c r="I5">
        <f>AVERAGE(F2:F28)</f>
        <v>23.62777777777778</v>
      </c>
      <c r="J5">
        <f>STDEV(F2:F28)</f>
        <v>4.4255681663229653</v>
      </c>
    </row>
    <row r="6" spans="1:10" x14ac:dyDescent="0.25">
      <c r="A6" t="s">
        <v>114</v>
      </c>
      <c r="B6">
        <v>2.7</v>
      </c>
    </row>
    <row r="7" spans="1:10" x14ac:dyDescent="0.25">
      <c r="A7" t="s">
        <v>114</v>
      </c>
      <c r="C7">
        <v>8</v>
      </c>
      <c r="E7">
        <v>20</v>
      </c>
      <c r="F7">
        <v>24</v>
      </c>
      <c r="H7" t="s">
        <v>108</v>
      </c>
      <c r="I7" t="s">
        <v>173</v>
      </c>
      <c r="J7" t="s">
        <v>178</v>
      </c>
    </row>
    <row r="8" spans="1:10" ht="15.75" x14ac:dyDescent="0.25">
      <c r="A8" t="s">
        <v>114</v>
      </c>
      <c r="B8">
        <v>2.2999999999999998</v>
      </c>
      <c r="C8">
        <v>7</v>
      </c>
      <c r="D8">
        <v>15</v>
      </c>
      <c r="E8">
        <v>20</v>
      </c>
      <c r="F8">
        <v>22</v>
      </c>
      <c r="H8" t="s">
        <v>174</v>
      </c>
      <c r="I8">
        <f>AVERAGE(C29:C49)</f>
        <v>7.3583333333333334</v>
      </c>
      <c r="J8" s="5">
        <f>STDEV(C29:C49)</f>
        <v>0.8784887160586754</v>
      </c>
    </row>
    <row r="9" spans="1:10" ht="15.75" x14ac:dyDescent="0.25">
      <c r="A9" t="s">
        <v>114</v>
      </c>
      <c r="C9">
        <v>10</v>
      </c>
      <c r="E9">
        <v>15</v>
      </c>
      <c r="F9">
        <v>30</v>
      </c>
      <c r="H9" t="s">
        <v>175</v>
      </c>
      <c r="I9">
        <f>AVERAGE(E29:E49)</f>
        <v>15.633333333333331</v>
      </c>
      <c r="J9" s="5">
        <f>STDEV(E29:E49)</f>
        <v>1.8207795295527127</v>
      </c>
    </row>
    <row r="10" spans="1:10" ht="15.75" x14ac:dyDescent="0.25">
      <c r="A10" t="s">
        <v>114</v>
      </c>
      <c r="C10">
        <v>24</v>
      </c>
      <c r="D10">
        <v>8</v>
      </c>
      <c r="E10">
        <v>20</v>
      </c>
      <c r="H10" t="s">
        <v>176</v>
      </c>
      <c r="I10">
        <f>AVERAGE(F29:F49)</f>
        <v>22.835714285714285</v>
      </c>
      <c r="J10" s="5">
        <f>STDEV(F29:F49)</f>
        <v>0.63561858768524748</v>
      </c>
    </row>
    <row r="11" spans="1:10" ht="15.75" x14ac:dyDescent="0.25">
      <c r="A11" t="s">
        <v>114</v>
      </c>
      <c r="C11">
        <v>24</v>
      </c>
      <c r="D11">
        <v>8</v>
      </c>
      <c r="E11">
        <v>20</v>
      </c>
      <c r="H11" t="s">
        <v>177</v>
      </c>
      <c r="I11">
        <f>AVERAGE(G29:G49)</f>
        <v>27.838461538461537</v>
      </c>
      <c r="J11" s="5">
        <f>STDEV(G29:G49)</f>
        <v>0.79429052361049568</v>
      </c>
    </row>
    <row r="12" spans="1:10" x14ac:dyDescent="0.25">
      <c r="A12" t="s">
        <v>114</v>
      </c>
      <c r="C12">
        <v>8</v>
      </c>
      <c r="E12">
        <v>20</v>
      </c>
      <c r="F12">
        <v>24</v>
      </c>
    </row>
    <row r="13" spans="1:10" x14ac:dyDescent="0.25">
      <c r="A13" t="s">
        <v>114</v>
      </c>
      <c r="C13">
        <v>8</v>
      </c>
      <c r="E13">
        <v>20</v>
      </c>
      <c r="F13">
        <v>24</v>
      </c>
    </row>
    <row r="14" spans="1:10" x14ac:dyDescent="0.25">
      <c r="A14" t="s">
        <v>114</v>
      </c>
      <c r="C14">
        <v>8</v>
      </c>
      <c r="E14">
        <v>20</v>
      </c>
      <c r="F14">
        <v>24</v>
      </c>
    </row>
    <row r="15" spans="1:10" x14ac:dyDescent="0.25">
      <c r="A15" t="s">
        <v>114</v>
      </c>
      <c r="C15">
        <v>5</v>
      </c>
      <c r="E15">
        <v>20</v>
      </c>
      <c r="F15">
        <v>20</v>
      </c>
    </row>
    <row r="16" spans="1:10" x14ac:dyDescent="0.25">
      <c r="A16" t="s">
        <v>114</v>
      </c>
      <c r="B16">
        <v>2.7</v>
      </c>
      <c r="C16">
        <v>24</v>
      </c>
      <c r="D16">
        <v>8</v>
      </c>
      <c r="E16">
        <v>20</v>
      </c>
    </row>
    <row r="17" spans="1:7" x14ac:dyDescent="0.25">
      <c r="A17" t="s">
        <v>114</v>
      </c>
    </row>
    <row r="18" spans="1:7" x14ac:dyDescent="0.25">
      <c r="A18" t="s">
        <v>114</v>
      </c>
      <c r="C18">
        <v>24</v>
      </c>
      <c r="D18">
        <v>8</v>
      </c>
      <c r="E18">
        <v>20</v>
      </c>
    </row>
    <row r="19" spans="1:7" x14ac:dyDescent="0.25">
      <c r="A19" t="s">
        <v>114</v>
      </c>
      <c r="C19">
        <v>6</v>
      </c>
      <c r="E19">
        <v>15</v>
      </c>
      <c r="F19">
        <v>25</v>
      </c>
    </row>
    <row r="20" spans="1:7" x14ac:dyDescent="0.25">
      <c r="A20" t="s">
        <v>114</v>
      </c>
      <c r="B20">
        <v>2.7</v>
      </c>
      <c r="C20">
        <v>24</v>
      </c>
      <c r="D20">
        <v>8</v>
      </c>
      <c r="E20">
        <v>20</v>
      </c>
    </row>
    <row r="21" spans="1:7" x14ac:dyDescent="0.25">
      <c r="A21" t="s">
        <v>114</v>
      </c>
      <c r="C21">
        <v>10</v>
      </c>
      <c r="E21">
        <v>15</v>
      </c>
      <c r="F21">
        <v>25</v>
      </c>
    </row>
    <row r="22" spans="1:7" x14ac:dyDescent="0.25">
      <c r="A22" t="s">
        <v>114</v>
      </c>
      <c r="C22">
        <v>5</v>
      </c>
      <c r="E22">
        <v>20</v>
      </c>
      <c r="F22">
        <v>20</v>
      </c>
    </row>
    <row r="23" spans="1:7" x14ac:dyDescent="0.25">
      <c r="A23" t="s">
        <v>114</v>
      </c>
      <c r="C23">
        <v>15</v>
      </c>
      <c r="D23">
        <v>15</v>
      </c>
      <c r="F23">
        <v>23</v>
      </c>
    </row>
    <row r="24" spans="1:7" x14ac:dyDescent="0.25">
      <c r="A24" t="s">
        <v>114</v>
      </c>
      <c r="C24">
        <v>4.2</v>
      </c>
      <c r="E24">
        <v>19.600000000000001</v>
      </c>
      <c r="F24">
        <v>24.2</v>
      </c>
    </row>
    <row r="25" spans="1:7" x14ac:dyDescent="0.25">
      <c r="A25" t="s">
        <v>114</v>
      </c>
      <c r="C25">
        <v>5</v>
      </c>
      <c r="E25">
        <v>20</v>
      </c>
      <c r="F25">
        <v>20</v>
      </c>
    </row>
    <row r="26" spans="1:7" x14ac:dyDescent="0.25">
      <c r="A26" t="s">
        <v>114</v>
      </c>
      <c r="C26">
        <v>10</v>
      </c>
      <c r="E26">
        <v>30</v>
      </c>
      <c r="F26">
        <v>15</v>
      </c>
    </row>
    <row r="27" spans="1:7" x14ac:dyDescent="0.25">
      <c r="A27" t="s">
        <v>114</v>
      </c>
      <c r="B27">
        <v>5</v>
      </c>
      <c r="C27">
        <v>15</v>
      </c>
      <c r="E27">
        <v>22</v>
      </c>
      <c r="F27">
        <v>24</v>
      </c>
    </row>
    <row r="28" spans="1:7" x14ac:dyDescent="0.25">
      <c r="A28" t="s">
        <v>114</v>
      </c>
      <c r="C28">
        <v>8</v>
      </c>
      <c r="D28">
        <v>18</v>
      </c>
      <c r="F28">
        <v>20</v>
      </c>
    </row>
    <row r="29" spans="1:7" x14ac:dyDescent="0.25">
      <c r="A29" t="s">
        <v>108</v>
      </c>
      <c r="E29">
        <v>15.2</v>
      </c>
      <c r="F29">
        <v>22.9</v>
      </c>
      <c r="G29">
        <v>27.9</v>
      </c>
    </row>
    <row r="30" spans="1:7" x14ac:dyDescent="0.25">
      <c r="A30" t="s">
        <v>108</v>
      </c>
      <c r="C30">
        <v>7.1</v>
      </c>
      <c r="E30">
        <v>15.2</v>
      </c>
      <c r="F30">
        <v>22.5</v>
      </c>
      <c r="G30">
        <v>27.9</v>
      </c>
    </row>
    <row r="31" spans="1:7" x14ac:dyDescent="0.25">
      <c r="A31" t="s">
        <v>108</v>
      </c>
      <c r="E31">
        <v>15.1</v>
      </c>
      <c r="F31">
        <v>23.9</v>
      </c>
      <c r="G31">
        <v>28.9</v>
      </c>
    </row>
    <row r="32" spans="1:7" x14ac:dyDescent="0.25">
      <c r="A32" t="s">
        <v>108</v>
      </c>
      <c r="C32">
        <v>7</v>
      </c>
      <c r="E32">
        <v>15</v>
      </c>
      <c r="F32">
        <v>23</v>
      </c>
      <c r="G32">
        <v>28</v>
      </c>
    </row>
    <row r="33" spans="1:7" x14ac:dyDescent="0.25">
      <c r="A33" t="s">
        <v>108</v>
      </c>
      <c r="C33">
        <v>7</v>
      </c>
      <c r="E33">
        <v>15</v>
      </c>
      <c r="F33">
        <v>23</v>
      </c>
      <c r="G33">
        <v>28</v>
      </c>
    </row>
    <row r="34" spans="1:7" x14ac:dyDescent="0.25">
      <c r="A34" t="s">
        <v>108</v>
      </c>
      <c r="C34">
        <v>7</v>
      </c>
      <c r="E34">
        <v>15</v>
      </c>
      <c r="F34">
        <v>23</v>
      </c>
      <c r="G34">
        <v>28</v>
      </c>
    </row>
    <row r="35" spans="1:7" x14ac:dyDescent="0.25">
      <c r="A35" t="s">
        <v>108</v>
      </c>
      <c r="C35">
        <v>8</v>
      </c>
      <c r="E35">
        <v>13.5</v>
      </c>
      <c r="F35">
        <v>22</v>
      </c>
      <c r="G35">
        <v>26.5</v>
      </c>
    </row>
    <row r="36" spans="1:7" x14ac:dyDescent="0.25">
      <c r="A36" t="s">
        <v>108</v>
      </c>
      <c r="C36">
        <v>7.1</v>
      </c>
      <c r="E36">
        <v>15.2</v>
      </c>
      <c r="F36">
        <v>22.5</v>
      </c>
      <c r="G36">
        <v>27.9</v>
      </c>
    </row>
    <row r="37" spans="1:7" x14ac:dyDescent="0.25">
      <c r="A37" t="s">
        <v>108</v>
      </c>
      <c r="C37">
        <v>7</v>
      </c>
      <c r="E37">
        <v>15</v>
      </c>
      <c r="F37">
        <v>23</v>
      </c>
      <c r="G37">
        <v>28</v>
      </c>
    </row>
    <row r="38" spans="1:7" x14ac:dyDescent="0.25">
      <c r="A38" t="s">
        <v>108</v>
      </c>
      <c r="B38">
        <v>1.5</v>
      </c>
      <c r="C38">
        <v>7</v>
      </c>
      <c r="E38">
        <v>15</v>
      </c>
      <c r="F38">
        <v>23</v>
      </c>
      <c r="G38">
        <v>28</v>
      </c>
    </row>
    <row r="39" spans="1:7" x14ac:dyDescent="0.25">
      <c r="A39" t="s">
        <v>108</v>
      </c>
    </row>
    <row r="40" spans="1:7" x14ac:dyDescent="0.25">
      <c r="A40" t="s">
        <v>108</v>
      </c>
    </row>
    <row r="41" spans="1:7" x14ac:dyDescent="0.25">
      <c r="A41" t="s">
        <v>108</v>
      </c>
      <c r="C41">
        <v>7</v>
      </c>
      <c r="E41">
        <v>15</v>
      </c>
      <c r="F41">
        <v>23</v>
      </c>
    </row>
    <row r="42" spans="1:7" x14ac:dyDescent="0.25">
      <c r="A42" t="s">
        <v>108</v>
      </c>
    </row>
    <row r="43" spans="1:7" x14ac:dyDescent="0.25">
      <c r="A43" t="s">
        <v>108</v>
      </c>
    </row>
    <row r="44" spans="1:7" x14ac:dyDescent="0.25">
      <c r="A44" t="s">
        <v>108</v>
      </c>
    </row>
    <row r="45" spans="1:7" x14ac:dyDescent="0.25">
      <c r="A45" t="s">
        <v>108</v>
      </c>
    </row>
    <row r="46" spans="1:7" x14ac:dyDescent="0.25">
      <c r="A46" t="s">
        <v>108</v>
      </c>
      <c r="C46">
        <v>7.1</v>
      </c>
      <c r="E46">
        <v>15.2</v>
      </c>
      <c r="F46">
        <v>22.5</v>
      </c>
      <c r="G46">
        <v>27.9</v>
      </c>
    </row>
    <row r="47" spans="1:7" x14ac:dyDescent="0.25">
      <c r="A47" t="s">
        <v>108</v>
      </c>
      <c r="B47">
        <v>2</v>
      </c>
      <c r="C47">
        <v>10</v>
      </c>
      <c r="D47">
        <v>10</v>
      </c>
      <c r="E47">
        <v>20</v>
      </c>
    </row>
    <row r="48" spans="1:7" x14ac:dyDescent="0.25">
      <c r="A48" t="s">
        <v>108</v>
      </c>
      <c r="C48">
        <v>7</v>
      </c>
      <c r="E48">
        <v>20</v>
      </c>
      <c r="F48">
        <v>21.5</v>
      </c>
      <c r="G48">
        <v>26</v>
      </c>
    </row>
    <row r="49" spans="1:7" x14ac:dyDescent="0.25">
      <c r="A49" t="s">
        <v>108</v>
      </c>
      <c r="B49">
        <v>1.5</v>
      </c>
      <c r="E49">
        <v>15.1</v>
      </c>
      <c r="F49">
        <v>23.9</v>
      </c>
      <c r="G49">
        <v>28.9</v>
      </c>
    </row>
    <row r="54" spans="1:7" x14ac:dyDescent="0.25">
      <c r="C54" s="3"/>
      <c r="E54" s="3"/>
      <c r="F54" s="3"/>
      <c r="G54" s="3"/>
    </row>
    <row r="56" spans="1:7" x14ac:dyDescent="0.25">
      <c r="C56" s="3"/>
      <c r="D56" s="3"/>
      <c r="E56" s="3"/>
      <c r="F56" s="3"/>
      <c r="G56" s="3"/>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A3F4-A572-4A4B-A82F-2C4FF4247618}">
  <dimension ref="A1:Z22"/>
  <sheetViews>
    <sheetView topLeftCell="N1" workbookViewId="0">
      <selection activeCell="Y3" sqref="Y3"/>
    </sheetView>
  </sheetViews>
  <sheetFormatPr defaultRowHeight="15" x14ac:dyDescent="0.25"/>
  <sheetData>
    <row r="1" spans="1:26" x14ac:dyDescent="0.25">
      <c r="B1" t="s">
        <v>93</v>
      </c>
      <c r="C1" t="s">
        <v>131</v>
      </c>
      <c r="D1" t="s">
        <v>133</v>
      </c>
      <c r="E1" t="s">
        <v>95</v>
      </c>
      <c r="F1" t="s">
        <v>132</v>
      </c>
      <c r="G1" s="4" t="s">
        <v>134</v>
      </c>
      <c r="H1" t="s">
        <v>94</v>
      </c>
      <c r="I1" t="s">
        <v>130</v>
      </c>
      <c r="J1" t="s">
        <v>135</v>
      </c>
      <c r="K1" t="s">
        <v>137</v>
      </c>
      <c r="L1" t="s">
        <v>91</v>
      </c>
      <c r="M1" t="s">
        <v>116</v>
      </c>
      <c r="N1" t="s">
        <v>136</v>
      </c>
      <c r="O1" t="s">
        <v>138</v>
      </c>
      <c r="P1" t="s">
        <v>129</v>
      </c>
      <c r="Q1" t="s">
        <v>140</v>
      </c>
      <c r="W1" t="s">
        <v>99</v>
      </c>
      <c r="X1" t="s">
        <v>98</v>
      </c>
      <c r="Y1" t="s">
        <v>109</v>
      </c>
      <c r="Z1" t="s">
        <v>126</v>
      </c>
    </row>
    <row r="2" spans="1:26" x14ac:dyDescent="0.25">
      <c r="A2" s="3" t="s">
        <v>170</v>
      </c>
      <c r="B2">
        <v>17</v>
      </c>
      <c r="C2">
        <v>2</v>
      </c>
      <c r="D2">
        <v>11</v>
      </c>
      <c r="E2">
        <v>8</v>
      </c>
      <c r="F2">
        <v>1</v>
      </c>
      <c r="G2">
        <v>4</v>
      </c>
      <c r="H2">
        <v>43</v>
      </c>
      <c r="I2">
        <v>4</v>
      </c>
      <c r="J2">
        <v>33</v>
      </c>
      <c r="K2">
        <v>19</v>
      </c>
      <c r="L2">
        <v>29</v>
      </c>
      <c r="M2">
        <v>30</v>
      </c>
      <c r="N2">
        <v>10</v>
      </c>
      <c r="O2">
        <v>8</v>
      </c>
      <c r="P2">
        <v>10</v>
      </c>
      <c r="Q2">
        <v>7</v>
      </c>
      <c r="V2" s="3" t="s">
        <v>169</v>
      </c>
      <c r="W2">
        <v>10.780000000000001</v>
      </c>
      <c r="X2">
        <v>18.241666666666667</v>
      </c>
      <c r="Y2">
        <v>23.28125</v>
      </c>
      <c r="Z2">
        <v>27.838461538461537</v>
      </c>
    </row>
    <row r="3" spans="1:26" x14ac:dyDescent="0.25">
      <c r="V3" s="3" t="s">
        <v>172</v>
      </c>
      <c r="W3">
        <v>6.4598670538131948</v>
      </c>
      <c r="X3">
        <v>3.5118066168691211</v>
      </c>
      <c r="Y3">
        <v>3.3270579369961268</v>
      </c>
      <c r="Z3">
        <v>0.79429052361049557</v>
      </c>
    </row>
    <row r="22" spans="25:25" x14ac:dyDescent="0.25">
      <c r="Y22" t="s">
        <v>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Sheet2</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dc:creator>
  <cp:lastModifiedBy>Hamza Anwer</cp:lastModifiedBy>
  <dcterms:created xsi:type="dcterms:W3CDTF">2015-06-05T18:17:20Z</dcterms:created>
  <dcterms:modified xsi:type="dcterms:W3CDTF">2020-11-05T05:49:56Z</dcterms:modified>
</cp:coreProperties>
</file>