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\\thoth.cecs.pdx.edu\Home06\sreid\My Documents\GitHub\liquid-propellant-engine\6kN Heat Sink Engine\ME411 - Pintle Flow\"/>
    </mc:Choice>
  </mc:AlternateContent>
  <xr:revisionPtr revIDLastSave="0" documentId="13_ncr:1_{5071CBA4-0B70-4017-AEB3-A065B9EA1A7E}" xr6:coauthVersionLast="36" xr6:coauthVersionMax="36" xr10:uidLastSave="{00000000-0000-0000-0000-000000000000}"/>
  <bookViews>
    <workbookView xWindow="0" yWindow="0" windowWidth="21570" windowHeight="7980" xr2:uid="{2E7DD98C-00AF-4B28-85CB-1EAE85E1E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" i="1"/>
  <c r="D34" i="1" l="1"/>
</calcChain>
</file>

<file path=xl/sharedStrings.xml><?xml version="1.0" encoding="utf-8"?>
<sst xmlns="http://schemas.openxmlformats.org/spreadsheetml/2006/main" count="78" uniqueCount="38">
  <si>
    <t>Noise</t>
  </si>
  <si>
    <t>Custom Data - 2020-03-08 - 10_1.xls</t>
  </si>
  <si>
    <t>Custom Data - 2020-03-08 - 10_3.xls</t>
  </si>
  <si>
    <t>Custom Data - 2020-03-08 - 10_4.xls</t>
  </si>
  <si>
    <t>Custom Data - 2020-03-08 - 10_5.xls</t>
  </si>
  <si>
    <t>Custom Data - 2020-03-08 - 20_1.xls</t>
  </si>
  <si>
    <t>Custom Data - 2020-03-08 - 20_2.xls</t>
  </si>
  <si>
    <t>Custom Data - 2020-03-08 - 20_3.xls</t>
  </si>
  <si>
    <t>Custom Data - 2020-03-08 - 20_4.xls</t>
  </si>
  <si>
    <t>Custom Data - 2020-03-08 - 20_5.xls</t>
  </si>
  <si>
    <t>Custom Data - 2020-03-08 - 20v2_1.xls</t>
  </si>
  <si>
    <t>Custom Data - 2020-03-08 - 20v2_2.xls</t>
  </si>
  <si>
    <t>Custom Data - 2020-03-08 - 20v2_3.xls</t>
  </si>
  <si>
    <t>Custom Data - 2020-03-08 - 20v2_4.xls</t>
  </si>
  <si>
    <t>Custom Data - 2020-03-08 - 25_1.xls</t>
  </si>
  <si>
    <t>Custom Data - 2020-03-08 - 25_2.xls</t>
  </si>
  <si>
    <t>Custom Data - 2020-03-08 - 25_3.xls</t>
  </si>
  <si>
    <t>Custom Data - 2020-03-08 - 25_4.xls</t>
  </si>
  <si>
    <t>Custom Data - 2020-03-08 - 30_1.xls</t>
  </si>
  <si>
    <t>Custom Data - 2020-03-08 - 30_2.xls</t>
  </si>
  <si>
    <t>Custom Data - 2020-03-08 - 30_3.xls</t>
  </si>
  <si>
    <t>Custom Data - 2020-03-08 - 30_4.xls</t>
  </si>
  <si>
    <t>Custom Data - 2020-03-08 - 5_1.xls</t>
  </si>
  <si>
    <t>Custom Data - 2020-03-08 - 5_2.xls</t>
  </si>
  <si>
    <t>Custom Data - 2020-03-08 - 5_3.xls</t>
  </si>
  <si>
    <t>Custom Data - 2020-03-08 - 5_4.xls</t>
  </si>
  <si>
    <t>Custom Data - 2020-03-08 - wideopen1.xls</t>
  </si>
  <si>
    <t>Custom Data - 2020-03-08 - wideopen2.xls</t>
  </si>
  <si>
    <t>Custom Data - 2020-03-08 - wideopen3.xls</t>
  </si>
  <si>
    <t>Custom Data - 2020-03-08 - wideopen4.xls</t>
  </si>
  <si>
    <t>Run</t>
  </si>
  <si>
    <t>Note</t>
  </si>
  <si>
    <t>Average Noise</t>
  </si>
  <si>
    <t>Allen</t>
  </si>
  <si>
    <t>Corrected</t>
  </si>
  <si>
    <t>SLR</t>
  </si>
  <si>
    <t>Pressure (psi)</t>
  </si>
  <si>
    <t>Corrected (avg. noise offset)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</si>
</sst>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SLR and AZ agree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Sheet1!$L$2:$L$30</c:f>
              <c:numCache>
                <c:formatCode>General</c:formatCode>
                <c:ptCount val="29"/>
                <c:pt idx="0">
                  <c:v>1.5039670200235569</c:v>
                </c:pt>
                <c:pt idx="1">
                  <c:v>1.6396655132641227</c:v>
                </c:pt>
                <c:pt idx="2">
                  <c:v>1.6782925407925371</c:v>
                </c:pt>
                <c:pt idx="3">
                  <c:v>2.5309022988505827</c:v>
                </c:pt>
                <c:pt idx="4">
                  <c:v>7.7498953619909683</c:v>
                </c:pt>
                <c:pt idx="5">
                  <c:v>7.8184121212121465</c:v>
                </c:pt>
                <c:pt idx="6">
                  <c:v>8.7780204603580536</c:v>
                </c:pt>
                <c:pt idx="7">
                  <c:v>9.2829866036249218</c:v>
                </c:pt>
                <c:pt idx="8">
                  <c:v>12.858995073891585</c:v>
                </c:pt>
                <c:pt idx="9">
                  <c:v>13.150893501805099</c:v>
                </c:pt>
                <c:pt idx="10">
                  <c:v>13.31998423955873</c:v>
                </c:pt>
                <c:pt idx="11">
                  <c:v>13.406192170818501</c:v>
                </c:pt>
                <c:pt idx="12">
                  <c:v>13.981522968197899</c:v>
                </c:pt>
                <c:pt idx="13">
                  <c:v>18.668421052631565</c:v>
                </c:pt>
                <c:pt idx="14">
                  <c:v>18.868455025156475</c:v>
                </c:pt>
                <c:pt idx="15">
                  <c:v>18.897754299201971</c:v>
                </c:pt>
                <c:pt idx="16">
                  <c:v>19.350169349429976</c:v>
                </c:pt>
                <c:pt idx="17">
                  <c:v>23.866412062116314</c:v>
                </c:pt>
                <c:pt idx="18">
                  <c:v>23.976153846153846</c:v>
                </c:pt>
                <c:pt idx="19">
                  <c:v>24.091648745519755</c:v>
                </c:pt>
                <c:pt idx="20">
                  <c:v>24.284413034943022</c:v>
                </c:pt>
                <c:pt idx="21">
                  <c:v>29.277278409090901</c:v>
                </c:pt>
                <c:pt idx="22">
                  <c:v>29.665833333333332</c:v>
                </c:pt>
                <c:pt idx="23">
                  <c:v>29.941456140350933</c:v>
                </c:pt>
                <c:pt idx="24">
                  <c:v>30.03282439782441</c:v>
                </c:pt>
                <c:pt idx="25">
                  <c:v>34.326675254569942</c:v>
                </c:pt>
                <c:pt idx="26">
                  <c:v>34.42169521654818</c:v>
                </c:pt>
                <c:pt idx="27">
                  <c:v>34.526494404213253</c:v>
                </c:pt>
                <c:pt idx="28">
                  <c:v>34.646640054744502</c:v>
                </c:pt>
              </c:numCache>
            </c:numRef>
          </c:xVal>
          <c:yVal>
            <c:numRef>
              <c:f>Sheet1!$M$2:$M$30</c:f>
              <c:numCache>
                <c:formatCode>General</c:formatCode>
                <c:ptCount val="29"/>
                <c:pt idx="0">
                  <c:v>1.5535952177634131</c:v>
                </c:pt>
                <c:pt idx="1">
                  <c:v>1.6726973793106255</c:v>
                </c:pt>
                <c:pt idx="2">
                  <c:v>1.7364578312880283</c:v>
                </c:pt>
                <c:pt idx="3">
                  <c:v>2.5235671991304609</c:v>
                </c:pt>
                <c:pt idx="4">
                  <c:v>7.782127640971634</c:v>
                </c:pt>
                <c:pt idx="5">
                  <c:v>7.8602184677460425</c:v>
                </c:pt>
                <c:pt idx="6">
                  <c:v>8.7456455274587768</c:v>
                </c:pt>
                <c:pt idx="7">
                  <c:v>9.257756388319665</c:v>
                </c:pt>
                <c:pt idx="8">
                  <c:v>12.828075610603129</c:v>
                </c:pt>
                <c:pt idx="9">
                  <c:v>13.135335832097894</c:v>
                </c:pt>
                <c:pt idx="10">
                  <c:v>13.273936514691746</c:v>
                </c:pt>
                <c:pt idx="11">
                  <c:v>13.379606222848061</c:v>
                </c:pt>
                <c:pt idx="12">
                  <c:v>13.985490576589539</c:v>
                </c:pt>
                <c:pt idx="13">
                  <c:v>18.668525627898166</c:v>
                </c:pt>
                <c:pt idx="14">
                  <c:v>18.883143637814005</c:v>
                </c:pt>
                <c:pt idx="15">
                  <c:v>18.919915458406702</c:v>
                </c:pt>
                <c:pt idx="16">
                  <c:v>19.369465524930678</c:v>
                </c:pt>
                <c:pt idx="17">
                  <c:v>23.871068807882075</c:v>
                </c:pt>
                <c:pt idx="18">
                  <c:v>23.960761508491725</c:v>
                </c:pt>
                <c:pt idx="19">
                  <c:v>24.082225270467109</c:v>
                </c:pt>
                <c:pt idx="20">
                  <c:v>24.293595217763407</c:v>
                </c:pt>
                <c:pt idx="21">
                  <c:v>29.27557119707302</c:v>
                </c:pt>
                <c:pt idx="22">
                  <c:v>29.657361324888864</c:v>
                </c:pt>
                <c:pt idx="23">
                  <c:v>29.970525627898223</c:v>
                </c:pt>
                <c:pt idx="24">
                  <c:v>30.038150300272864</c:v>
                </c:pt>
                <c:pt idx="25">
                  <c:v>34.353000204169362</c:v>
                </c:pt>
                <c:pt idx="26">
                  <c:v>34.404946358902492</c:v>
                </c:pt>
                <c:pt idx="27">
                  <c:v>34.411956992507413</c:v>
                </c:pt>
                <c:pt idx="28">
                  <c:v>34.680452705771081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F9-4C31-B0C5-88412ED02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539088"/>
        <c:axId val="500536464"/>
      </c:scatterChart>
      <c:valAx>
        <c:axId val="50053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536464"/>
        <c:crosses val="autoZero"/>
        <c:crossBetween val="midCat"/>
      </c:valAx>
      <c:valAx>
        <c:axId val="50053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53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1009649</xdr:colOff>
      <xdr:row>16</xdr:row>
      <xdr:rowOff>76200</xdr:rowOff>
    </xdr:from>
    <xdr:to>
      <xdr:col>10</xdr:col>
      <xdr:colOff>209549</xdr:colOff>
      <xdr:row>37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88092C-A506-48BA-8B64-C1E1FD720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9954-499C-457C-90AF-51ACF8FD4EF0}">
  <dimension ref="B1:N37"/>
  <sheetViews>
    <sheetView tabSelected="1" topLeftCell="A13" workbookViewId="0">
      <selection activeCell="H43" sqref="H43"/>
    </sheetView>
  </sheetViews>
  <sheetFormatPr defaultRowHeight="15" x14ac:dyDescent="0.25"/>
  <cols>
    <col min="2" max="2" width="39" customWidth="1"/>
    <col min="3" max="3" width="17.85546875" customWidth="1"/>
    <col min="4" max="4" width="23.42578125" customWidth="1"/>
    <col min="5" max="5" width="23.42578125" style="2" customWidth="1"/>
    <col min="6" max="6" width="23.42578125" customWidth="1"/>
    <col min="8" max="8" width="17.28515625" customWidth="1"/>
    <col min="9" max="9" width="26.5703125" customWidth="1"/>
  </cols>
  <sheetData>
    <row r="1" spans="2:14" s="2" customFormat="1" x14ac:dyDescent="0.25">
      <c r="D1" s="1" t="s">
        <v>35</v>
      </c>
      <c r="H1" s="1" t="s">
        <v>33</v>
      </c>
    </row>
    <row r="2" spans="2:14" x14ac:dyDescent="0.25">
      <c r="B2" s="1" t="s">
        <v>30</v>
      </c>
      <c r="C2" s="1" t="s">
        <v>36</v>
      </c>
      <c r="D2" s="1" t="s">
        <v>0</v>
      </c>
      <c r="E2" s="1" t="s">
        <v>34</v>
      </c>
      <c r="F2" s="1" t="s">
        <v>31</v>
      </c>
      <c r="H2" s="1" t="s">
        <v>36</v>
      </c>
      <c r="I2" s="1" t="s">
        <v>37</v>
      </c>
      <c r="L2" s="3">
        <v>1.5039670200235569</v>
      </c>
      <c r="M2" s="4">
        <v>1.5535952177634131</v>
      </c>
    </row>
    <row r="3" spans="2:14" x14ac:dyDescent="0.25">
      <c r="B3" t="s">
        <v>1</v>
      </c>
      <c r="C3">
        <v>9.8111347517730696</v>
      </c>
      <c r="D3">
        <v>-0.52814814814814803</v>
      </c>
      <c r="E3" s="3">
        <f>C3+D3</f>
        <v>9.2829866036249218</v>
      </c>
      <c r="H3" s="2">
        <v>2.1127645051194501</v>
      </c>
      <c r="I3" s="4">
        <f>H3+$D$34</f>
        <v>1.5535952177634131</v>
      </c>
      <c r="L3" s="3">
        <v>1.6396655132641227</v>
      </c>
      <c r="M3" s="4">
        <v>1.6726973793106255</v>
      </c>
      <c r="N3" s="2"/>
    </row>
    <row r="4" spans="2:14" x14ac:dyDescent="0.25">
      <c r="B4" t="s">
        <v>2</v>
      </c>
      <c r="C4">
        <v>8.3314338235294301</v>
      </c>
      <c r="D4">
        <v>-0.581538461538462</v>
      </c>
      <c r="E4" s="3">
        <f>C4+D4</f>
        <v>7.7498953619909683</v>
      </c>
      <c r="H4" s="2">
        <v>2.2956271186440653</v>
      </c>
      <c r="I4" s="4">
        <f t="shared" ref="I4:I31" si="0">H4+$D$34</f>
        <v>1.7364578312880283</v>
      </c>
      <c r="L4" s="3">
        <v>1.6782925407925371</v>
      </c>
      <c r="M4" s="4">
        <v>1.7364578312880283</v>
      </c>
      <c r="N4" s="2"/>
    </row>
    <row r="5" spans="2:14" x14ac:dyDescent="0.25">
      <c r="B5" t="s">
        <v>3</v>
      </c>
      <c r="C5">
        <v>9.3054117647058803</v>
      </c>
      <c r="D5">
        <v>-0.527391304347826</v>
      </c>
      <c r="E5" s="3">
        <f>C5+D5</f>
        <v>8.7780204603580536</v>
      </c>
      <c r="H5" s="2">
        <v>2.2318666666666624</v>
      </c>
      <c r="I5" s="4">
        <f t="shared" si="0"/>
        <v>1.6726973793106255</v>
      </c>
      <c r="L5" s="3">
        <v>2.5309022988505827</v>
      </c>
      <c r="M5" s="4">
        <v>2.5235671991304609</v>
      </c>
      <c r="N5" s="2"/>
    </row>
    <row r="6" spans="2:14" x14ac:dyDescent="0.25">
      <c r="B6" t="s">
        <v>4</v>
      </c>
      <c r="C6">
        <v>8.42174545454548</v>
      </c>
      <c r="D6">
        <v>-0.60333333333333306</v>
      </c>
      <c r="E6" s="3">
        <f>C6+D6</f>
        <v>7.8184121212121465</v>
      </c>
      <c r="H6" s="2">
        <v>3.0827364864864979</v>
      </c>
      <c r="I6" s="4">
        <f t="shared" si="0"/>
        <v>2.5235671991304609</v>
      </c>
      <c r="L6" s="3">
        <v>7.7498953619909683</v>
      </c>
      <c r="M6" s="4">
        <v>7.782127640971634</v>
      </c>
      <c r="N6" s="2"/>
    </row>
    <row r="7" spans="2:14" x14ac:dyDescent="0.25">
      <c r="B7" t="s">
        <v>5</v>
      </c>
      <c r="C7">
        <v>14.5345229681979</v>
      </c>
      <c r="D7">
        <v>-0.55300000000000005</v>
      </c>
      <c r="E7" s="3">
        <f>C7+D7</f>
        <v>13.981522968197899</v>
      </c>
      <c r="H7" s="2">
        <v>8.3412969283276706</v>
      </c>
      <c r="I7" s="4">
        <f t="shared" si="0"/>
        <v>7.782127640971634</v>
      </c>
      <c r="L7" s="3">
        <v>7.8184121212121465</v>
      </c>
      <c r="M7" s="4">
        <v>7.8602184677460425</v>
      </c>
      <c r="N7" s="2"/>
    </row>
    <row r="8" spans="2:14" x14ac:dyDescent="0.25">
      <c r="B8" t="s">
        <v>6</v>
      </c>
      <c r="C8">
        <v>13.374857142857101</v>
      </c>
      <c r="D8">
        <v>-0.51586206896551701</v>
      </c>
      <c r="E8" s="3">
        <f>C8+D8</f>
        <v>12.858995073891585</v>
      </c>
      <c r="H8" s="2">
        <v>8.419387755102079</v>
      </c>
      <c r="I8" s="4">
        <f t="shared" si="0"/>
        <v>7.8602184677460425</v>
      </c>
      <c r="L8" s="3">
        <v>8.7780204603580536</v>
      </c>
      <c r="M8" s="4">
        <v>8.7456455274587768</v>
      </c>
      <c r="N8" s="2"/>
    </row>
    <row r="9" spans="2:14" x14ac:dyDescent="0.25">
      <c r="B9" t="s">
        <v>7</v>
      </c>
      <c r="C9">
        <v>13.683393501805099</v>
      </c>
      <c r="D9">
        <v>-0.53249999999999997</v>
      </c>
      <c r="E9" s="3">
        <f>C9+D9</f>
        <v>13.150893501805099</v>
      </c>
      <c r="H9" s="2">
        <v>9.3048148148148133</v>
      </c>
      <c r="I9" s="4">
        <f t="shared" si="0"/>
        <v>8.7456455274587768</v>
      </c>
      <c r="L9" s="3">
        <v>9.2829866036249218</v>
      </c>
      <c r="M9" s="4">
        <v>9.257756388319665</v>
      </c>
      <c r="N9" s="2"/>
    </row>
    <row r="10" spans="2:14" x14ac:dyDescent="0.25">
      <c r="B10" t="s">
        <v>8</v>
      </c>
      <c r="C10">
        <v>13.936192170818501</v>
      </c>
      <c r="D10">
        <v>-0.53</v>
      </c>
      <c r="E10" s="3">
        <f>C10+D10</f>
        <v>13.406192170818501</v>
      </c>
      <c r="H10" s="2">
        <v>9.8169256756757015</v>
      </c>
      <c r="I10" s="4">
        <f t="shared" si="0"/>
        <v>9.257756388319665</v>
      </c>
      <c r="L10" s="3">
        <v>12.858995073891585</v>
      </c>
      <c r="M10" s="4">
        <v>12.828075610603129</v>
      </c>
      <c r="N10" s="2"/>
    </row>
    <row r="11" spans="2:14" x14ac:dyDescent="0.25">
      <c r="B11" t="s">
        <v>9</v>
      </c>
      <c r="C11">
        <v>13.830354609929101</v>
      </c>
      <c r="D11">
        <v>-0.51037037037037003</v>
      </c>
      <c r="E11" s="3">
        <f>C11+D11</f>
        <v>13.31998423955873</v>
      </c>
      <c r="H11" s="2">
        <v>13.387244897959166</v>
      </c>
      <c r="I11" s="4">
        <f t="shared" si="0"/>
        <v>12.828075610603129</v>
      </c>
      <c r="L11" s="3">
        <v>13.150893501805099</v>
      </c>
      <c r="M11" s="4">
        <v>13.135335832097894</v>
      </c>
      <c r="N11" s="2"/>
    </row>
    <row r="12" spans="2:14" x14ac:dyDescent="0.25">
      <c r="B12" t="s">
        <v>10</v>
      </c>
      <c r="C12">
        <v>19.211754385964898</v>
      </c>
      <c r="D12">
        <v>-0.543333333333333</v>
      </c>
      <c r="E12" s="3">
        <f>C12+D12</f>
        <v>18.668421052631565</v>
      </c>
      <c r="H12" s="2">
        <v>13.694505119453931</v>
      </c>
      <c r="I12" s="4">
        <f t="shared" si="0"/>
        <v>13.135335832097894</v>
      </c>
      <c r="L12" s="3">
        <v>13.31998423955873</v>
      </c>
      <c r="M12" s="4">
        <v>13.273936514691746</v>
      </c>
      <c r="N12" s="2"/>
    </row>
    <row r="13" spans="2:14" x14ac:dyDescent="0.25">
      <c r="B13" t="s">
        <v>11</v>
      </c>
      <c r="C13">
        <v>19.465818815331001</v>
      </c>
      <c r="D13">
        <v>-0.56806451612903197</v>
      </c>
      <c r="E13" s="3">
        <f>C13+D13</f>
        <v>18.897754299201971</v>
      </c>
      <c r="H13" s="2">
        <v>13.938775510204097</v>
      </c>
      <c r="I13" s="4">
        <f t="shared" si="0"/>
        <v>13.379606222848061</v>
      </c>
      <c r="L13" s="3">
        <v>13.406192170818501</v>
      </c>
      <c r="M13" s="4">
        <v>13.379606222848061</v>
      </c>
      <c r="N13" s="2"/>
    </row>
    <row r="14" spans="2:14" x14ac:dyDescent="0.25">
      <c r="B14" t="s">
        <v>12</v>
      </c>
      <c r="C14">
        <v>19.918978873239499</v>
      </c>
      <c r="D14">
        <v>-0.56880952380952399</v>
      </c>
      <c r="E14" s="3">
        <f>C14+D14</f>
        <v>19.350169349429976</v>
      </c>
      <c r="H14" s="2">
        <v>13.833105802047783</v>
      </c>
      <c r="I14" s="4">
        <f t="shared" si="0"/>
        <v>13.273936514691746</v>
      </c>
      <c r="L14" s="3">
        <v>13.981522968197899</v>
      </c>
      <c r="M14" s="4">
        <v>13.985490576589539</v>
      </c>
      <c r="N14" s="2"/>
    </row>
    <row r="15" spans="2:14" x14ac:dyDescent="0.25">
      <c r="B15" t="s">
        <v>13</v>
      </c>
      <c r="C15">
        <v>19.4246619217082</v>
      </c>
      <c r="D15">
        <v>-0.55620689655172395</v>
      </c>
      <c r="E15" s="3">
        <f>C15+D15</f>
        <v>18.868455025156475</v>
      </c>
      <c r="H15" s="2">
        <v>14.544659863945576</v>
      </c>
      <c r="I15" s="4">
        <f t="shared" si="0"/>
        <v>13.985490576589539</v>
      </c>
      <c r="L15" s="3">
        <v>18.668421052631565</v>
      </c>
      <c r="M15" s="4">
        <v>18.668525627898166</v>
      </c>
      <c r="N15" s="2"/>
    </row>
    <row r="16" spans="2:14" x14ac:dyDescent="0.25">
      <c r="B16" t="s">
        <v>14</v>
      </c>
      <c r="C16">
        <v>24.515000000000001</v>
      </c>
      <c r="D16">
        <v>-0.53884615384615397</v>
      </c>
      <c r="E16" s="3">
        <f>C16+D16</f>
        <v>23.976153846153846</v>
      </c>
      <c r="H16" s="2">
        <v>19.227694915254204</v>
      </c>
      <c r="I16" s="4">
        <f t="shared" si="0"/>
        <v>18.668525627898166</v>
      </c>
      <c r="L16" s="3">
        <v>18.868455025156475</v>
      </c>
      <c r="M16" s="4">
        <v>18.883143637814005</v>
      </c>
      <c r="N16" s="2"/>
    </row>
    <row r="17" spans="2:14" x14ac:dyDescent="0.25">
      <c r="B17" t="s">
        <v>15</v>
      </c>
      <c r="C17">
        <v>24.6360931899642</v>
      </c>
      <c r="D17">
        <v>-0.54444444444444395</v>
      </c>
      <c r="E17" s="3">
        <f>C17+D17</f>
        <v>24.091648745519755</v>
      </c>
      <c r="H17" s="2">
        <v>19.479084745762741</v>
      </c>
      <c r="I17" s="4">
        <f t="shared" si="0"/>
        <v>18.919915458406702</v>
      </c>
      <c r="L17" s="3">
        <v>18.897754299201971</v>
      </c>
      <c r="M17" s="4">
        <v>18.919915458406702</v>
      </c>
      <c r="N17" s="2"/>
    </row>
    <row r="18" spans="2:14" x14ac:dyDescent="0.25">
      <c r="B18" t="s">
        <v>16</v>
      </c>
      <c r="C18">
        <v>24.4035915492958</v>
      </c>
      <c r="D18">
        <v>-0.53717948717948705</v>
      </c>
      <c r="E18" s="3">
        <f>C18+D18</f>
        <v>23.866412062116314</v>
      </c>
      <c r="H18" s="2">
        <v>19.928634812286717</v>
      </c>
      <c r="I18" s="4">
        <f t="shared" si="0"/>
        <v>19.369465524930678</v>
      </c>
      <c r="L18" s="3">
        <v>19.350169349429976</v>
      </c>
      <c r="M18" s="4">
        <v>19.369465524930678</v>
      </c>
      <c r="N18" s="2"/>
    </row>
    <row r="19" spans="2:14" x14ac:dyDescent="0.25">
      <c r="B19" t="s">
        <v>17</v>
      </c>
      <c r="C19">
        <v>24.842190812720801</v>
      </c>
      <c r="D19">
        <v>-0.55777777777777804</v>
      </c>
      <c r="E19" s="3">
        <f>C19+D19</f>
        <v>24.284413034943022</v>
      </c>
      <c r="H19" s="2">
        <v>19.442312925170043</v>
      </c>
      <c r="I19" s="4">
        <f t="shared" si="0"/>
        <v>18.883143637814005</v>
      </c>
      <c r="L19" s="3">
        <v>23.866412062116314</v>
      </c>
      <c r="M19" s="4">
        <v>23.871068807882075</v>
      </c>
      <c r="N19" s="2"/>
    </row>
    <row r="20" spans="2:14" x14ac:dyDescent="0.25">
      <c r="B20" t="s">
        <v>18</v>
      </c>
      <c r="C20">
        <v>29.8250909090909</v>
      </c>
      <c r="D20">
        <v>-0.54781250000000004</v>
      </c>
      <c r="E20" s="3">
        <f>C20+D20</f>
        <v>29.277278409090901</v>
      </c>
      <c r="H20" s="2">
        <v>24.519930795847763</v>
      </c>
      <c r="I20" s="4">
        <f t="shared" si="0"/>
        <v>23.960761508491725</v>
      </c>
      <c r="L20" s="3">
        <v>23.976153846153846</v>
      </c>
      <c r="M20" s="4">
        <v>23.960761508491725</v>
      </c>
      <c r="N20" s="2"/>
    </row>
    <row r="21" spans="2:14" x14ac:dyDescent="0.25">
      <c r="B21" t="s">
        <v>19</v>
      </c>
      <c r="C21">
        <v>30.2225</v>
      </c>
      <c r="D21">
        <v>-0.55666666666666698</v>
      </c>
      <c r="E21" s="3">
        <f>C21+D21</f>
        <v>29.665833333333332</v>
      </c>
      <c r="H21" s="2">
        <v>24.641394557823148</v>
      </c>
      <c r="I21" s="4">
        <f t="shared" si="0"/>
        <v>24.082225270467109</v>
      </c>
      <c r="L21" s="3">
        <v>24.091648745519755</v>
      </c>
      <c r="M21" s="4">
        <v>24.082225270467109</v>
      </c>
      <c r="N21" s="2"/>
    </row>
    <row r="22" spans="2:14" x14ac:dyDescent="0.25">
      <c r="B22" t="s">
        <v>20</v>
      </c>
      <c r="C22">
        <v>30.601713286713299</v>
      </c>
      <c r="D22">
        <v>-0.568888888888889</v>
      </c>
      <c r="E22" s="3">
        <f>C22+D22</f>
        <v>30.03282439782441</v>
      </c>
      <c r="H22" s="2">
        <v>24.430238095238114</v>
      </c>
      <c r="I22" s="4">
        <f t="shared" si="0"/>
        <v>23.871068807882075</v>
      </c>
      <c r="L22" s="3">
        <v>24.284413034943022</v>
      </c>
      <c r="M22" s="4">
        <v>24.293595217763407</v>
      </c>
      <c r="N22" s="2"/>
    </row>
    <row r="23" spans="2:14" x14ac:dyDescent="0.25">
      <c r="B23" t="s">
        <v>21</v>
      </c>
      <c r="C23">
        <v>30.521122807017601</v>
      </c>
      <c r="D23">
        <v>-0.579666666666667</v>
      </c>
      <c r="E23" s="3">
        <f>C23+D23</f>
        <v>29.941456140350933</v>
      </c>
      <c r="H23" s="2">
        <v>24.852764505119445</v>
      </c>
      <c r="I23" s="4">
        <f t="shared" si="0"/>
        <v>24.293595217763407</v>
      </c>
      <c r="L23" s="3">
        <v>29.277278409090901</v>
      </c>
      <c r="M23" s="4">
        <v>29.27557119707302</v>
      </c>
      <c r="N23" s="2"/>
    </row>
    <row r="24" spans="2:14" x14ac:dyDescent="0.25">
      <c r="B24" t="s">
        <v>22</v>
      </c>
      <c r="C24">
        <v>3.08006896551725</v>
      </c>
      <c r="D24">
        <v>-0.54916666666666702</v>
      </c>
      <c r="E24" s="3">
        <f>C24+D24</f>
        <v>2.5309022988505827</v>
      </c>
      <c r="H24" s="2">
        <v>29.834740484429059</v>
      </c>
      <c r="I24" s="4">
        <f t="shared" si="0"/>
        <v>29.27557119707302</v>
      </c>
      <c r="L24" s="3">
        <v>29.665833333333332</v>
      </c>
      <c r="M24" s="4">
        <v>29.657361324888864</v>
      </c>
      <c r="N24" s="2"/>
    </row>
    <row r="25" spans="2:14" x14ac:dyDescent="0.25">
      <c r="B25" t="s">
        <v>23</v>
      </c>
      <c r="C25">
        <v>2.2363321799307898</v>
      </c>
      <c r="D25">
        <v>-0.59666666666666701</v>
      </c>
      <c r="E25" s="3">
        <f>C25+D25</f>
        <v>1.6396655132641227</v>
      </c>
      <c r="H25" s="2">
        <v>30.216530612244902</v>
      </c>
      <c r="I25" s="4">
        <f t="shared" si="0"/>
        <v>29.657361324888864</v>
      </c>
      <c r="L25" s="3">
        <v>29.941456140350933</v>
      </c>
      <c r="M25" s="4">
        <v>29.970525627898223</v>
      </c>
      <c r="N25" s="2"/>
    </row>
    <row r="26" spans="2:14" x14ac:dyDescent="0.25">
      <c r="B26" t="s">
        <v>24</v>
      </c>
      <c r="C26">
        <v>2.2941258741258701</v>
      </c>
      <c r="D26">
        <v>-0.61583333333333301</v>
      </c>
      <c r="E26" s="3">
        <f>C26+D26</f>
        <v>1.6782925407925371</v>
      </c>
      <c r="H26" s="2">
        <v>30.597319587628903</v>
      </c>
      <c r="I26" s="4">
        <f t="shared" si="0"/>
        <v>30.038150300272864</v>
      </c>
      <c r="L26" s="3">
        <v>30.03282439782441</v>
      </c>
      <c r="M26" s="4">
        <v>30.038150300272864</v>
      </c>
      <c r="N26" s="2"/>
    </row>
    <row r="27" spans="2:14" x14ac:dyDescent="0.25">
      <c r="B27" t="s">
        <v>25</v>
      </c>
      <c r="C27">
        <v>2.1153003533568899</v>
      </c>
      <c r="D27">
        <v>-0.61133333333333295</v>
      </c>
      <c r="E27" s="3">
        <f>C27+D27</f>
        <v>1.5039670200235569</v>
      </c>
      <c r="H27" s="2">
        <v>30.529694915254261</v>
      </c>
      <c r="I27" s="4">
        <f t="shared" si="0"/>
        <v>29.970525627898223</v>
      </c>
      <c r="L27" s="3">
        <v>34.326675254569942</v>
      </c>
      <c r="M27" s="4">
        <v>34.353000204169362</v>
      </c>
      <c r="N27" s="2"/>
    </row>
    <row r="28" spans="2:14" x14ac:dyDescent="0.25">
      <c r="B28" t="s">
        <v>26</v>
      </c>
      <c r="C28">
        <v>35.239452554744503</v>
      </c>
      <c r="D28">
        <v>-0.59281249999999996</v>
      </c>
      <c r="E28" s="3">
        <f>C28+D28</f>
        <v>34.646640054744502</v>
      </c>
      <c r="H28" s="2">
        <v>35.239621993127116</v>
      </c>
      <c r="I28" s="4">
        <f t="shared" si="0"/>
        <v>34.680452705771081</v>
      </c>
      <c r="L28" s="3">
        <v>34.42169521654818</v>
      </c>
      <c r="M28" s="4">
        <v>34.404946358902492</v>
      </c>
      <c r="N28" s="2"/>
    </row>
    <row r="29" spans="2:14" x14ac:dyDescent="0.25">
      <c r="B29" t="s">
        <v>27</v>
      </c>
      <c r="C29">
        <v>35.086290322580602</v>
      </c>
      <c r="D29">
        <v>-0.55979591836734699</v>
      </c>
      <c r="E29" s="3">
        <f>C29+D29</f>
        <v>34.526494404213253</v>
      </c>
      <c r="H29" s="2">
        <v>34.971126279863448</v>
      </c>
      <c r="I29" s="4">
        <f t="shared" si="0"/>
        <v>34.411956992507413</v>
      </c>
      <c r="L29" s="3">
        <v>34.526494404213253</v>
      </c>
      <c r="M29" s="4">
        <v>34.411956992507413</v>
      </c>
      <c r="N29" s="2"/>
    </row>
    <row r="30" spans="2:14" x14ac:dyDescent="0.25">
      <c r="B30" t="s">
        <v>28</v>
      </c>
      <c r="C30">
        <v>34.9042510121457</v>
      </c>
      <c r="D30">
        <v>-0.57757575757575697</v>
      </c>
      <c r="E30" s="3">
        <f>C30+D30</f>
        <v>34.326675254569942</v>
      </c>
      <c r="H30" s="2">
        <v>34.912169491525397</v>
      </c>
      <c r="I30" s="4">
        <f t="shared" si="0"/>
        <v>34.353000204169362</v>
      </c>
      <c r="L30" s="3">
        <v>34.646640054744502</v>
      </c>
      <c r="M30" s="4">
        <v>34.680452705771081</v>
      </c>
      <c r="N30" s="2"/>
    </row>
    <row r="31" spans="2:14" x14ac:dyDescent="0.25">
      <c r="B31" t="s">
        <v>29</v>
      </c>
      <c r="C31">
        <v>34.984579831932798</v>
      </c>
      <c r="D31">
        <v>-0.56288461538461498</v>
      </c>
      <c r="E31" s="3">
        <f>C31+D31</f>
        <v>34.42169521654818</v>
      </c>
      <c r="H31" s="2">
        <v>34.964115646258527</v>
      </c>
      <c r="I31" s="4">
        <f t="shared" si="0"/>
        <v>34.404946358902492</v>
      </c>
    </row>
    <row r="32" spans="2:14" x14ac:dyDescent="0.25">
      <c r="H32" s="2"/>
    </row>
    <row r="33" spans="4:8" x14ac:dyDescent="0.25">
      <c r="D33" s="1" t="s">
        <v>32</v>
      </c>
      <c r="E33" s="1"/>
    </row>
    <row r="34" spans="4:8" x14ac:dyDescent="0.25">
      <c r="D34">
        <f>AVERAGE(D3,D4:D31)</f>
        <v>-0.55916928735603699</v>
      </c>
    </row>
    <row r="37" spans="4:8" x14ac:dyDescent="0.25">
      <c r="H37" s="2"/>
    </row>
  </sheetData>
  <sortState ref="M2:M30">
    <sortCondition ref="M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Reid</dc:creator>
  <cp:lastModifiedBy>Solomon Reid</cp:lastModifiedBy>
  <dcterms:created xsi:type="dcterms:W3CDTF">2020-03-10T18:13:43Z</dcterms:created>
  <dcterms:modified xsi:type="dcterms:W3CDTF">2020-03-12T20:33:59Z</dcterms:modified>
</cp:coreProperties>
</file>