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Orifice Pressure Tests 01-19-2019\"/>
    </mc:Choice>
  </mc:AlternateContent>
  <xr:revisionPtr revIDLastSave="0" documentId="13_ncr:1_{49F5B71D-EADF-47B5-8CB8-FBEFAE0C46FA}" xr6:coauthVersionLast="40" xr6:coauthVersionMax="40" xr10:uidLastSave="{00000000-0000-0000-0000-000000000000}"/>
  <bookViews>
    <workbookView xWindow="0" yWindow="0" windowWidth="19200" windowHeight="7425" xr2:uid="{84682937-0FE1-482E-9032-2C5AD32B1255}"/>
  </bookViews>
  <sheets>
    <sheet name="Main Orifice adjusted" sheetId="2" r:id="rId1"/>
    <sheet name="Main Orifice 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5" i="2" l="1"/>
  <c r="C134" i="2"/>
  <c r="C133" i="2"/>
  <c r="C132" i="2"/>
  <c r="C131" i="2"/>
  <c r="C130" i="2"/>
  <c r="C129" i="2"/>
  <c r="C128" i="2"/>
  <c r="C127" i="2"/>
  <c r="C126" i="2"/>
  <c r="C125" i="2"/>
  <c r="C124" i="2"/>
  <c r="C123" i="2"/>
  <c r="C152" i="2" l="1"/>
  <c r="C151" i="2"/>
  <c r="C150" i="2"/>
  <c r="C149" i="2"/>
  <c r="C148" i="2"/>
  <c r="C147" i="2"/>
  <c r="C146" i="2"/>
  <c r="C145" i="2"/>
  <c r="C144" i="2"/>
  <c r="C143" i="2"/>
  <c r="C142" i="2"/>
  <c r="C141" i="2"/>
  <c r="C140" i="2"/>
  <c r="C117" i="2"/>
  <c r="C116" i="2"/>
  <c r="C115" i="2"/>
  <c r="C114" i="2"/>
  <c r="C113" i="2"/>
  <c r="C112" i="2"/>
  <c r="C111" i="2"/>
  <c r="C110" i="2"/>
  <c r="C109" i="2"/>
  <c r="C108" i="2"/>
  <c r="C107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<sst xmlns="http://schemas.openxmlformats.org/spreadsheetml/2006/main" count="105" uniqueCount="18">
  <si>
    <t>Time</t>
  </si>
  <si>
    <t>Gallons</t>
  </si>
  <si>
    <t>Lap</t>
  </si>
  <si>
    <t>Test 1</t>
  </si>
  <si>
    <t>Test 2</t>
  </si>
  <si>
    <t>Test 3</t>
  </si>
  <si>
    <t>Main Orifice Test</t>
  </si>
  <si>
    <t>{Pressure gauges</t>
  </si>
  <si>
    <t>Big</t>
  </si>
  <si>
    <t>small</t>
  </si>
  <si>
    <t>50 psi</t>
  </si>
  <si>
    <t>100 psi</t>
  </si>
  <si>
    <t>test 1</t>
  </si>
  <si>
    <t xml:space="preserve">50 psi </t>
  </si>
  <si>
    <t>200 psi</t>
  </si>
  <si>
    <t xml:space="preserve">200 psi </t>
  </si>
  <si>
    <t>time (min)</t>
  </si>
  <si>
    <t>Full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</si>
</sst>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adjusted'!$D$88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adjusted'!$C$89:$C$101</c:f>
              <c:numCache>
                <c:formatCode>General</c:formatCode>
                <c:ptCount val="13"/>
                <c:pt idx="0">
                  <c:v>0</c:v>
                </c:pt>
                <c:pt idx="1">
                  <c:v>2.6333333333333334E-2</c:v>
                </c:pt>
                <c:pt idx="2">
                  <c:v>5.4166666666666669E-2</c:v>
                </c:pt>
                <c:pt idx="3">
                  <c:v>7.8833333333333339E-2</c:v>
                </c:pt>
                <c:pt idx="4">
                  <c:v>0.12816666666666668</c:v>
                </c:pt>
                <c:pt idx="5">
                  <c:v>0.15899999999999997</c:v>
                </c:pt>
                <c:pt idx="6">
                  <c:v>0.18666666666666665</c:v>
                </c:pt>
                <c:pt idx="7">
                  <c:v>0.22266666666666665</c:v>
                </c:pt>
                <c:pt idx="8">
                  <c:v>0.247</c:v>
                </c:pt>
                <c:pt idx="9">
                  <c:v>0.28633333333333333</c:v>
                </c:pt>
                <c:pt idx="10">
                  <c:v>0.3143333333333333</c:v>
                </c:pt>
                <c:pt idx="11">
                  <c:v>0.34566666666666662</c:v>
                </c:pt>
                <c:pt idx="12">
                  <c:v>0.377</c:v>
                </c:pt>
              </c:numCache>
            </c:numRef>
          </c:xVal>
          <c:yVal>
            <c:numRef>
              <c:f>'Main Orifice adjusted'!$D$89:$D$101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6-46C7-B75E-442D354D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744084980559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Raw'!$E$54:$E$64</c:f>
              <c:numCache>
                <c:formatCode>General</c:formatCode>
                <c:ptCount val="11"/>
                <c:pt idx="0">
                  <c:v>2.6333333333333334E-2</c:v>
                </c:pt>
                <c:pt idx="1">
                  <c:v>5.4166666666666669E-2</c:v>
                </c:pt>
                <c:pt idx="2">
                  <c:v>7.8833333333333339E-2</c:v>
                </c:pt>
                <c:pt idx="3">
                  <c:v>0.12816666666666668</c:v>
                </c:pt>
                <c:pt idx="4">
                  <c:v>0.15899999999999997</c:v>
                </c:pt>
                <c:pt idx="5">
                  <c:v>0.18666666666666665</c:v>
                </c:pt>
                <c:pt idx="6">
                  <c:v>0.22266666666666665</c:v>
                </c:pt>
                <c:pt idx="7">
                  <c:v>0.247</c:v>
                </c:pt>
                <c:pt idx="8">
                  <c:v>0.28633333333333333</c:v>
                </c:pt>
                <c:pt idx="9">
                  <c:v>0.3143333333333333</c:v>
                </c:pt>
                <c:pt idx="10">
                  <c:v>0.34566666666666662</c:v>
                </c:pt>
              </c:numCache>
            </c:numRef>
          </c:xVal>
          <c:yVal>
            <c:numRef>
              <c:f>'Main Orifice Raw'!$D$54:$D$64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175-82E4-17EAC96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52515310586176"/>
                  <c:y val="-0.18613968708456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Raw'!$E$38:$E$48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7.85E-2</c:v>
                </c:pt>
                <c:pt idx="3">
                  <c:v>0.11933333333333333</c:v>
                </c:pt>
                <c:pt idx="4">
                  <c:v>0.15016666666666667</c:v>
                </c:pt>
                <c:pt idx="5">
                  <c:v>0.188</c:v>
                </c:pt>
                <c:pt idx="6">
                  <c:v>0.22116666666666665</c:v>
                </c:pt>
                <c:pt idx="7">
                  <c:v>0.2495</c:v>
                </c:pt>
                <c:pt idx="8">
                  <c:v>0.27816666666666667</c:v>
                </c:pt>
                <c:pt idx="9">
                  <c:v>0.3173333333333333</c:v>
                </c:pt>
                <c:pt idx="10">
                  <c:v>0.34716666666666662</c:v>
                </c:pt>
              </c:numCache>
            </c:numRef>
          </c:xVal>
          <c:yVal>
            <c:numRef>
              <c:f>'Main Orifice Raw'!$D$38:$D$48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28-B5D4-0590C8A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297925019998342"/>
                  <c:y val="-0.12808510638297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Raw'!$E$22:$E$31</c:f>
              <c:numCache>
                <c:formatCode>General</c:formatCode>
                <c:ptCount val="10"/>
                <c:pt idx="0">
                  <c:v>0</c:v>
                </c:pt>
                <c:pt idx="1">
                  <c:v>3.1000000000000003E-2</c:v>
                </c:pt>
                <c:pt idx="2">
                  <c:v>7.2000000000000008E-2</c:v>
                </c:pt>
                <c:pt idx="3">
                  <c:v>0.11549999999999999</c:v>
                </c:pt>
                <c:pt idx="4">
                  <c:v>0.14716666666666667</c:v>
                </c:pt>
                <c:pt idx="5">
                  <c:v>0.17450000000000002</c:v>
                </c:pt>
                <c:pt idx="6">
                  <c:v>0.20483333333333331</c:v>
                </c:pt>
                <c:pt idx="7">
                  <c:v>0.24133333333333334</c:v>
                </c:pt>
                <c:pt idx="8">
                  <c:v>0.26500000000000001</c:v>
                </c:pt>
                <c:pt idx="9">
                  <c:v>0.30283333333333334</c:v>
                </c:pt>
              </c:numCache>
            </c:numRef>
          </c:xVal>
          <c:yVal>
            <c:numRef>
              <c:f>'Main Orifice Raw'!$D$22:$D$31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88C-AC2A-35187C6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57874015748033E-2"/>
                  <c:y val="-9.2188684747739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Raw'!$E$6:$E$17</c:f>
              <c:numCache>
                <c:formatCode>General</c:formatCode>
                <c:ptCount val="12"/>
                <c:pt idx="0">
                  <c:v>0</c:v>
                </c:pt>
                <c:pt idx="1">
                  <c:v>6.0166666666666667E-2</c:v>
                </c:pt>
                <c:pt idx="2">
                  <c:v>0.10283333333333333</c:v>
                </c:pt>
                <c:pt idx="3">
                  <c:v>0.15166666666666667</c:v>
                </c:pt>
                <c:pt idx="4">
                  <c:v>0.20016666666666666</c:v>
                </c:pt>
                <c:pt idx="5">
                  <c:v>0.24800000000000003</c:v>
                </c:pt>
                <c:pt idx="6">
                  <c:v>0.28733333333333333</c:v>
                </c:pt>
                <c:pt idx="7">
                  <c:v>0.33316666666666667</c:v>
                </c:pt>
                <c:pt idx="8">
                  <c:v>0.38049999999999995</c:v>
                </c:pt>
                <c:pt idx="9">
                  <c:v>0.42116666666666663</c:v>
                </c:pt>
                <c:pt idx="10">
                  <c:v>0.46699999999999997</c:v>
                </c:pt>
                <c:pt idx="11">
                  <c:v>0.50166666666666671</c:v>
                </c:pt>
              </c:numCache>
            </c:numRef>
          </c:xVal>
          <c:yVal>
            <c:numRef>
              <c:f>'Main Orifice Raw'!$D$6:$D$17</c:f>
              <c:numCache>
                <c:formatCode>General</c:formatCode>
                <c:ptCount val="1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0-439A-802A-983F2747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PSI Test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Raw'!$E$69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79177602799652E-2"/>
                  <c:y val="-0.15132035578885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Raw'!$E$70:$E$82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8.8833333333333334E-2</c:v>
                </c:pt>
                <c:pt idx="3">
                  <c:v>0.13850000000000001</c:v>
                </c:pt>
                <c:pt idx="4">
                  <c:v>0.18116666666666664</c:v>
                </c:pt>
                <c:pt idx="5">
                  <c:v>0.22183333333333335</c:v>
                </c:pt>
                <c:pt idx="6">
                  <c:v>0.26150000000000001</c:v>
                </c:pt>
                <c:pt idx="7">
                  <c:v>0.30649999999999999</c:v>
                </c:pt>
                <c:pt idx="8">
                  <c:v>0.34166666666666667</c:v>
                </c:pt>
                <c:pt idx="9">
                  <c:v>0.39200000000000002</c:v>
                </c:pt>
                <c:pt idx="10">
                  <c:v>0.4326666666666667</c:v>
                </c:pt>
                <c:pt idx="11">
                  <c:v>0.47416666666666668</c:v>
                </c:pt>
                <c:pt idx="12">
                  <c:v>0.52200000000000002</c:v>
                </c:pt>
              </c:numCache>
            </c:numRef>
          </c:xVal>
          <c:yVal>
            <c:numRef>
              <c:f>'Main Orifice Raw'!$D$70:$D$82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254-960E-267567C3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91994750656171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Raw'!$E$88:$E$100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0.10099999999999999</c:v>
                </c:pt>
                <c:pt idx="3">
                  <c:v>0.15666666666666668</c:v>
                </c:pt>
                <c:pt idx="4">
                  <c:v>0.20183333333333334</c:v>
                </c:pt>
                <c:pt idx="5">
                  <c:v>0.251</c:v>
                </c:pt>
                <c:pt idx="6">
                  <c:v>0.29666666666666669</c:v>
                </c:pt>
                <c:pt idx="7">
                  <c:v>0.34916666666666668</c:v>
                </c:pt>
                <c:pt idx="8">
                  <c:v>0.3795</c:v>
                </c:pt>
                <c:pt idx="9">
                  <c:v>0.42633333333333329</c:v>
                </c:pt>
                <c:pt idx="10">
                  <c:v>0.46266666666666667</c:v>
                </c:pt>
                <c:pt idx="11">
                  <c:v>0.51800000000000002</c:v>
                </c:pt>
                <c:pt idx="12">
                  <c:v>0.5581666666666667</c:v>
                </c:pt>
              </c:numCache>
            </c:numRef>
          </c:xVal>
          <c:yVal>
            <c:numRef>
              <c:f>'Main Orifice Raw'!$D$87:$D$100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6-4857-B5EF-35AC2AD0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24868766404199"/>
                  <c:y val="-0.18912292213473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Raw'!$E$109:$E$119</c:f>
              <c:numCache>
                <c:formatCode>General</c:formatCode>
                <c:ptCount val="11"/>
                <c:pt idx="0">
                  <c:v>0</c:v>
                </c:pt>
                <c:pt idx="1">
                  <c:v>4.4499999999999998E-2</c:v>
                </c:pt>
                <c:pt idx="2">
                  <c:v>6.883333333333333E-2</c:v>
                </c:pt>
                <c:pt idx="3">
                  <c:v>0.1</c:v>
                </c:pt>
                <c:pt idx="4">
                  <c:v>0.12466666666666668</c:v>
                </c:pt>
                <c:pt idx="5">
                  <c:v>0.14033333333333334</c:v>
                </c:pt>
                <c:pt idx="6">
                  <c:v>0.15983333333333333</c:v>
                </c:pt>
                <c:pt idx="7">
                  <c:v>0.17683333333333331</c:v>
                </c:pt>
                <c:pt idx="8">
                  <c:v>0.19349999999999998</c:v>
                </c:pt>
                <c:pt idx="9">
                  <c:v>0.2145</c:v>
                </c:pt>
                <c:pt idx="10">
                  <c:v>0.23850000000000002</c:v>
                </c:pt>
              </c:numCache>
            </c:numRef>
          </c:xVal>
          <c:yVal>
            <c:numRef>
              <c:f>'Main Orifice Raw'!$D$110:$D$119</c:f>
              <c:numCache>
                <c:formatCode>General</c:formatCode>
                <c:ptCount val="10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53C-B5F9-024B8EF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760"/>
        <c:axId val="507285888"/>
      </c:scatterChart>
      <c:valAx>
        <c:axId val="507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888"/>
        <c:crosses val="autoZero"/>
        <c:crossBetween val="midCat"/>
      </c:valAx>
      <c:valAx>
        <c:axId val="507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891076115485565E-2"/>
                  <c:y val="-0.14731189851268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Raw'!$E$125:$E$137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7.9499999999999987E-2</c:v>
                </c:pt>
                <c:pt idx="3">
                  <c:v>0.1075</c:v>
                </c:pt>
                <c:pt idx="4">
                  <c:v>0.14283333333333334</c:v>
                </c:pt>
                <c:pt idx="5">
                  <c:v>0.17833333333333332</c:v>
                </c:pt>
                <c:pt idx="6">
                  <c:v>0.20849999999999999</c:v>
                </c:pt>
                <c:pt idx="7">
                  <c:v>0.24266666666666667</c:v>
                </c:pt>
                <c:pt idx="8">
                  <c:v>0.27050000000000002</c:v>
                </c:pt>
                <c:pt idx="9">
                  <c:v>0.29949999999999999</c:v>
                </c:pt>
                <c:pt idx="10">
                  <c:v>0.33</c:v>
                </c:pt>
                <c:pt idx="11">
                  <c:v>0.35916666666666669</c:v>
                </c:pt>
                <c:pt idx="12">
                  <c:v>0.39583333333333331</c:v>
                </c:pt>
              </c:numCache>
            </c:numRef>
          </c:xVal>
          <c:yVal>
            <c:numRef>
              <c:f>'Main Orifice Raw'!$D$125:$D$137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6-4A00-8D8F-7291A678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6712"/>
        <c:axId val="507298352"/>
      </c:scatterChart>
      <c:valAx>
        <c:axId val="5072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8352"/>
        <c:crosses val="autoZero"/>
        <c:crossBetween val="midCat"/>
      </c:valAx>
      <c:valAx>
        <c:axId val="507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809492563429571E-2"/>
                  <c:y val="-0.1530493584135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Raw'!$E$142:$E$154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4.5499999999999999E-2</c:v>
                </c:pt>
                <c:pt idx="3">
                  <c:v>7.0666666666666669E-2</c:v>
                </c:pt>
                <c:pt idx="4">
                  <c:v>0.10050000000000001</c:v>
                </c:pt>
                <c:pt idx="5">
                  <c:v>0.126</c:v>
                </c:pt>
                <c:pt idx="6">
                  <c:v>0.14733333333333334</c:v>
                </c:pt>
                <c:pt idx="7">
                  <c:v>0.17050000000000001</c:v>
                </c:pt>
                <c:pt idx="8">
                  <c:v>0.19183333333333333</c:v>
                </c:pt>
                <c:pt idx="9">
                  <c:v>0.21266666666666667</c:v>
                </c:pt>
                <c:pt idx="10">
                  <c:v>0.23716666666666666</c:v>
                </c:pt>
                <c:pt idx="11">
                  <c:v>0.25900000000000001</c:v>
                </c:pt>
                <c:pt idx="12">
                  <c:v>0.28350000000000003</c:v>
                </c:pt>
              </c:numCache>
            </c:numRef>
          </c:xVal>
          <c:yVal>
            <c:numRef>
              <c:f>'Main Orifice Raw'!$D$142:$D$154</c:f>
              <c:numCache>
                <c:formatCode>General</c:formatCode>
                <c:ptCount val="1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1FE-B360-C5F26576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3488"/>
        <c:axId val="466892832"/>
      </c:scatterChart>
      <c:valAx>
        <c:axId val="4668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2832"/>
        <c:crosses val="autoZero"/>
        <c:crossBetween val="midCat"/>
      </c:valAx>
      <c:valAx>
        <c:axId val="466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adjusted'!$C$74:$C$84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7.85E-2</c:v>
                </c:pt>
                <c:pt idx="3">
                  <c:v>0.11933333333333333</c:v>
                </c:pt>
                <c:pt idx="4">
                  <c:v>0.15016666666666667</c:v>
                </c:pt>
                <c:pt idx="5">
                  <c:v>0.188</c:v>
                </c:pt>
                <c:pt idx="6">
                  <c:v>0.22116666666666665</c:v>
                </c:pt>
                <c:pt idx="7">
                  <c:v>0.2495</c:v>
                </c:pt>
                <c:pt idx="8">
                  <c:v>0.27816666666666667</c:v>
                </c:pt>
                <c:pt idx="9">
                  <c:v>0.3173333333333333</c:v>
                </c:pt>
                <c:pt idx="10">
                  <c:v>0.34716666666666662</c:v>
                </c:pt>
              </c:numCache>
            </c:numRef>
          </c:xVal>
          <c:yVal>
            <c:numRef>
              <c:f>'Main Orifice adjusted'!$D$74:$D$84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5-4A09-A217-266C051D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PSI Test 1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adjusted'!$D$57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adjusted'!$C$58:$C$70</c:f>
              <c:numCache>
                <c:formatCode>General</c:formatCode>
                <c:ptCount val="13"/>
                <c:pt idx="0">
                  <c:v>0</c:v>
                </c:pt>
                <c:pt idx="1">
                  <c:v>3.1000000000000003E-2</c:v>
                </c:pt>
                <c:pt idx="2">
                  <c:v>7.2000000000000008E-2</c:v>
                </c:pt>
                <c:pt idx="3">
                  <c:v>0.11549999999999999</c:v>
                </c:pt>
                <c:pt idx="4">
                  <c:v>0.14716666666666667</c:v>
                </c:pt>
                <c:pt idx="5">
                  <c:v>0.17450000000000002</c:v>
                </c:pt>
                <c:pt idx="6">
                  <c:v>0.20483333333333331</c:v>
                </c:pt>
                <c:pt idx="7">
                  <c:v>0.24133333333333334</c:v>
                </c:pt>
                <c:pt idx="8">
                  <c:v>0.26500000000000001</c:v>
                </c:pt>
                <c:pt idx="9">
                  <c:v>0.30283333333333334</c:v>
                </c:pt>
                <c:pt idx="10">
                  <c:v>0.33800000000000002</c:v>
                </c:pt>
                <c:pt idx="11">
                  <c:v>0.36966666666666664</c:v>
                </c:pt>
                <c:pt idx="12">
                  <c:v>0.39400000000000002</c:v>
                </c:pt>
              </c:numCache>
            </c:numRef>
          </c:xVal>
          <c:yVal>
            <c:numRef>
              <c:f>'Main Orifice adjusted'!$D$58:$D$70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5-4DB2-A274-34D79A9E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1 (full)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629289182285957E-2"/>
                  <c:y val="0.41019027781215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Orifice adjusted'!$C$6:$C$18</c:f>
              <c:numCache>
                <c:formatCode>General</c:formatCode>
                <c:ptCount val="13"/>
                <c:pt idx="0">
                  <c:v>0</c:v>
                </c:pt>
                <c:pt idx="1">
                  <c:v>6.0166666666666667E-2</c:v>
                </c:pt>
                <c:pt idx="2">
                  <c:v>0.10283333333333333</c:v>
                </c:pt>
                <c:pt idx="3">
                  <c:v>0.15166666666666667</c:v>
                </c:pt>
                <c:pt idx="4">
                  <c:v>0.20016666666666666</c:v>
                </c:pt>
                <c:pt idx="5">
                  <c:v>0.24800000000000003</c:v>
                </c:pt>
                <c:pt idx="6">
                  <c:v>0.28733333333333333</c:v>
                </c:pt>
                <c:pt idx="7">
                  <c:v>0.33316666666666667</c:v>
                </c:pt>
                <c:pt idx="8">
                  <c:v>0.38049999999999995</c:v>
                </c:pt>
                <c:pt idx="9">
                  <c:v>0.42116666666666663</c:v>
                </c:pt>
                <c:pt idx="10">
                  <c:v>0.46699999999999997</c:v>
                </c:pt>
                <c:pt idx="11">
                  <c:v>0.50166666666666671</c:v>
                </c:pt>
                <c:pt idx="12">
                  <c:v>0.54366666666666663</c:v>
                </c:pt>
              </c:numCache>
            </c:numRef>
          </c:xVal>
          <c:yVal>
            <c:numRef>
              <c:f>'Main Orifice adjusted'!$D$6:$D$18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1-4955-9DDE-47D081A4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PSI Test</a:t>
            </a:r>
            <a:r>
              <a:rPr lang="en-US" baseline="0"/>
              <a:t> 2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adjusted'!$C$24:$C$36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8.8833333333333334E-2</c:v>
                </c:pt>
                <c:pt idx="3">
                  <c:v>0.13850000000000001</c:v>
                </c:pt>
                <c:pt idx="4">
                  <c:v>0.18116666666666664</c:v>
                </c:pt>
                <c:pt idx="5">
                  <c:v>0.22183333333333335</c:v>
                </c:pt>
                <c:pt idx="6">
                  <c:v>0.26150000000000001</c:v>
                </c:pt>
                <c:pt idx="7">
                  <c:v>0.30649999999999999</c:v>
                </c:pt>
                <c:pt idx="8">
                  <c:v>0.34166666666666667</c:v>
                </c:pt>
                <c:pt idx="9">
                  <c:v>0.39200000000000002</c:v>
                </c:pt>
                <c:pt idx="10">
                  <c:v>0.4326666666666667</c:v>
                </c:pt>
                <c:pt idx="11">
                  <c:v>0.47416666666666668</c:v>
                </c:pt>
                <c:pt idx="12">
                  <c:v>0.52200000000000002</c:v>
                </c:pt>
              </c:numCache>
            </c:numRef>
          </c:xVal>
          <c:yVal>
            <c:numRef>
              <c:f>'Main Orifice adjusted'!$D$24:$D$36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1-4A1D-8CB3-EB65195B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adjusted'!$C$42:$C$54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0.10099999999999999</c:v>
                </c:pt>
                <c:pt idx="3">
                  <c:v>0.15666666666666668</c:v>
                </c:pt>
                <c:pt idx="4">
                  <c:v>0.20183333333333334</c:v>
                </c:pt>
                <c:pt idx="5">
                  <c:v>0.251</c:v>
                </c:pt>
                <c:pt idx="6">
                  <c:v>0.29666666666666669</c:v>
                </c:pt>
                <c:pt idx="7">
                  <c:v>0.34916666666666668</c:v>
                </c:pt>
                <c:pt idx="8">
                  <c:v>0.3795</c:v>
                </c:pt>
                <c:pt idx="9">
                  <c:v>0.42633333333333329</c:v>
                </c:pt>
                <c:pt idx="10">
                  <c:v>0.46266666666666667</c:v>
                </c:pt>
                <c:pt idx="11">
                  <c:v>0.51800000000000002</c:v>
                </c:pt>
                <c:pt idx="12">
                  <c:v>0.5581666666666667</c:v>
                </c:pt>
              </c:numCache>
            </c:numRef>
          </c:xVal>
          <c:yVal>
            <c:numRef>
              <c:f>'Main Orifice adjusted'!$D$41:$D$54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5-495B-AEA7-8950439B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1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029895653281"/>
                  <c:y val="0.39786270472915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adjusted'!$C$107:$C$117</c:f>
              <c:numCache>
                <c:formatCode>General</c:formatCode>
                <c:ptCount val="11"/>
                <c:pt idx="0">
                  <c:v>0</c:v>
                </c:pt>
                <c:pt idx="1">
                  <c:v>4.4499999999999998E-2</c:v>
                </c:pt>
                <c:pt idx="2">
                  <c:v>6.883333333333333E-2</c:v>
                </c:pt>
                <c:pt idx="3">
                  <c:v>0.1</c:v>
                </c:pt>
                <c:pt idx="4">
                  <c:v>0.12466666666666668</c:v>
                </c:pt>
                <c:pt idx="5">
                  <c:v>0.14033333333333334</c:v>
                </c:pt>
                <c:pt idx="6">
                  <c:v>0.15983333333333333</c:v>
                </c:pt>
                <c:pt idx="7">
                  <c:v>0.17683333333333331</c:v>
                </c:pt>
                <c:pt idx="8">
                  <c:v>0.19349999999999998</c:v>
                </c:pt>
                <c:pt idx="9">
                  <c:v>0.2145</c:v>
                </c:pt>
                <c:pt idx="10">
                  <c:v>0.23850000000000002</c:v>
                </c:pt>
              </c:numCache>
            </c:numRef>
          </c:xVal>
          <c:yVal>
            <c:numRef>
              <c:f>'Main Orifice adjusted'!$D$107:$D$117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6-4269-9DCE-D5C2C135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760"/>
        <c:axId val="507285888"/>
      </c:scatterChart>
      <c:valAx>
        <c:axId val="5072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888"/>
        <c:crosses val="autoZero"/>
        <c:crossBetween val="midCat"/>
      </c:valAx>
      <c:valAx>
        <c:axId val="507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2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adjusted'!$D$122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24562554680665"/>
                  <c:y val="0.44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adjusted'!$C$123:$C$135</c:f>
              <c:numCache>
                <c:formatCode>General</c:formatCode>
                <c:ptCount val="13"/>
                <c:pt idx="0">
                  <c:v>0</c:v>
                </c:pt>
                <c:pt idx="1">
                  <c:v>3.4000000000000002E-2</c:v>
                </c:pt>
                <c:pt idx="2">
                  <c:v>6.6666666666666666E-2</c:v>
                </c:pt>
                <c:pt idx="3">
                  <c:v>0.11066666666666666</c:v>
                </c:pt>
                <c:pt idx="4">
                  <c:v>0.14183333333333334</c:v>
                </c:pt>
                <c:pt idx="5">
                  <c:v>0.17633333333333334</c:v>
                </c:pt>
                <c:pt idx="6">
                  <c:v>0.19966666666666669</c:v>
                </c:pt>
                <c:pt idx="7">
                  <c:v>0.23983333333333334</c:v>
                </c:pt>
                <c:pt idx="8">
                  <c:v>0.26483333333333337</c:v>
                </c:pt>
                <c:pt idx="9">
                  <c:v>0.28800000000000003</c:v>
                </c:pt>
                <c:pt idx="10">
                  <c:v>0.31333333333333335</c:v>
                </c:pt>
                <c:pt idx="11">
                  <c:v>0.34883333333333333</c:v>
                </c:pt>
                <c:pt idx="12">
                  <c:v>0.38116666666666671</c:v>
                </c:pt>
              </c:numCache>
            </c:numRef>
          </c:xVal>
          <c:yVal>
            <c:numRef>
              <c:f>'Main Orifice adjusted'!$D$123:$D$135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6-4AD6-8F79-86C64AF6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6712"/>
        <c:axId val="507298352"/>
      </c:scatterChart>
      <c:valAx>
        <c:axId val="5072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8352"/>
        <c:crosses val="autoZero"/>
        <c:crossBetween val="midCat"/>
      </c:valAx>
      <c:valAx>
        <c:axId val="507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PSI Test 3 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Orifice adjusted'!$D$139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21172353455821E-3"/>
                  <c:y val="0.430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Orifice adjusted'!$C$140:$C$152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4.5499999999999999E-2</c:v>
                </c:pt>
                <c:pt idx="3">
                  <c:v>7.0666666666666669E-2</c:v>
                </c:pt>
                <c:pt idx="4">
                  <c:v>0.10050000000000001</c:v>
                </c:pt>
                <c:pt idx="5">
                  <c:v>0.126</c:v>
                </c:pt>
                <c:pt idx="6">
                  <c:v>0.14733333333333334</c:v>
                </c:pt>
                <c:pt idx="7">
                  <c:v>0.17050000000000001</c:v>
                </c:pt>
                <c:pt idx="8">
                  <c:v>0.19183333333333333</c:v>
                </c:pt>
                <c:pt idx="9">
                  <c:v>0.21266666666666667</c:v>
                </c:pt>
                <c:pt idx="10">
                  <c:v>0.23716666666666666</c:v>
                </c:pt>
                <c:pt idx="11">
                  <c:v>0.25900000000000001</c:v>
                </c:pt>
                <c:pt idx="12">
                  <c:v>0.28350000000000003</c:v>
                </c:pt>
              </c:numCache>
            </c:numRef>
          </c:xVal>
          <c:yVal>
            <c:numRef>
              <c:f>'Main Orifice adjusted'!$D$140:$D$152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1-4319-9A77-28F51E40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3488"/>
        <c:axId val="466892832"/>
      </c:scatterChart>
      <c:valAx>
        <c:axId val="4668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2832"/>
        <c:crosses val="autoZero"/>
        <c:crossBetween val="midCat"/>
      </c:valAx>
      <c:valAx>
        <c:axId val="466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87</xdr:row>
      <xdr:rowOff>38101</xdr:rowOff>
    </xdr:from>
    <xdr:to>
      <xdr:col>9</xdr:col>
      <xdr:colOff>590550</xdr:colOff>
      <xdr:row>101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92C4-6F2B-40E4-B7DC-DE351FF1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72</xdr:row>
      <xdr:rowOff>142875</xdr:rowOff>
    </xdr:from>
    <xdr:to>
      <xdr:col>9</xdr:col>
      <xdr:colOff>514351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C375-41E4-470C-BD21-940702C5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56</xdr:row>
      <xdr:rowOff>19050</xdr:rowOff>
    </xdr:from>
    <xdr:to>
      <xdr:col>9</xdr:col>
      <xdr:colOff>533401</xdr:colOff>
      <xdr:row>69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2A7DF-374E-45F8-B913-7E3818F4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338138</xdr:colOff>
      <xdr:row>4</xdr:row>
      <xdr:rowOff>47625</xdr:rowOff>
    </xdr:from>
    <xdr:to>
      <xdr:col>9</xdr:col>
      <xdr:colOff>390525</xdr:colOff>
      <xdr:row>17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DEE60-3C64-496D-9BF3-F449E016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22</xdr:row>
      <xdr:rowOff>66674</xdr:rowOff>
    </xdr:from>
    <xdr:to>
      <xdr:col>9</xdr:col>
      <xdr:colOff>476250</xdr:colOff>
      <xdr:row>35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ABA2F-CD9A-4642-B57E-BC3F50D3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9842A-2A47-429D-A0E1-62BEA7D6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504825</xdr:colOff>
      <xdr:row>104</xdr:row>
      <xdr:rowOff>128586</xdr:rowOff>
    </xdr:from>
    <xdr:to>
      <xdr:col>10</xdr:col>
      <xdr:colOff>0</xdr:colOff>
      <xdr:row>118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5B596F-D4BA-413D-A573-F298D68F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190501</xdr:colOff>
      <xdr:row>120</xdr:row>
      <xdr:rowOff>180976</xdr:rowOff>
    </xdr:from>
    <xdr:to>
      <xdr:col>10</xdr:col>
      <xdr:colOff>361951</xdr:colOff>
      <xdr:row>135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8266B-9F8E-44D1-950B-2BEEF98A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333375</xdr:colOff>
      <xdr:row>137</xdr:row>
      <xdr:rowOff>133350</xdr:rowOff>
    </xdr:from>
    <xdr:to>
      <xdr:col>9</xdr:col>
      <xdr:colOff>542925</xdr:colOff>
      <xdr:row>152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2B7BD0-D17A-47EE-86A9-644F6B0E4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50</xdr:row>
      <xdr:rowOff>142876</xdr:rowOff>
    </xdr:from>
    <xdr:to>
      <xdr:col>13</xdr:col>
      <xdr:colOff>295274</xdr:colOff>
      <xdr:row>65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BB7DE-B6BB-4793-B239-8DF802EB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36</xdr:row>
      <xdr:rowOff>9525</xdr:rowOff>
    </xdr:from>
    <xdr:to>
      <xdr:col>13</xdr:col>
      <xdr:colOff>438149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42F7-FE85-4B5C-9AA9-B671341E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</xdr:colOff>
      <xdr:row>18</xdr:row>
      <xdr:rowOff>161925</xdr:rowOff>
    </xdr:from>
    <xdr:to>
      <xdr:col>13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E9022-3228-476A-B8A2-EC33B61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</xdr:colOff>
      <xdr:row>4</xdr:row>
      <xdr:rowOff>138112</xdr:rowOff>
    </xdr:from>
    <xdr:to>
      <xdr:col>12</xdr:col>
      <xdr:colOff>323850</xdr:colOff>
      <xdr:row>17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8462F-9938-436C-8CAC-CFF0131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68</xdr:row>
      <xdr:rowOff>33337</xdr:rowOff>
    </xdr:from>
    <xdr:to>
      <xdr:col>13</xdr:col>
      <xdr:colOff>342900</xdr:colOff>
      <xdr:row>81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359AA-FD39-410A-ADEF-85A27A0C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</xdr:colOff>
      <xdr:row>85</xdr:row>
      <xdr:rowOff>90487</xdr:rowOff>
    </xdr:from>
    <xdr:to>
      <xdr:col>14</xdr:col>
      <xdr:colOff>47625</xdr:colOff>
      <xdr:row>99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FAC27-ADD8-439E-A21D-B8CD11B1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395287</xdr:colOff>
      <xdr:row>104</xdr:row>
      <xdr:rowOff>52387</xdr:rowOff>
    </xdr:from>
    <xdr:to>
      <xdr:col>14</xdr:col>
      <xdr:colOff>90487</xdr:colOff>
      <xdr:row>118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D0E92-461C-418C-913E-C2EBC1B2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214312</xdr:colOff>
      <xdr:row>122</xdr:row>
      <xdr:rowOff>176212</xdr:rowOff>
    </xdr:from>
    <xdr:to>
      <xdr:col>13</xdr:col>
      <xdr:colOff>519112</xdr:colOff>
      <xdr:row>137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2CFBC7-A037-4551-AD8C-578C98D74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338137</xdr:colOff>
      <xdr:row>139</xdr:row>
      <xdr:rowOff>185737</xdr:rowOff>
    </xdr:from>
    <xdr:to>
      <xdr:col>14</xdr:col>
      <xdr:colOff>33337</xdr:colOff>
      <xdr:row>154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F56DB-8403-4FF2-8D9F-76AD8FD4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015-5777-41C8-B99B-5317CA0EB573}">
  <dimension ref="A2:D152"/>
  <sheetViews>
    <sheetView tabSelected="1" workbookViewId="0">
      <selection activeCell="F2" sqref="F2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60.75" customHeight="1" x14ac:dyDescent="0.25">
      <c r="A2" s="2" t="s">
        <v>17</v>
      </c>
      <c r="B2" s="2"/>
      <c r="C2" s="2"/>
      <c r="D2" s="2"/>
    </row>
    <row r="3" spans="1:4" x14ac:dyDescent="0.25">
      <c r="B3" t="s">
        <v>6</v>
      </c>
    </row>
    <row r="4" spans="1:4" x14ac:dyDescent="0.25">
      <c r="A4" t="s">
        <v>13</v>
      </c>
      <c r="B4" t="s">
        <v>3</v>
      </c>
    </row>
    <row r="5" spans="1:4" x14ac:dyDescent="0.25">
      <c r="B5" t="s">
        <v>0</v>
      </c>
      <c r="C5" s="1" t="s">
        <v>16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3.61</v>
      </c>
      <c r="C7" s="1">
        <f t="shared" si="0"/>
        <v>6.0166666666666667E-2</v>
      </c>
      <c r="D7" s="1">
        <v>0.5</v>
      </c>
    </row>
    <row r="8" spans="1:4" x14ac:dyDescent="0.25">
      <c r="B8">
        <v>6.17</v>
      </c>
      <c r="C8" s="1">
        <f t="shared" si="0"/>
        <v>0.10283333333333333</v>
      </c>
      <c r="D8" s="1">
        <v>0.75</v>
      </c>
    </row>
    <row r="9" spans="1:4" x14ac:dyDescent="0.25">
      <c r="B9">
        <v>9.1</v>
      </c>
      <c r="C9" s="1">
        <f t="shared" si="0"/>
        <v>0.15166666666666667</v>
      </c>
      <c r="D9" s="1">
        <v>1</v>
      </c>
    </row>
    <row r="10" spans="1:4" x14ac:dyDescent="0.25">
      <c r="B10">
        <v>12.01</v>
      </c>
      <c r="C10" s="1">
        <f t="shared" si="0"/>
        <v>0.20016666666666666</v>
      </c>
      <c r="D10" s="1">
        <v>1.25</v>
      </c>
    </row>
    <row r="11" spans="1:4" x14ac:dyDescent="0.25">
      <c r="B11">
        <v>14.88</v>
      </c>
      <c r="C11" s="1">
        <f t="shared" si="0"/>
        <v>0.24800000000000003</v>
      </c>
      <c r="D11" s="1">
        <v>1.5</v>
      </c>
    </row>
    <row r="12" spans="1:4" x14ac:dyDescent="0.25">
      <c r="B12">
        <v>17.239999999999998</v>
      </c>
      <c r="C12" s="1">
        <f t="shared" si="0"/>
        <v>0.28733333333333333</v>
      </c>
      <c r="D12" s="1">
        <v>1.75</v>
      </c>
    </row>
    <row r="13" spans="1:4" x14ac:dyDescent="0.25">
      <c r="B13">
        <v>19.989999999999998</v>
      </c>
      <c r="C13" s="1">
        <f t="shared" si="0"/>
        <v>0.33316666666666667</v>
      </c>
      <c r="D13" s="1">
        <v>2</v>
      </c>
    </row>
    <row r="14" spans="1:4" x14ac:dyDescent="0.25">
      <c r="B14">
        <v>22.83</v>
      </c>
      <c r="C14" s="1">
        <f t="shared" si="0"/>
        <v>0.38049999999999995</v>
      </c>
      <c r="D14" s="1">
        <v>2.25</v>
      </c>
    </row>
    <row r="15" spans="1:4" x14ac:dyDescent="0.25">
      <c r="B15">
        <v>25.27</v>
      </c>
      <c r="C15" s="1">
        <f t="shared" si="0"/>
        <v>0.42116666666666663</v>
      </c>
      <c r="D15" s="1">
        <v>2.5</v>
      </c>
    </row>
    <row r="16" spans="1:4" x14ac:dyDescent="0.25">
      <c r="B16">
        <v>28.02</v>
      </c>
      <c r="C16" s="1">
        <f t="shared" si="0"/>
        <v>0.46699999999999997</v>
      </c>
      <c r="D16" s="1">
        <v>2.75</v>
      </c>
    </row>
    <row r="17" spans="1:4" x14ac:dyDescent="0.25">
      <c r="B17">
        <v>30.1</v>
      </c>
      <c r="C17" s="1">
        <f t="shared" si="0"/>
        <v>0.50166666666666671</v>
      </c>
      <c r="D17" s="1">
        <v>3</v>
      </c>
    </row>
    <row r="18" spans="1:4" x14ac:dyDescent="0.25">
      <c r="B18">
        <v>32.619999999999997</v>
      </c>
      <c r="C18" s="1">
        <f t="shared" si="0"/>
        <v>0.54366666666666663</v>
      </c>
      <c r="D18" s="1">
        <v>3.25</v>
      </c>
    </row>
    <row r="21" spans="1:4" x14ac:dyDescent="0.25">
      <c r="B21" t="s">
        <v>6</v>
      </c>
    </row>
    <row r="22" spans="1:4" x14ac:dyDescent="0.25">
      <c r="A22" t="s">
        <v>10</v>
      </c>
      <c r="B22" t="s">
        <v>4</v>
      </c>
    </row>
    <row r="23" spans="1:4" x14ac:dyDescent="0.25">
      <c r="B23" t="s">
        <v>0</v>
      </c>
      <c r="C23" t="s">
        <v>16</v>
      </c>
      <c r="D23" t="s">
        <v>1</v>
      </c>
    </row>
    <row r="24" spans="1:4" x14ac:dyDescent="0.25">
      <c r="B24">
        <v>0</v>
      </c>
      <c r="C24">
        <f t="shared" ref="C24:C36" si="1">B24/60</f>
        <v>0</v>
      </c>
      <c r="D24" s="1">
        <v>0</v>
      </c>
    </row>
    <row r="25" spans="1:4" x14ac:dyDescent="0.25">
      <c r="B25">
        <v>2.4300000000000002</v>
      </c>
      <c r="C25">
        <f t="shared" si="1"/>
        <v>4.0500000000000001E-2</v>
      </c>
      <c r="D25" s="1">
        <v>0.5</v>
      </c>
    </row>
    <row r="26" spans="1:4" x14ac:dyDescent="0.25">
      <c r="B26">
        <v>5.33</v>
      </c>
      <c r="C26">
        <f t="shared" si="1"/>
        <v>8.8833333333333334E-2</v>
      </c>
      <c r="D26" s="1">
        <v>0.75</v>
      </c>
    </row>
    <row r="27" spans="1:4" x14ac:dyDescent="0.25">
      <c r="B27">
        <v>8.31</v>
      </c>
      <c r="C27">
        <f t="shared" si="1"/>
        <v>0.13850000000000001</v>
      </c>
      <c r="D27" s="1">
        <v>1</v>
      </c>
    </row>
    <row r="28" spans="1:4" x14ac:dyDescent="0.25">
      <c r="B28">
        <v>10.87</v>
      </c>
      <c r="C28">
        <f t="shared" si="1"/>
        <v>0.18116666666666664</v>
      </c>
      <c r="D28" s="1">
        <v>1.25</v>
      </c>
    </row>
    <row r="29" spans="1:4" x14ac:dyDescent="0.25">
      <c r="B29">
        <v>13.31</v>
      </c>
      <c r="C29">
        <f t="shared" si="1"/>
        <v>0.22183333333333335</v>
      </c>
      <c r="D29" s="1">
        <v>1.5</v>
      </c>
    </row>
    <row r="30" spans="1:4" x14ac:dyDescent="0.25">
      <c r="B30">
        <v>15.69</v>
      </c>
      <c r="C30">
        <f t="shared" si="1"/>
        <v>0.26150000000000001</v>
      </c>
      <c r="D30" s="1">
        <v>1.75</v>
      </c>
    </row>
    <row r="31" spans="1:4" x14ac:dyDescent="0.25">
      <c r="B31">
        <v>18.39</v>
      </c>
      <c r="C31">
        <f t="shared" si="1"/>
        <v>0.30649999999999999</v>
      </c>
      <c r="D31" s="1">
        <v>2</v>
      </c>
    </row>
    <row r="32" spans="1:4" x14ac:dyDescent="0.25">
      <c r="B32">
        <v>20.5</v>
      </c>
      <c r="C32">
        <f t="shared" si="1"/>
        <v>0.34166666666666667</v>
      </c>
      <c r="D32" s="1">
        <v>2.25</v>
      </c>
    </row>
    <row r="33" spans="1:4" x14ac:dyDescent="0.25">
      <c r="B33">
        <v>23.52</v>
      </c>
      <c r="C33">
        <f t="shared" si="1"/>
        <v>0.39200000000000002</v>
      </c>
      <c r="D33" s="1">
        <v>2.5</v>
      </c>
    </row>
    <row r="34" spans="1:4" x14ac:dyDescent="0.25">
      <c r="B34">
        <v>25.96</v>
      </c>
      <c r="C34">
        <f t="shared" si="1"/>
        <v>0.4326666666666667</v>
      </c>
      <c r="D34" s="1">
        <v>2.75</v>
      </c>
    </row>
    <row r="35" spans="1:4" x14ac:dyDescent="0.25">
      <c r="B35">
        <v>28.45</v>
      </c>
      <c r="C35">
        <f t="shared" si="1"/>
        <v>0.47416666666666668</v>
      </c>
      <c r="D35" s="1">
        <v>3</v>
      </c>
    </row>
    <row r="36" spans="1:4" x14ac:dyDescent="0.25">
      <c r="B36">
        <v>31.32</v>
      </c>
      <c r="C36">
        <f t="shared" si="1"/>
        <v>0.52200000000000002</v>
      </c>
      <c r="D36" s="1">
        <v>3.25</v>
      </c>
    </row>
    <row r="39" spans="1:4" x14ac:dyDescent="0.25">
      <c r="B39" t="s">
        <v>6</v>
      </c>
    </row>
    <row r="40" spans="1:4" x14ac:dyDescent="0.25">
      <c r="A40" t="s">
        <v>13</v>
      </c>
      <c r="B40" t="s">
        <v>5</v>
      </c>
    </row>
    <row r="41" spans="1:4" x14ac:dyDescent="0.25">
      <c r="B41" t="s">
        <v>0</v>
      </c>
      <c r="C41" t="s">
        <v>16</v>
      </c>
      <c r="D41" t="s">
        <v>1</v>
      </c>
    </row>
    <row r="42" spans="1:4" x14ac:dyDescent="0.25">
      <c r="B42">
        <v>0</v>
      </c>
      <c r="C42">
        <f t="shared" ref="C42:C54" si="2">B42/60</f>
        <v>0</v>
      </c>
      <c r="D42" s="1">
        <v>0</v>
      </c>
    </row>
    <row r="43" spans="1:4" x14ac:dyDescent="0.25">
      <c r="B43">
        <v>3.41</v>
      </c>
      <c r="C43">
        <f t="shared" si="2"/>
        <v>5.6833333333333333E-2</v>
      </c>
      <c r="D43" s="1">
        <v>0.5</v>
      </c>
    </row>
    <row r="44" spans="1:4" x14ac:dyDescent="0.25">
      <c r="B44">
        <v>6.06</v>
      </c>
      <c r="C44">
        <f t="shared" si="2"/>
        <v>0.10099999999999999</v>
      </c>
      <c r="D44" s="1">
        <v>0.75</v>
      </c>
    </row>
    <row r="45" spans="1:4" x14ac:dyDescent="0.25">
      <c r="B45">
        <v>9.4</v>
      </c>
      <c r="C45">
        <f t="shared" si="2"/>
        <v>0.15666666666666668</v>
      </c>
      <c r="D45" s="1">
        <v>1</v>
      </c>
    </row>
    <row r="46" spans="1:4" x14ac:dyDescent="0.25">
      <c r="B46">
        <v>12.11</v>
      </c>
      <c r="C46">
        <f t="shared" si="2"/>
        <v>0.20183333333333334</v>
      </c>
      <c r="D46" s="1">
        <v>1.25</v>
      </c>
    </row>
    <row r="47" spans="1:4" x14ac:dyDescent="0.25">
      <c r="B47">
        <v>15.06</v>
      </c>
      <c r="C47">
        <f t="shared" si="2"/>
        <v>0.251</v>
      </c>
      <c r="D47" s="1">
        <v>1.5</v>
      </c>
    </row>
    <row r="48" spans="1:4" x14ac:dyDescent="0.25">
      <c r="B48">
        <v>17.8</v>
      </c>
      <c r="C48">
        <f t="shared" si="2"/>
        <v>0.29666666666666669</v>
      </c>
      <c r="D48" s="1">
        <v>1.75</v>
      </c>
    </row>
    <row r="49" spans="1:4" x14ac:dyDescent="0.25">
      <c r="B49">
        <v>20.95</v>
      </c>
      <c r="C49">
        <f t="shared" si="2"/>
        <v>0.34916666666666668</v>
      </c>
      <c r="D49" s="1">
        <v>2</v>
      </c>
    </row>
    <row r="50" spans="1:4" x14ac:dyDescent="0.25">
      <c r="B50">
        <v>22.77</v>
      </c>
      <c r="C50">
        <f t="shared" si="2"/>
        <v>0.3795</v>
      </c>
      <c r="D50" s="1">
        <v>2.25</v>
      </c>
    </row>
    <row r="51" spans="1:4" x14ac:dyDescent="0.25">
      <c r="B51">
        <v>25.58</v>
      </c>
      <c r="C51">
        <f t="shared" si="2"/>
        <v>0.42633333333333329</v>
      </c>
      <c r="D51" s="1">
        <v>2.5</v>
      </c>
    </row>
    <row r="52" spans="1:4" x14ac:dyDescent="0.25">
      <c r="B52">
        <v>27.76</v>
      </c>
      <c r="C52">
        <f t="shared" si="2"/>
        <v>0.46266666666666667</v>
      </c>
      <c r="D52" s="1">
        <v>2.75</v>
      </c>
    </row>
    <row r="53" spans="1:4" x14ac:dyDescent="0.25">
      <c r="B53">
        <v>31.08</v>
      </c>
      <c r="C53">
        <f t="shared" si="2"/>
        <v>0.51800000000000002</v>
      </c>
      <c r="D53" s="1">
        <v>3</v>
      </c>
    </row>
    <row r="54" spans="1:4" x14ac:dyDescent="0.25">
      <c r="B54">
        <v>33.49</v>
      </c>
      <c r="C54">
        <f t="shared" si="2"/>
        <v>0.5581666666666667</v>
      </c>
      <c r="D54" s="1">
        <v>3.25</v>
      </c>
    </row>
    <row r="56" spans="1:4" x14ac:dyDescent="0.25">
      <c r="A56" t="s">
        <v>11</v>
      </c>
      <c r="B56" t="s">
        <v>12</v>
      </c>
    </row>
    <row r="57" spans="1:4" x14ac:dyDescent="0.25">
      <c r="B57" t="s">
        <v>0</v>
      </c>
      <c r="C57" t="s">
        <v>16</v>
      </c>
      <c r="D57" t="s">
        <v>1</v>
      </c>
    </row>
    <row r="58" spans="1:4" x14ac:dyDescent="0.25">
      <c r="B58">
        <v>0</v>
      </c>
      <c r="C58">
        <f t="shared" ref="C58:C70" si="3">B58/60</f>
        <v>0</v>
      </c>
      <c r="D58" s="1">
        <v>0</v>
      </c>
    </row>
    <row r="59" spans="1:4" x14ac:dyDescent="0.25">
      <c r="B59">
        <v>1.86</v>
      </c>
      <c r="C59">
        <f t="shared" si="3"/>
        <v>3.1000000000000003E-2</v>
      </c>
      <c r="D59" s="1">
        <v>0.5</v>
      </c>
    </row>
    <row r="60" spans="1:4" x14ac:dyDescent="0.25">
      <c r="B60">
        <v>4.32</v>
      </c>
      <c r="C60">
        <f t="shared" si="3"/>
        <v>7.2000000000000008E-2</v>
      </c>
      <c r="D60" s="1">
        <v>0.75</v>
      </c>
    </row>
    <row r="61" spans="1:4" x14ac:dyDescent="0.25">
      <c r="B61">
        <v>6.93</v>
      </c>
      <c r="C61">
        <f t="shared" si="3"/>
        <v>0.11549999999999999</v>
      </c>
      <c r="D61" s="1">
        <v>1</v>
      </c>
    </row>
    <row r="62" spans="1:4" x14ac:dyDescent="0.25">
      <c r="B62">
        <v>8.83</v>
      </c>
      <c r="C62">
        <f t="shared" si="3"/>
        <v>0.14716666666666667</v>
      </c>
      <c r="D62" s="1">
        <v>1.25</v>
      </c>
    </row>
    <row r="63" spans="1:4" x14ac:dyDescent="0.25">
      <c r="B63">
        <v>10.47</v>
      </c>
      <c r="C63">
        <f t="shared" si="3"/>
        <v>0.17450000000000002</v>
      </c>
      <c r="D63" s="1">
        <v>1.5</v>
      </c>
    </row>
    <row r="64" spans="1:4" x14ac:dyDescent="0.25">
      <c r="B64">
        <v>12.29</v>
      </c>
      <c r="C64">
        <f t="shared" si="3"/>
        <v>0.20483333333333331</v>
      </c>
      <c r="D64" s="1">
        <v>1.75</v>
      </c>
    </row>
    <row r="65" spans="1:4" x14ac:dyDescent="0.25">
      <c r="B65">
        <v>14.48</v>
      </c>
      <c r="C65">
        <f t="shared" si="3"/>
        <v>0.24133333333333334</v>
      </c>
      <c r="D65" s="1">
        <v>2</v>
      </c>
    </row>
    <row r="66" spans="1:4" x14ac:dyDescent="0.25">
      <c r="B66">
        <v>15.9</v>
      </c>
      <c r="C66">
        <f t="shared" si="3"/>
        <v>0.26500000000000001</v>
      </c>
      <c r="D66" s="1">
        <v>2.25</v>
      </c>
    </row>
    <row r="67" spans="1:4" x14ac:dyDescent="0.25">
      <c r="B67">
        <v>18.170000000000002</v>
      </c>
      <c r="C67">
        <f t="shared" si="3"/>
        <v>0.30283333333333334</v>
      </c>
      <c r="D67" s="1">
        <v>2.5</v>
      </c>
    </row>
    <row r="68" spans="1:4" x14ac:dyDescent="0.25">
      <c r="B68">
        <v>20.28</v>
      </c>
      <c r="C68">
        <f t="shared" si="3"/>
        <v>0.33800000000000002</v>
      </c>
      <c r="D68" s="1">
        <v>2.75</v>
      </c>
    </row>
    <row r="69" spans="1:4" x14ac:dyDescent="0.25">
      <c r="B69">
        <v>22.18</v>
      </c>
      <c r="C69">
        <f t="shared" si="3"/>
        <v>0.36966666666666664</v>
      </c>
      <c r="D69" s="1">
        <v>3</v>
      </c>
    </row>
    <row r="70" spans="1:4" x14ac:dyDescent="0.25">
      <c r="B70">
        <v>23.64</v>
      </c>
      <c r="C70">
        <f t="shared" si="3"/>
        <v>0.39400000000000002</v>
      </c>
      <c r="D70" s="1">
        <v>3.25</v>
      </c>
    </row>
    <row r="72" spans="1:4" x14ac:dyDescent="0.25">
      <c r="A72" t="s">
        <v>11</v>
      </c>
      <c r="B72" t="s">
        <v>4</v>
      </c>
    </row>
    <row r="73" spans="1:4" x14ac:dyDescent="0.25">
      <c r="B73" t="s">
        <v>0</v>
      </c>
      <c r="C73" t="s">
        <v>16</v>
      </c>
      <c r="D73" t="s">
        <v>1</v>
      </c>
    </row>
    <row r="74" spans="1:4" x14ac:dyDescent="0.25">
      <c r="B74">
        <v>0</v>
      </c>
      <c r="C74">
        <f t="shared" ref="C74:C86" si="4">B74/60</f>
        <v>0</v>
      </c>
      <c r="D74" s="1">
        <v>0</v>
      </c>
    </row>
    <row r="75" spans="1:4" x14ac:dyDescent="0.25">
      <c r="B75">
        <v>2.4300000000000002</v>
      </c>
      <c r="C75">
        <f t="shared" si="4"/>
        <v>4.0500000000000001E-2</v>
      </c>
      <c r="D75" s="1">
        <v>0.5</v>
      </c>
    </row>
    <row r="76" spans="1:4" x14ac:dyDescent="0.25">
      <c r="B76">
        <v>4.71</v>
      </c>
      <c r="C76">
        <f t="shared" si="4"/>
        <v>7.85E-2</v>
      </c>
      <c r="D76" s="1">
        <v>0.75</v>
      </c>
    </row>
    <row r="77" spans="1:4" x14ac:dyDescent="0.25">
      <c r="B77">
        <v>7.16</v>
      </c>
      <c r="C77">
        <f t="shared" si="4"/>
        <v>0.11933333333333333</v>
      </c>
      <c r="D77" s="1">
        <v>1</v>
      </c>
    </row>
    <row r="78" spans="1:4" x14ac:dyDescent="0.25">
      <c r="B78">
        <v>9.01</v>
      </c>
      <c r="C78">
        <f t="shared" si="4"/>
        <v>0.15016666666666667</v>
      </c>
      <c r="D78" s="1">
        <v>1.25</v>
      </c>
    </row>
    <row r="79" spans="1:4" x14ac:dyDescent="0.25">
      <c r="B79">
        <v>11.28</v>
      </c>
      <c r="C79">
        <f t="shared" si="4"/>
        <v>0.188</v>
      </c>
      <c r="D79" s="1">
        <v>1.5</v>
      </c>
    </row>
    <row r="80" spans="1:4" x14ac:dyDescent="0.25">
      <c r="B80">
        <v>13.27</v>
      </c>
      <c r="C80">
        <f t="shared" si="4"/>
        <v>0.22116666666666665</v>
      </c>
      <c r="D80" s="1">
        <v>1.75</v>
      </c>
    </row>
    <row r="81" spans="1:4" x14ac:dyDescent="0.25">
      <c r="B81">
        <v>14.97</v>
      </c>
      <c r="C81">
        <f t="shared" si="4"/>
        <v>0.2495</v>
      </c>
      <c r="D81" s="1">
        <v>2</v>
      </c>
    </row>
    <row r="82" spans="1:4" x14ac:dyDescent="0.25">
      <c r="B82">
        <v>16.690000000000001</v>
      </c>
      <c r="C82">
        <f t="shared" si="4"/>
        <v>0.27816666666666667</v>
      </c>
      <c r="D82" s="1">
        <v>2.25</v>
      </c>
    </row>
    <row r="83" spans="1:4" x14ac:dyDescent="0.25">
      <c r="B83">
        <v>19.04</v>
      </c>
      <c r="C83">
        <f t="shared" si="4"/>
        <v>0.3173333333333333</v>
      </c>
      <c r="D83" s="1">
        <v>2.5</v>
      </c>
    </row>
    <row r="84" spans="1:4" x14ac:dyDescent="0.25">
      <c r="B84">
        <v>20.83</v>
      </c>
      <c r="C84">
        <f t="shared" si="4"/>
        <v>0.34716666666666662</v>
      </c>
      <c r="D84" s="1">
        <v>2.75</v>
      </c>
    </row>
    <row r="85" spans="1:4" x14ac:dyDescent="0.25">
      <c r="B85">
        <v>22.85</v>
      </c>
      <c r="C85">
        <f t="shared" si="4"/>
        <v>0.38083333333333336</v>
      </c>
      <c r="D85" s="1">
        <v>3</v>
      </c>
    </row>
    <row r="86" spans="1:4" x14ac:dyDescent="0.25">
      <c r="B86">
        <v>25.36</v>
      </c>
      <c r="C86">
        <f t="shared" si="4"/>
        <v>0.42266666666666663</v>
      </c>
      <c r="D86" s="1">
        <v>3.25</v>
      </c>
    </row>
    <row r="88" spans="1:4" x14ac:dyDescent="0.25">
      <c r="A88" t="s">
        <v>11</v>
      </c>
      <c r="B88" t="s">
        <v>5</v>
      </c>
      <c r="C88" t="s">
        <v>16</v>
      </c>
      <c r="D88" t="s">
        <v>1</v>
      </c>
    </row>
    <row r="89" spans="1:4" x14ac:dyDescent="0.25">
      <c r="B89">
        <v>0</v>
      </c>
      <c r="C89">
        <f t="shared" ref="C89:C101" si="5">B89/60</f>
        <v>0</v>
      </c>
      <c r="D89" s="1">
        <v>0</v>
      </c>
    </row>
    <row r="90" spans="1:4" x14ac:dyDescent="0.25">
      <c r="B90">
        <v>1.58</v>
      </c>
      <c r="C90">
        <f t="shared" si="5"/>
        <v>2.6333333333333334E-2</v>
      </c>
      <c r="D90" s="1">
        <v>0.5</v>
      </c>
    </row>
    <row r="91" spans="1:4" x14ac:dyDescent="0.25">
      <c r="B91">
        <v>3.25</v>
      </c>
      <c r="C91">
        <f t="shared" si="5"/>
        <v>5.4166666666666669E-2</v>
      </c>
      <c r="D91" s="1">
        <v>0.75</v>
      </c>
    </row>
    <row r="92" spans="1:4" x14ac:dyDescent="0.25">
      <c r="B92">
        <v>4.7300000000000004</v>
      </c>
      <c r="C92">
        <f t="shared" si="5"/>
        <v>7.8833333333333339E-2</v>
      </c>
      <c r="D92" s="1">
        <v>1</v>
      </c>
    </row>
    <row r="93" spans="1:4" x14ac:dyDescent="0.25">
      <c r="B93">
        <v>7.69</v>
      </c>
      <c r="C93">
        <f t="shared" si="5"/>
        <v>0.12816666666666668</v>
      </c>
      <c r="D93" s="1">
        <v>1.25</v>
      </c>
    </row>
    <row r="94" spans="1:4" x14ac:dyDescent="0.25">
      <c r="B94">
        <v>9.5399999999999991</v>
      </c>
      <c r="C94">
        <f t="shared" si="5"/>
        <v>0.15899999999999997</v>
      </c>
      <c r="D94" s="1">
        <v>1.5</v>
      </c>
    </row>
    <row r="95" spans="1:4" x14ac:dyDescent="0.25">
      <c r="B95">
        <v>11.2</v>
      </c>
      <c r="C95">
        <f t="shared" si="5"/>
        <v>0.18666666666666665</v>
      </c>
      <c r="D95" s="1">
        <v>1.75</v>
      </c>
    </row>
    <row r="96" spans="1:4" x14ac:dyDescent="0.25">
      <c r="B96">
        <v>13.36</v>
      </c>
      <c r="C96">
        <f t="shared" si="5"/>
        <v>0.22266666666666665</v>
      </c>
      <c r="D96" s="1">
        <v>2</v>
      </c>
    </row>
    <row r="97" spans="1:4" x14ac:dyDescent="0.25">
      <c r="B97">
        <v>14.82</v>
      </c>
      <c r="C97">
        <f t="shared" si="5"/>
        <v>0.247</v>
      </c>
      <c r="D97" s="1">
        <v>2.25</v>
      </c>
    </row>
    <row r="98" spans="1:4" x14ac:dyDescent="0.25">
      <c r="B98">
        <v>17.18</v>
      </c>
      <c r="C98">
        <f t="shared" si="5"/>
        <v>0.28633333333333333</v>
      </c>
      <c r="D98" s="1">
        <v>2.5</v>
      </c>
    </row>
    <row r="99" spans="1:4" x14ac:dyDescent="0.25">
      <c r="B99">
        <v>18.86</v>
      </c>
      <c r="C99">
        <f t="shared" si="5"/>
        <v>0.3143333333333333</v>
      </c>
      <c r="D99" s="1">
        <v>2.75</v>
      </c>
    </row>
    <row r="100" spans="1:4" x14ac:dyDescent="0.25">
      <c r="B100">
        <v>20.74</v>
      </c>
      <c r="C100">
        <f t="shared" si="5"/>
        <v>0.34566666666666662</v>
      </c>
      <c r="D100" s="1">
        <v>3</v>
      </c>
    </row>
    <row r="101" spans="1:4" x14ac:dyDescent="0.25">
      <c r="B101">
        <v>22.62</v>
      </c>
      <c r="C101">
        <f t="shared" si="5"/>
        <v>0.377</v>
      </c>
      <c r="D101" s="1">
        <v>3.25</v>
      </c>
    </row>
    <row r="104" spans="1:4" x14ac:dyDescent="0.25">
      <c r="B104" t="s">
        <v>6</v>
      </c>
    </row>
    <row r="105" spans="1:4" x14ac:dyDescent="0.25">
      <c r="A105" t="s">
        <v>14</v>
      </c>
      <c r="B105" t="s">
        <v>3</v>
      </c>
    </row>
    <row r="106" spans="1:4" x14ac:dyDescent="0.25">
      <c r="B106" t="s">
        <v>0</v>
      </c>
      <c r="C106" t="s">
        <v>16</v>
      </c>
      <c r="D106" t="s">
        <v>1</v>
      </c>
    </row>
    <row r="107" spans="1:4" x14ac:dyDescent="0.25">
      <c r="C107">
        <f t="shared" ref="C107:C117" si="6">B107/60</f>
        <v>0</v>
      </c>
      <c r="D107" s="1">
        <v>0</v>
      </c>
    </row>
    <row r="108" spans="1:4" x14ac:dyDescent="0.25">
      <c r="B108">
        <v>2.67</v>
      </c>
      <c r="C108">
        <f t="shared" si="6"/>
        <v>4.4499999999999998E-2</v>
      </c>
      <c r="D108" s="1">
        <v>0.5</v>
      </c>
    </row>
    <row r="109" spans="1:4" x14ac:dyDescent="0.25">
      <c r="B109">
        <v>4.13</v>
      </c>
      <c r="C109">
        <f t="shared" si="6"/>
        <v>6.883333333333333E-2</v>
      </c>
      <c r="D109" s="1">
        <v>0.75</v>
      </c>
    </row>
    <row r="110" spans="1:4" x14ac:dyDescent="0.25">
      <c r="B110">
        <v>6</v>
      </c>
      <c r="C110">
        <f t="shared" si="6"/>
        <v>0.1</v>
      </c>
      <c r="D110" s="1">
        <v>1</v>
      </c>
    </row>
    <row r="111" spans="1:4" x14ac:dyDescent="0.25">
      <c r="B111">
        <v>7.48</v>
      </c>
      <c r="C111">
        <f t="shared" si="6"/>
        <v>0.12466666666666668</v>
      </c>
      <c r="D111" s="1">
        <v>1.25</v>
      </c>
    </row>
    <row r="112" spans="1:4" x14ac:dyDescent="0.25">
      <c r="B112">
        <v>8.42</v>
      </c>
      <c r="C112">
        <f t="shared" si="6"/>
        <v>0.14033333333333334</v>
      </c>
      <c r="D112" s="1">
        <v>1.5</v>
      </c>
    </row>
    <row r="113" spans="1:4" x14ac:dyDescent="0.25">
      <c r="B113">
        <v>9.59</v>
      </c>
      <c r="C113">
        <f t="shared" si="6"/>
        <v>0.15983333333333333</v>
      </c>
      <c r="D113" s="1">
        <v>1.75</v>
      </c>
    </row>
    <row r="114" spans="1:4" x14ac:dyDescent="0.25">
      <c r="B114">
        <v>10.61</v>
      </c>
      <c r="C114">
        <f t="shared" si="6"/>
        <v>0.17683333333333331</v>
      </c>
      <c r="D114" s="1">
        <v>2</v>
      </c>
    </row>
    <row r="115" spans="1:4" x14ac:dyDescent="0.25">
      <c r="B115">
        <v>11.61</v>
      </c>
      <c r="C115">
        <f t="shared" si="6"/>
        <v>0.19349999999999998</v>
      </c>
      <c r="D115" s="1">
        <v>2.25</v>
      </c>
    </row>
    <row r="116" spans="1:4" x14ac:dyDescent="0.25">
      <c r="B116">
        <v>12.87</v>
      </c>
      <c r="C116">
        <f t="shared" si="6"/>
        <v>0.2145</v>
      </c>
      <c r="D116" s="1">
        <v>2.5</v>
      </c>
    </row>
    <row r="117" spans="1:4" x14ac:dyDescent="0.25">
      <c r="B117">
        <v>14.31</v>
      </c>
      <c r="C117">
        <f t="shared" si="6"/>
        <v>0.23850000000000002</v>
      </c>
      <c r="D117" s="1">
        <v>2.75</v>
      </c>
    </row>
    <row r="120" spans="1:4" x14ac:dyDescent="0.25">
      <c r="B120" t="s">
        <v>6</v>
      </c>
    </row>
    <row r="121" spans="1:4" x14ac:dyDescent="0.25">
      <c r="A121" t="s">
        <v>15</v>
      </c>
      <c r="B121" t="s">
        <v>4</v>
      </c>
    </row>
    <row r="122" spans="1:4" x14ac:dyDescent="0.25">
      <c r="B122" t="s">
        <v>0</v>
      </c>
      <c r="C122" t="s">
        <v>16</v>
      </c>
      <c r="D122" t="s">
        <v>1</v>
      </c>
    </row>
    <row r="123" spans="1:4" x14ac:dyDescent="0.25">
      <c r="B123">
        <v>0</v>
      </c>
      <c r="C123">
        <f t="shared" ref="C123:C135" si="7">B123/60</f>
        <v>0</v>
      </c>
      <c r="D123" s="1">
        <v>0</v>
      </c>
    </row>
    <row r="124" spans="1:4" x14ac:dyDescent="0.25">
      <c r="B124">
        <v>2.04</v>
      </c>
      <c r="C124">
        <f t="shared" si="7"/>
        <v>3.4000000000000002E-2</v>
      </c>
      <c r="D124" s="1">
        <v>0.5</v>
      </c>
    </row>
    <row r="125" spans="1:4" x14ac:dyDescent="0.25">
      <c r="B125">
        <v>4</v>
      </c>
      <c r="C125">
        <f t="shared" si="7"/>
        <v>6.6666666666666666E-2</v>
      </c>
      <c r="D125" s="1">
        <v>0.75</v>
      </c>
    </row>
    <row r="126" spans="1:4" x14ac:dyDescent="0.25">
      <c r="B126">
        <v>6.64</v>
      </c>
      <c r="C126">
        <f t="shared" si="7"/>
        <v>0.11066666666666666</v>
      </c>
      <c r="D126" s="1">
        <v>1</v>
      </c>
    </row>
    <row r="127" spans="1:4" x14ac:dyDescent="0.25">
      <c r="B127">
        <v>8.51</v>
      </c>
      <c r="C127">
        <f t="shared" si="7"/>
        <v>0.14183333333333334</v>
      </c>
      <c r="D127" s="1">
        <v>1.25</v>
      </c>
    </row>
    <row r="128" spans="1:4" x14ac:dyDescent="0.25">
      <c r="B128">
        <v>10.58</v>
      </c>
      <c r="C128">
        <f t="shared" si="7"/>
        <v>0.17633333333333334</v>
      </c>
      <c r="D128" s="1">
        <v>1.5</v>
      </c>
    </row>
    <row r="129" spans="1:4" x14ac:dyDescent="0.25">
      <c r="B129">
        <v>11.98</v>
      </c>
      <c r="C129">
        <f t="shared" si="7"/>
        <v>0.19966666666666669</v>
      </c>
      <c r="D129" s="1">
        <v>1.75</v>
      </c>
    </row>
    <row r="130" spans="1:4" x14ac:dyDescent="0.25">
      <c r="B130">
        <v>14.39</v>
      </c>
      <c r="C130">
        <f t="shared" si="7"/>
        <v>0.23983333333333334</v>
      </c>
      <c r="D130" s="1">
        <v>2</v>
      </c>
    </row>
    <row r="131" spans="1:4" x14ac:dyDescent="0.25">
      <c r="B131">
        <v>15.89</v>
      </c>
      <c r="C131">
        <f t="shared" si="7"/>
        <v>0.26483333333333337</v>
      </c>
      <c r="D131" s="1">
        <v>2.25</v>
      </c>
    </row>
    <row r="132" spans="1:4" x14ac:dyDescent="0.25">
      <c r="B132">
        <v>17.28</v>
      </c>
      <c r="C132">
        <f t="shared" si="7"/>
        <v>0.28800000000000003</v>
      </c>
      <c r="D132" s="1">
        <v>2.5</v>
      </c>
    </row>
    <row r="133" spans="1:4" x14ac:dyDescent="0.25">
      <c r="B133">
        <v>18.8</v>
      </c>
      <c r="C133">
        <f t="shared" si="7"/>
        <v>0.31333333333333335</v>
      </c>
      <c r="D133" s="1">
        <v>2.75</v>
      </c>
    </row>
    <row r="134" spans="1:4" x14ac:dyDescent="0.25">
      <c r="B134">
        <v>20.93</v>
      </c>
      <c r="C134">
        <f t="shared" si="7"/>
        <v>0.34883333333333333</v>
      </c>
      <c r="D134" s="1">
        <v>3</v>
      </c>
    </row>
    <row r="135" spans="1:4" x14ac:dyDescent="0.25">
      <c r="B135">
        <v>22.87</v>
      </c>
      <c r="C135">
        <f t="shared" si="7"/>
        <v>0.38116666666666671</v>
      </c>
      <c r="D135" s="1">
        <v>3.25</v>
      </c>
    </row>
    <row r="138" spans="1:4" x14ac:dyDescent="0.25">
      <c r="A138" t="s">
        <v>15</v>
      </c>
      <c r="B138" t="s">
        <v>5</v>
      </c>
    </row>
    <row r="139" spans="1:4" x14ac:dyDescent="0.25">
      <c r="B139" t="s">
        <v>0</v>
      </c>
      <c r="C139" t="s">
        <v>16</v>
      </c>
      <c r="D139" t="s">
        <v>1</v>
      </c>
    </row>
    <row r="140" spans="1:4" x14ac:dyDescent="0.25">
      <c r="B140">
        <v>0</v>
      </c>
      <c r="C140">
        <f t="shared" ref="C140:C152" si="8">B140/60</f>
        <v>0</v>
      </c>
      <c r="D140" s="1">
        <v>0</v>
      </c>
    </row>
    <row r="141" spans="1:4" x14ac:dyDescent="0.25">
      <c r="B141">
        <v>1.2</v>
      </c>
      <c r="C141">
        <f t="shared" si="8"/>
        <v>0.02</v>
      </c>
      <c r="D141" s="1">
        <v>0.5</v>
      </c>
    </row>
    <row r="142" spans="1:4" x14ac:dyDescent="0.25">
      <c r="B142">
        <v>2.73</v>
      </c>
      <c r="C142">
        <f t="shared" si="8"/>
        <v>4.5499999999999999E-2</v>
      </c>
      <c r="D142" s="1">
        <v>0.75</v>
      </c>
    </row>
    <row r="143" spans="1:4" x14ac:dyDescent="0.25">
      <c r="B143">
        <v>4.24</v>
      </c>
      <c r="C143">
        <f t="shared" si="8"/>
        <v>7.0666666666666669E-2</v>
      </c>
      <c r="D143" s="1">
        <v>1</v>
      </c>
    </row>
    <row r="144" spans="1:4" x14ac:dyDescent="0.25">
      <c r="B144">
        <v>6.03</v>
      </c>
      <c r="C144">
        <f t="shared" si="8"/>
        <v>0.10050000000000001</v>
      </c>
      <c r="D144" s="1">
        <v>1.25</v>
      </c>
    </row>
    <row r="145" spans="2:4" x14ac:dyDescent="0.25">
      <c r="B145">
        <v>7.56</v>
      </c>
      <c r="C145">
        <f t="shared" si="8"/>
        <v>0.126</v>
      </c>
      <c r="D145" s="1">
        <v>1.5</v>
      </c>
    </row>
    <row r="146" spans="2:4" x14ac:dyDescent="0.25">
      <c r="B146">
        <v>8.84</v>
      </c>
      <c r="C146">
        <f t="shared" si="8"/>
        <v>0.14733333333333334</v>
      </c>
      <c r="D146" s="1">
        <v>1.75</v>
      </c>
    </row>
    <row r="147" spans="2:4" x14ac:dyDescent="0.25">
      <c r="B147">
        <v>10.23</v>
      </c>
      <c r="C147">
        <f t="shared" si="8"/>
        <v>0.17050000000000001</v>
      </c>
      <c r="D147" s="1">
        <v>2</v>
      </c>
    </row>
    <row r="148" spans="2:4" x14ac:dyDescent="0.25">
      <c r="B148">
        <v>11.51</v>
      </c>
      <c r="C148">
        <f t="shared" si="8"/>
        <v>0.19183333333333333</v>
      </c>
      <c r="D148" s="1">
        <v>2.25</v>
      </c>
    </row>
    <row r="149" spans="2:4" x14ac:dyDescent="0.25">
      <c r="B149">
        <v>12.76</v>
      </c>
      <c r="C149">
        <f t="shared" si="8"/>
        <v>0.21266666666666667</v>
      </c>
      <c r="D149" s="1">
        <v>2.5</v>
      </c>
    </row>
    <row r="150" spans="2:4" x14ac:dyDescent="0.25">
      <c r="B150">
        <v>14.23</v>
      </c>
      <c r="C150">
        <f t="shared" si="8"/>
        <v>0.23716666666666666</v>
      </c>
      <c r="D150" s="1">
        <v>2.75</v>
      </c>
    </row>
    <row r="151" spans="2:4" x14ac:dyDescent="0.25">
      <c r="B151">
        <v>15.54</v>
      </c>
      <c r="C151">
        <f t="shared" si="8"/>
        <v>0.25900000000000001</v>
      </c>
      <c r="D151" s="1">
        <v>3</v>
      </c>
    </row>
    <row r="152" spans="2:4" x14ac:dyDescent="0.25">
      <c r="B152">
        <v>17.010000000000002</v>
      </c>
      <c r="C152">
        <f t="shared" si="8"/>
        <v>0.28350000000000003</v>
      </c>
      <c r="D152" s="1">
        <v>3.25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DF8-288A-4204-99A3-1FC305F8398A}">
  <dimension ref="A3:R154"/>
  <sheetViews>
    <sheetView workbookViewId="0">
      <selection activeCell="J156" sqref="J156"/>
    </sheetView>
  </sheetViews>
  <sheetFormatPr defaultRowHeight="15" x14ac:dyDescent="0.25"/>
  <sheetData>
    <row r="3" spans="1:18" x14ac:dyDescent="0.25">
      <c r="B3" t="s">
        <v>6</v>
      </c>
    </row>
    <row r="4" spans="1:18" x14ac:dyDescent="0.25">
      <c r="A4" t="s">
        <v>13</v>
      </c>
      <c r="B4" t="s">
        <v>3</v>
      </c>
    </row>
    <row r="5" spans="1:18" x14ac:dyDescent="0.25">
      <c r="B5" t="s">
        <v>0</v>
      </c>
      <c r="C5" t="s">
        <v>2</v>
      </c>
      <c r="D5" t="s">
        <v>1</v>
      </c>
      <c r="Q5" t="s">
        <v>7</v>
      </c>
    </row>
    <row r="6" spans="1:18" x14ac:dyDescent="0.25">
      <c r="B6">
        <v>0</v>
      </c>
      <c r="C6">
        <v>0</v>
      </c>
      <c r="D6">
        <v>0.5</v>
      </c>
      <c r="E6">
        <f t="shared" ref="E6:E18" si="0">B6/60</f>
        <v>0</v>
      </c>
    </row>
    <row r="7" spans="1:18" x14ac:dyDescent="0.25">
      <c r="B7">
        <v>3.61</v>
      </c>
      <c r="D7">
        <v>0.75</v>
      </c>
      <c r="E7">
        <f t="shared" si="0"/>
        <v>6.0166666666666667E-2</v>
      </c>
      <c r="Q7" t="s">
        <v>8</v>
      </c>
      <c r="R7" t="s">
        <v>9</v>
      </c>
    </row>
    <row r="8" spans="1:18" x14ac:dyDescent="0.25">
      <c r="B8">
        <v>6.17</v>
      </c>
      <c r="C8">
        <v>2.56</v>
      </c>
      <c r="D8">
        <v>1</v>
      </c>
      <c r="E8">
        <f t="shared" si="0"/>
        <v>0.10283333333333333</v>
      </c>
      <c r="Q8">
        <v>44</v>
      </c>
      <c r="R8">
        <v>34</v>
      </c>
    </row>
    <row r="9" spans="1:18" x14ac:dyDescent="0.25">
      <c r="B9">
        <v>9.1</v>
      </c>
      <c r="C9">
        <v>2.93</v>
      </c>
      <c r="D9">
        <v>1.25</v>
      </c>
      <c r="E9">
        <f t="shared" si="0"/>
        <v>0.15166666666666667</v>
      </c>
      <c r="Q9">
        <v>64</v>
      </c>
      <c r="R9">
        <v>50</v>
      </c>
    </row>
    <row r="10" spans="1:18" x14ac:dyDescent="0.25">
      <c r="B10">
        <v>12.01</v>
      </c>
      <c r="C10">
        <v>2.91</v>
      </c>
      <c r="D10">
        <v>1.5</v>
      </c>
      <c r="E10">
        <f t="shared" si="0"/>
        <v>0.20016666666666666</v>
      </c>
      <c r="Q10">
        <v>108</v>
      </c>
      <c r="R10">
        <v>100</v>
      </c>
    </row>
    <row r="11" spans="1:18" x14ac:dyDescent="0.25">
      <c r="B11">
        <v>14.88</v>
      </c>
      <c r="C11">
        <v>2.87</v>
      </c>
      <c r="D11">
        <v>1.75</v>
      </c>
      <c r="E11">
        <f t="shared" si="0"/>
        <v>0.24800000000000003</v>
      </c>
      <c r="Q11">
        <v>86</v>
      </c>
      <c r="R11">
        <v>65</v>
      </c>
    </row>
    <row r="12" spans="1:18" x14ac:dyDescent="0.25">
      <c r="B12">
        <v>17.239999999999998</v>
      </c>
      <c r="C12">
        <v>2.36</v>
      </c>
      <c r="D12">
        <v>2</v>
      </c>
      <c r="E12">
        <f t="shared" si="0"/>
        <v>0.28733333333333333</v>
      </c>
      <c r="Q12">
        <v>64</v>
      </c>
      <c r="R12">
        <v>50</v>
      </c>
    </row>
    <row r="13" spans="1:18" x14ac:dyDescent="0.25">
      <c r="B13">
        <v>19.989999999999998</v>
      </c>
      <c r="C13">
        <v>2.75</v>
      </c>
      <c r="D13">
        <v>2.25</v>
      </c>
      <c r="E13">
        <f t="shared" si="0"/>
        <v>0.33316666666666667</v>
      </c>
      <c r="Q13">
        <v>25</v>
      </c>
      <c r="R13">
        <v>40</v>
      </c>
    </row>
    <row r="14" spans="1:18" x14ac:dyDescent="0.25">
      <c r="B14">
        <v>22.83</v>
      </c>
      <c r="C14">
        <v>2.84</v>
      </c>
      <c r="D14">
        <v>2.5</v>
      </c>
      <c r="E14">
        <f t="shared" si="0"/>
        <v>0.38049999999999995</v>
      </c>
      <c r="Q14">
        <v>75</v>
      </c>
      <c r="R14">
        <v>92</v>
      </c>
    </row>
    <row r="15" spans="1:18" x14ac:dyDescent="0.25">
      <c r="B15">
        <v>25.27</v>
      </c>
      <c r="C15">
        <v>2.44</v>
      </c>
      <c r="D15">
        <v>2.75</v>
      </c>
      <c r="E15">
        <f t="shared" si="0"/>
        <v>0.42116666666666663</v>
      </c>
    </row>
    <row r="16" spans="1:18" x14ac:dyDescent="0.25">
      <c r="B16">
        <v>28.02</v>
      </c>
      <c r="C16">
        <v>2.75</v>
      </c>
      <c r="D16">
        <v>3</v>
      </c>
      <c r="E16">
        <f t="shared" si="0"/>
        <v>0.46699999999999997</v>
      </c>
    </row>
    <row r="17" spans="1:5" x14ac:dyDescent="0.25">
      <c r="B17">
        <v>30.1</v>
      </c>
      <c r="C17">
        <v>2.08</v>
      </c>
      <c r="D17">
        <v>3.25</v>
      </c>
      <c r="E17">
        <f t="shared" si="0"/>
        <v>0.50166666666666671</v>
      </c>
    </row>
    <row r="18" spans="1:5" x14ac:dyDescent="0.25">
      <c r="B18">
        <v>32.619999999999997</v>
      </c>
      <c r="C18">
        <v>2.52</v>
      </c>
      <c r="D18">
        <v>3.5</v>
      </c>
      <c r="E18">
        <f t="shared" si="0"/>
        <v>0.54366666666666663</v>
      </c>
    </row>
    <row r="20" spans="1:5" x14ac:dyDescent="0.25">
      <c r="A20" t="s">
        <v>11</v>
      </c>
      <c r="B20" t="s">
        <v>12</v>
      </c>
    </row>
    <row r="21" spans="1:5" x14ac:dyDescent="0.25">
      <c r="B21" t="s">
        <v>0</v>
      </c>
      <c r="C21" t="s">
        <v>2</v>
      </c>
      <c r="D21" t="s">
        <v>1</v>
      </c>
    </row>
    <row r="22" spans="1:5" x14ac:dyDescent="0.25">
      <c r="B22">
        <v>0</v>
      </c>
      <c r="D22">
        <v>0.5</v>
      </c>
      <c r="E22">
        <f t="shared" ref="E22:E34" si="1">B22/60</f>
        <v>0</v>
      </c>
    </row>
    <row r="23" spans="1:5" x14ac:dyDescent="0.25">
      <c r="B23">
        <v>1.86</v>
      </c>
      <c r="D23">
        <v>0.75</v>
      </c>
      <c r="E23">
        <f t="shared" si="1"/>
        <v>3.1000000000000003E-2</v>
      </c>
    </row>
    <row r="24" spans="1:5" x14ac:dyDescent="0.25">
      <c r="B24">
        <v>4.32</v>
      </c>
      <c r="D24">
        <v>1</v>
      </c>
      <c r="E24">
        <f t="shared" si="1"/>
        <v>7.2000000000000008E-2</v>
      </c>
    </row>
    <row r="25" spans="1:5" x14ac:dyDescent="0.25">
      <c r="B25">
        <v>6.93</v>
      </c>
      <c r="D25">
        <v>1.25</v>
      </c>
      <c r="E25">
        <f t="shared" si="1"/>
        <v>0.11549999999999999</v>
      </c>
    </row>
    <row r="26" spans="1:5" x14ac:dyDescent="0.25">
      <c r="B26">
        <v>8.83</v>
      </c>
      <c r="D26">
        <v>1.5</v>
      </c>
      <c r="E26">
        <f t="shared" si="1"/>
        <v>0.14716666666666667</v>
      </c>
    </row>
    <row r="27" spans="1:5" x14ac:dyDescent="0.25">
      <c r="B27">
        <v>10.47</v>
      </c>
      <c r="D27">
        <v>1.75</v>
      </c>
      <c r="E27">
        <f t="shared" si="1"/>
        <v>0.17450000000000002</v>
      </c>
    </row>
    <row r="28" spans="1:5" x14ac:dyDescent="0.25">
      <c r="B28">
        <v>12.29</v>
      </c>
      <c r="D28">
        <v>2</v>
      </c>
      <c r="E28">
        <f t="shared" si="1"/>
        <v>0.20483333333333331</v>
      </c>
    </row>
    <row r="29" spans="1:5" x14ac:dyDescent="0.25">
      <c r="B29">
        <v>14.48</v>
      </c>
      <c r="D29">
        <v>2.25</v>
      </c>
      <c r="E29">
        <f t="shared" si="1"/>
        <v>0.24133333333333334</v>
      </c>
    </row>
    <row r="30" spans="1:5" x14ac:dyDescent="0.25">
      <c r="B30">
        <v>15.9</v>
      </c>
      <c r="D30">
        <v>2.5</v>
      </c>
      <c r="E30">
        <f t="shared" si="1"/>
        <v>0.26500000000000001</v>
      </c>
    </row>
    <row r="31" spans="1:5" x14ac:dyDescent="0.25">
      <c r="B31">
        <v>18.170000000000002</v>
      </c>
      <c r="D31">
        <v>2.75</v>
      </c>
      <c r="E31">
        <f t="shared" si="1"/>
        <v>0.30283333333333334</v>
      </c>
    </row>
    <row r="32" spans="1:5" x14ac:dyDescent="0.25">
      <c r="B32">
        <v>20.28</v>
      </c>
      <c r="D32">
        <v>3</v>
      </c>
      <c r="E32">
        <f t="shared" si="1"/>
        <v>0.33800000000000002</v>
      </c>
    </row>
    <row r="33" spans="1:5" x14ac:dyDescent="0.25">
      <c r="B33">
        <v>22.18</v>
      </c>
      <c r="D33">
        <v>3.25</v>
      </c>
      <c r="E33">
        <f t="shared" si="1"/>
        <v>0.36966666666666664</v>
      </c>
    </row>
    <row r="34" spans="1:5" x14ac:dyDescent="0.25">
      <c r="B34">
        <v>23.64</v>
      </c>
      <c r="D34">
        <v>3.5</v>
      </c>
      <c r="E34">
        <f t="shared" si="1"/>
        <v>0.39400000000000002</v>
      </c>
    </row>
    <row r="36" spans="1:5" x14ac:dyDescent="0.25">
      <c r="A36" t="s">
        <v>11</v>
      </c>
      <c r="B36" t="s">
        <v>4</v>
      </c>
    </row>
    <row r="37" spans="1:5" x14ac:dyDescent="0.25">
      <c r="B37" t="s">
        <v>0</v>
      </c>
      <c r="C37" t="s">
        <v>2</v>
      </c>
      <c r="D37" t="s">
        <v>1</v>
      </c>
    </row>
    <row r="38" spans="1:5" x14ac:dyDescent="0.25">
      <c r="B38">
        <v>0</v>
      </c>
      <c r="D38">
        <v>0.5</v>
      </c>
      <c r="E38">
        <f t="shared" ref="E38:E50" si="2">B38/60</f>
        <v>0</v>
      </c>
    </row>
    <row r="39" spans="1:5" x14ac:dyDescent="0.25">
      <c r="B39">
        <v>2.4300000000000002</v>
      </c>
      <c r="D39">
        <v>0.75</v>
      </c>
      <c r="E39">
        <f t="shared" si="2"/>
        <v>4.0500000000000001E-2</v>
      </c>
    </row>
    <row r="40" spans="1:5" x14ac:dyDescent="0.25">
      <c r="B40">
        <v>4.71</v>
      </c>
      <c r="D40">
        <v>1</v>
      </c>
      <c r="E40">
        <f t="shared" si="2"/>
        <v>7.85E-2</v>
      </c>
    </row>
    <row r="41" spans="1:5" x14ac:dyDescent="0.25">
      <c r="B41">
        <v>7.16</v>
      </c>
      <c r="D41">
        <v>1.25</v>
      </c>
      <c r="E41">
        <f t="shared" si="2"/>
        <v>0.11933333333333333</v>
      </c>
    </row>
    <row r="42" spans="1:5" x14ac:dyDescent="0.25">
      <c r="B42">
        <v>9.01</v>
      </c>
      <c r="D42">
        <v>1.5</v>
      </c>
      <c r="E42">
        <f t="shared" si="2"/>
        <v>0.15016666666666667</v>
      </c>
    </row>
    <row r="43" spans="1:5" x14ac:dyDescent="0.25">
      <c r="B43">
        <v>11.28</v>
      </c>
      <c r="D43">
        <v>1.75</v>
      </c>
      <c r="E43">
        <f t="shared" si="2"/>
        <v>0.188</v>
      </c>
    </row>
    <row r="44" spans="1:5" x14ac:dyDescent="0.25">
      <c r="B44">
        <v>13.27</v>
      </c>
      <c r="D44">
        <v>2</v>
      </c>
      <c r="E44">
        <f t="shared" si="2"/>
        <v>0.22116666666666665</v>
      </c>
    </row>
    <row r="45" spans="1:5" x14ac:dyDescent="0.25">
      <c r="B45">
        <v>14.97</v>
      </c>
      <c r="D45">
        <v>2.25</v>
      </c>
      <c r="E45">
        <f t="shared" si="2"/>
        <v>0.2495</v>
      </c>
    </row>
    <row r="46" spans="1:5" x14ac:dyDescent="0.25">
      <c r="B46">
        <v>16.690000000000001</v>
      </c>
      <c r="D46">
        <v>2.5</v>
      </c>
      <c r="E46">
        <f t="shared" si="2"/>
        <v>0.27816666666666667</v>
      </c>
    </row>
    <row r="47" spans="1:5" x14ac:dyDescent="0.25">
      <c r="B47">
        <v>19.04</v>
      </c>
      <c r="D47">
        <v>2.75</v>
      </c>
      <c r="E47">
        <f t="shared" si="2"/>
        <v>0.3173333333333333</v>
      </c>
    </row>
    <row r="48" spans="1:5" x14ac:dyDescent="0.25">
      <c r="B48">
        <v>20.83</v>
      </c>
      <c r="D48">
        <v>3</v>
      </c>
      <c r="E48">
        <f t="shared" si="2"/>
        <v>0.34716666666666662</v>
      </c>
    </row>
    <row r="49" spans="1:5" x14ac:dyDescent="0.25">
      <c r="B49">
        <v>22.85</v>
      </c>
      <c r="D49">
        <v>3.25</v>
      </c>
      <c r="E49">
        <f t="shared" si="2"/>
        <v>0.38083333333333336</v>
      </c>
    </row>
    <row r="50" spans="1:5" x14ac:dyDescent="0.25">
      <c r="B50">
        <v>25.36</v>
      </c>
      <c r="D50">
        <v>3.5</v>
      </c>
      <c r="E50">
        <f t="shared" si="2"/>
        <v>0.42266666666666663</v>
      </c>
    </row>
    <row r="52" spans="1:5" x14ac:dyDescent="0.25">
      <c r="A52" t="s">
        <v>11</v>
      </c>
      <c r="B52" t="s">
        <v>5</v>
      </c>
      <c r="C52" t="s">
        <v>0</v>
      </c>
      <c r="D52" t="s">
        <v>1</v>
      </c>
      <c r="E52" t="s">
        <v>16</v>
      </c>
    </row>
    <row r="53" spans="1:5" x14ac:dyDescent="0.25">
      <c r="B53">
        <v>0</v>
      </c>
      <c r="D53">
        <v>0.5</v>
      </c>
      <c r="E53">
        <f t="shared" ref="E53:E65" si="3">B53/60</f>
        <v>0</v>
      </c>
    </row>
    <row r="54" spans="1:5" x14ac:dyDescent="0.25">
      <c r="B54">
        <v>1.58</v>
      </c>
      <c r="D54">
        <v>0.75</v>
      </c>
      <c r="E54">
        <f t="shared" si="3"/>
        <v>2.6333333333333334E-2</v>
      </c>
    </row>
    <row r="55" spans="1:5" x14ac:dyDescent="0.25">
      <c r="B55">
        <v>3.25</v>
      </c>
      <c r="D55">
        <v>1</v>
      </c>
      <c r="E55">
        <f t="shared" si="3"/>
        <v>5.4166666666666669E-2</v>
      </c>
    </row>
    <row r="56" spans="1:5" x14ac:dyDescent="0.25">
      <c r="B56">
        <v>4.7300000000000004</v>
      </c>
      <c r="D56">
        <v>1.25</v>
      </c>
      <c r="E56">
        <f t="shared" si="3"/>
        <v>7.8833333333333339E-2</v>
      </c>
    </row>
    <row r="57" spans="1:5" x14ac:dyDescent="0.25">
      <c r="B57">
        <v>7.69</v>
      </c>
      <c r="D57">
        <v>1.5</v>
      </c>
      <c r="E57">
        <f t="shared" si="3"/>
        <v>0.12816666666666668</v>
      </c>
    </row>
    <row r="58" spans="1:5" x14ac:dyDescent="0.25">
      <c r="B58">
        <v>9.5399999999999991</v>
      </c>
      <c r="D58">
        <v>1.75</v>
      </c>
      <c r="E58">
        <f t="shared" si="3"/>
        <v>0.15899999999999997</v>
      </c>
    </row>
    <row r="59" spans="1:5" x14ac:dyDescent="0.25">
      <c r="B59">
        <v>11.2</v>
      </c>
      <c r="D59">
        <v>2</v>
      </c>
      <c r="E59">
        <f t="shared" si="3"/>
        <v>0.18666666666666665</v>
      </c>
    </row>
    <row r="60" spans="1:5" x14ac:dyDescent="0.25">
      <c r="B60">
        <v>13.36</v>
      </c>
      <c r="D60">
        <v>2.25</v>
      </c>
      <c r="E60">
        <f t="shared" si="3"/>
        <v>0.22266666666666665</v>
      </c>
    </row>
    <row r="61" spans="1:5" x14ac:dyDescent="0.25">
      <c r="B61">
        <v>14.82</v>
      </c>
      <c r="D61">
        <v>2.5</v>
      </c>
      <c r="E61">
        <f t="shared" si="3"/>
        <v>0.247</v>
      </c>
    </row>
    <row r="62" spans="1:5" x14ac:dyDescent="0.25">
      <c r="B62">
        <v>17.18</v>
      </c>
      <c r="D62">
        <v>2.75</v>
      </c>
      <c r="E62">
        <f t="shared" si="3"/>
        <v>0.28633333333333333</v>
      </c>
    </row>
    <row r="63" spans="1:5" x14ac:dyDescent="0.25">
      <c r="B63">
        <v>18.86</v>
      </c>
      <c r="D63">
        <v>3</v>
      </c>
      <c r="E63">
        <f t="shared" si="3"/>
        <v>0.3143333333333333</v>
      </c>
    </row>
    <row r="64" spans="1:5" x14ac:dyDescent="0.25">
      <c r="B64">
        <v>20.74</v>
      </c>
      <c r="D64">
        <v>3.25</v>
      </c>
      <c r="E64">
        <f t="shared" si="3"/>
        <v>0.34566666666666662</v>
      </c>
    </row>
    <row r="65" spans="1:5" x14ac:dyDescent="0.25">
      <c r="B65">
        <v>22.62</v>
      </c>
      <c r="D65">
        <v>3.5</v>
      </c>
      <c r="E65">
        <f t="shared" si="3"/>
        <v>0.377</v>
      </c>
    </row>
    <row r="67" spans="1:5" x14ac:dyDescent="0.25">
      <c r="B67" t="s">
        <v>6</v>
      </c>
    </row>
    <row r="68" spans="1:5" x14ac:dyDescent="0.25">
      <c r="A68" t="s">
        <v>10</v>
      </c>
      <c r="B68" t="s">
        <v>4</v>
      </c>
    </row>
    <row r="69" spans="1:5" x14ac:dyDescent="0.25">
      <c r="B69" t="s">
        <v>0</v>
      </c>
      <c r="C69" t="s">
        <v>2</v>
      </c>
      <c r="D69" t="s">
        <v>1</v>
      </c>
      <c r="E69" t="s">
        <v>16</v>
      </c>
    </row>
    <row r="70" spans="1:5" x14ac:dyDescent="0.25">
      <c r="B70">
        <v>0</v>
      </c>
      <c r="D70">
        <v>0.5</v>
      </c>
      <c r="E70">
        <f t="shared" ref="E70:E82" si="4">B70/60</f>
        <v>0</v>
      </c>
    </row>
    <row r="71" spans="1:5" x14ac:dyDescent="0.25">
      <c r="B71">
        <v>2.4300000000000002</v>
      </c>
      <c r="D71">
        <v>0.75</v>
      </c>
      <c r="E71">
        <f t="shared" si="4"/>
        <v>4.0500000000000001E-2</v>
      </c>
    </row>
    <row r="72" spans="1:5" x14ac:dyDescent="0.25">
      <c r="B72">
        <v>5.33</v>
      </c>
      <c r="D72">
        <v>1</v>
      </c>
      <c r="E72">
        <f t="shared" si="4"/>
        <v>8.8833333333333334E-2</v>
      </c>
    </row>
    <row r="73" spans="1:5" x14ac:dyDescent="0.25">
      <c r="B73">
        <v>8.31</v>
      </c>
      <c r="D73">
        <v>1.25</v>
      </c>
      <c r="E73">
        <f t="shared" si="4"/>
        <v>0.13850000000000001</v>
      </c>
    </row>
    <row r="74" spans="1:5" x14ac:dyDescent="0.25">
      <c r="B74">
        <v>10.87</v>
      </c>
      <c r="D74">
        <v>1.5</v>
      </c>
      <c r="E74">
        <f t="shared" si="4"/>
        <v>0.18116666666666664</v>
      </c>
    </row>
    <row r="75" spans="1:5" x14ac:dyDescent="0.25">
      <c r="B75">
        <v>13.31</v>
      </c>
      <c r="D75">
        <v>1.75</v>
      </c>
      <c r="E75">
        <f t="shared" si="4"/>
        <v>0.22183333333333335</v>
      </c>
    </row>
    <row r="76" spans="1:5" x14ac:dyDescent="0.25">
      <c r="B76">
        <v>15.69</v>
      </c>
      <c r="D76">
        <v>2</v>
      </c>
      <c r="E76">
        <f t="shared" si="4"/>
        <v>0.26150000000000001</v>
      </c>
    </row>
    <row r="77" spans="1:5" x14ac:dyDescent="0.25">
      <c r="B77">
        <v>18.39</v>
      </c>
      <c r="D77">
        <v>2.25</v>
      </c>
      <c r="E77">
        <f t="shared" si="4"/>
        <v>0.30649999999999999</v>
      </c>
    </row>
    <row r="78" spans="1:5" x14ac:dyDescent="0.25">
      <c r="B78">
        <v>20.5</v>
      </c>
      <c r="D78">
        <v>2.5</v>
      </c>
      <c r="E78">
        <f t="shared" si="4"/>
        <v>0.34166666666666667</v>
      </c>
    </row>
    <row r="79" spans="1:5" x14ac:dyDescent="0.25">
      <c r="B79">
        <v>23.52</v>
      </c>
      <c r="D79">
        <v>2.75</v>
      </c>
      <c r="E79">
        <f t="shared" si="4"/>
        <v>0.39200000000000002</v>
      </c>
    </row>
    <row r="80" spans="1:5" x14ac:dyDescent="0.25">
      <c r="B80">
        <v>25.96</v>
      </c>
      <c r="D80">
        <v>3</v>
      </c>
      <c r="E80">
        <f t="shared" si="4"/>
        <v>0.4326666666666667</v>
      </c>
    </row>
    <row r="81" spans="1:5" x14ac:dyDescent="0.25">
      <c r="B81">
        <v>28.45</v>
      </c>
      <c r="D81">
        <v>3.25</v>
      </c>
      <c r="E81">
        <f t="shared" si="4"/>
        <v>0.47416666666666668</v>
      </c>
    </row>
    <row r="82" spans="1:5" x14ac:dyDescent="0.25">
      <c r="B82">
        <v>31.32</v>
      </c>
      <c r="D82">
        <v>3.5</v>
      </c>
      <c r="E82">
        <f t="shared" si="4"/>
        <v>0.52200000000000002</v>
      </c>
    </row>
    <row r="85" spans="1:5" x14ac:dyDescent="0.25">
      <c r="B85" t="s">
        <v>6</v>
      </c>
    </row>
    <row r="86" spans="1:5" x14ac:dyDescent="0.25">
      <c r="A86" t="s">
        <v>13</v>
      </c>
      <c r="B86" t="s">
        <v>5</v>
      </c>
    </row>
    <row r="87" spans="1:5" x14ac:dyDescent="0.25">
      <c r="B87" t="s">
        <v>0</v>
      </c>
      <c r="C87" t="s">
        <v>2</v>
      </c>
      <c r="D87" t="s">
        <v>1</v>
      </c>
      <c r="E87" t="s">
        <v>16</v>
      </c>
    </row>
    <row r="88" spans="1:5" x14ac:dyDescent="0.25">
      <c r="B88">
        <v>0</v>
      </c>
      <c r="D88">
        <v>0.5</v>
      </c>
      <c r="E88">
        <f t="shared" ref="E88:E100" si="5">B88/60</f>
        <v>0</v>
      </c>
    </row>
    <row r="89" spans="1:5" x14ac:dyDescent="0.25">
      <c r="B89">
        <v>3.41</v>
      </c>
      <c r="D89">
        <v>0.75</v>
      </c>
      <c r="E89">
        <f t="shared" si="5"/>
        <v>5.6833333333333333E-2</v>
      </c>
    </row>
    <row r="90" spans="1:5" x14ac:dyDescent="0.25">
      <c r="B90">
        <v>6.06</v>
      </c>
      <c r="D90">
        <v>1</v>
      </c>
      <c r="E90">
        <f t="shared" si="5"/>
        <v>0.10099999999999999</v>
      </c>
    </row>
    <row r="91" spans="1:5" x14ac:dyDescent="0.25">
      <c r="B91">
        <v>9.4</v>
      </c>
      <c r="D91">
        <v>1.25</v>
      </c>
      <c r="E91">
        <f t="shared" si="5"/>
        <v>0.15666666666666668</v>
      </c>
    </row>
    <row r="92" spans="1:5" x14ac:dyDescent="0.25">
      <c r="B92">
        <v>12.11</v>
      </c>
      <c r="D92">
        <v>1.5</v>
      </c>
      <c r="E92">
        <f t="shared" si="5"/>
        <v>0.20183333333333334</v>
      </c>
    </row>
    <row r="93" spans="1:5" x14ac:dyDescent="0.25">
      <c r="B93">
        <v>15.06</v>
      </c>
      <c r="D93">
        <v>1.75</v>
      </c>
      <c r="E93">
        <f t="shared" si="5"/>
        <v>0.251</v>
      </c>
    </row>
    <row r="94" spans="1:5" x14ac:dyDescent="0.25">
      <c r="B94">
        <v>17.8</v>
      </c>
      <c r="D94">
        <v>2</v>
      </c>
      <c r="E94">
        <f t="shared" si="5"/>
        <v>0.29666666666666669</v>
      </c>
    </row>
    <row r="95" spans="1:5" x14ac:dyDescent="0.25">
      <c r="B95">
        <v>20.95</v>
      </c>
      <c r="D95">
        <v>2.25</v>
      </c>
      <c r="E95">
        <f t="shared" si="5"/>
        <v>0.34916666666666668</v>
      </c>
    </row>
    <row r="96" spans="1:5" x14ac:dyDescent="0.25">
      <c r="B96">
        <v>22.77</v>
      </c>
      <c r="D96">
        <v>2.5</v>
      </c>
      <c r="E96">
        <f t="shared" si="5"/>
        <v>0.3795</v>
      </c>
    </row>
    <row r="97" spans="1:5" x14ac:dyDescent="0.25">
      <c r="B97">
        <v>25.58</v>
      </c>
      <c r="D97">
        <v>2.75</v>
      </c>
      <c r="E97">
        <f t="shared" si="5"/>
        <v>0.42633333333333329</v>
      </c>
    </row>
    <row r="98" spans="1:5" x14ac:dyDescent="0.25">
      <c r="B98">
        <v>27.76</v>
      </c>
      <c r="D98">
        <v>3</v>
      </c>
      <c r="E98">
        <f t="shared" si="5"/>
        <v>0.46266666666666667</v>
      </c>
    </row>
    <row r="99" spans="1:5" x14ac:dyDescent="0.25">
      <c r="B99">
        <v>31.08</v>
      </c>
      <c r="D99">
        <v>3.25</v>
      </c>
      <c r="E99">
        <f t="shared" si="5"/>
        <v>0.51800000000000002</v>
      </c>
    </row>
    <row r="100" spans="1:5" x14ac:dyDescent="0.25">
      <c r="B100">
        <v>33.49</v>
      </c>
      <c r="D100">
        <v>3.5</v>
      </c>
      <c r="E100">
        <f t="shared" si="5"/>
        <v>0.5581666666666667</v>
      </c>
    </row>
    <row r="104" spans="1:5" x14ac:dyDescent="0.25">
      <c r="B104" t="s">
        <v>6</v>
      </c>
    </row>
    <row r="105" spans="1:5" x14ac:dyDescent="0.25">
      <c r="A105" t="s">
        <v>14</v>
      </c>
      <c r="B105" t="s">
        <v>3</v>
      </c>
    </row>
    <row r="106" spans="1:5" x14ac:dyDescent="0.25">
      <c r="B106" t="s">
        <v>0</v>
      </c>
      <c r="C106" t="s">
        <v>2</v>
      </c>
      <c r="D106" t="s">
        <v>1</v>
      </c>
    </row>
    <row r="107" spans="1:5" x14ac:dyDescent="0.25">
      <c r="D107">
        <v>0.5</v>
      </c>
      <c r="E107">
        <f t="shared" ref="E107:E119" si="6">B107/60</f>
        <v>0</v>
      </c>
    </row>
    <row r="108" spans="1:5" x14ac:dyDescent="0.25">
      <c r="D108">
        <v>0.75</v>
      </c>
      <c r="E108">
        <f t="shared" si="6"/>
        <v>0</v>
      </c>
    </row>
    <row r="109" spans="1:5" x14ac:dyDescent="0.25">
      <c r="D109">
        <v>1</v>
      </c>
      <c r="E109">
        <f t="shared" si="6"/>
        <v>0</v>
      </c>
    </row>
    <row r="110" spans="1:5" x14ac:dyDescent="0.25">
      <c r="B110">
        <v>2.67</v>
      </c>
      <c r="D110">
        <v>1.25</v>
      </c>
      <c r="E110">
        <f t="shared" si="6"/>
        <v>4.4499999999999998E-2</v>
      </c>
    </row>
    <row r="111" spans="1:5" x14ac:dyDescent="0.25">
      <c r="B111">
        <v>4.13</v>
      </c>
      <c r="D111">
        <v>1.5</v>
      </c>
      <c r="E111">
        <f t="shared" si="6"/>
        <v>6.883333333333333E-2</v>
      </c>
    </row>
    <row r="112" spans="1:5" x14ac:dyDescent="0.25">
      <c r="B112">
        <v>6</v>
      </c>
      <c r="D112">
        <v>1.75</v>
      </c>
      <c r="E112">
        <f t="shared" si="6"/>
        <v>0.1</v>
      </c>
    </row>
    <row r="113" spans="1:5" x14ac:dyDescent="0.25">
      <c r="B113">
        <v>7.48</v>
      </c>
      <c r="D113">
        <v>2</v>
      </c>
      <c r="E113">
        <f t="shared" si="6"/>
        <v>0.12466666666666668</v>
      </c>
    </row>
    <row r="114" spans="1:5" x14ac:dyDescent="0.25">
      <c r="B114">
        <v>8.42</v>
      </c>
      <c r="D114">
        <v>2.25</v>
      </c>
      <c r="E114">
        <f t="shared" si="6"/>
        <v>0.14033333333333334</v>
      </c>
    </row>
    <row r="115" spans="1:5" x14ac:dyDescent="0.25">
      <c r="B115">
        <v>9.59</v>
      </c>
      <c r="D115">
        <v>2.5</v>
      </c>
      <c r="E115">
        <f t="shared" si="6"/>
        <v>0.15983333333333333</v>
      </c>
    </row>
    <row r="116" spans="1:5" x14ac:dyDescent="0.25">
      <c r="B116">
        <v>10.61</v>
      </c>
      <c r="D116">
        <v>2.75</v>
      </c>
      <c r="E116">
        <f t="shared" si="6"/>
        <v>0.17683333333333331</v>
      </c>
    </row>
    <row r="117" spans="1:5" x14ac:dyDescent="0.25">
      <c r="B117">
        <v>11.61</v>
      </c>
      <c r="D117">
        <v>3</v>
      </c>
      <c r="E117">
        <f t="shared" si="6"/>
        <v>0.19349999999999998</v>
      </c>
    </row>
    <row r="118" spans="1:5" x14ac:dyDescent="0.25">
      <c r="B118">
        <v>12.87</v>
      </c>
      <c r="D118">
        <v>3.25</v>
      </c>
      <c r="E118">
        <f t="shared" si="6"/>
        <v>0.2145</v>
      </c>
    </row>
    <row r="119" spans="1:5" x14ac:dyDescent="0.25">
      <c r="B119">
        <v>14.31</v>
      </c>
      <c r="D119">
        <v>3.5</v>
      </c>
      <c r="E119">
        <f t="shared" si="6"/>
        <v>0.23850000000000002</v>
      </c>
    </row>
    <row r="122" spans="1:5" x14ac:dyDescent="0.25">
      <c r="B122" t="s">
        <v>6</v>
      </c>
    </row>
    <row r="123" spans="1:5" x14ac:dyDescent="0.25">
      <c r="A123" t="s">
        <v>15</v>
      </c>
      <c r="B123" t="s">
        <v>4</v>
      </c>
    </row>
    <row r="124" spans="1:5" x14ac:dyDescent="0.25">
      <c r="B124" t="s">
        <v>0</v>
      </c>
      <c r="C124" t="s">
        <v>2</v>
      </c>
      <c r="D124" t="s">
        <v>1</v>
      </c>
    </row>
    <row r="125" spans="1:5" x14ac:dyDescent="0.25">
      <c r="B125">
        <v>0</v>
      </c>
      <c r="D125">
        <v>0.5</v>
      </c>
      <c r="E125">
        <f t="shared" ref="E125:E137" si="7">B125/60</f>
        <v>0</v>
      </c>
    </row>
    <row r="126" spans="1:5" x14ac:dyDescent="0.25">
      <c r="B126">
        <v>2.17</v>
      </c>
      <c r="D126">
        <v>0.75</v>
      </c>
      <c r="E126">
        <f t="shared" si="7"/>
        <v>3.6166666666666666E-2</v>
      </c>
    </row>
    <row r="127" spans="1:5" x14ac:dyDescent="0.25">
      <c r="B127">
        <v>4.7699999999999996</v>
      </c>
      <c r="D127">
        <v>1</v>
      </c>
      <c r="E127">
        <f t="shared" si="7"/>
        <v>7.9499999999999987E-2</v>
      </c>
    </row>
    <row r="128" spans="1:5" x14ac:dyDescent="0.25">
      <c r="B128">
        <v>6.45</v>
      </c>
      <c r="D128">
        <v>1.25</v>
      </c>
      <c r="E128">
        <f t="shared" si="7"/>
        <v>0.1075</v>
      </c>
    </row>
    <row r="129" spans="1:5" x14ac:dyDescent="0.25">
      <c r="B129">
        <v>8.57</v>
      </c>
      <c r="D129">
        <v>1.5</v>
      </c>
      <c r="E129">
        <f t="shared" si="7"/>
        <v>0.14283333333333334</v>
      </c>
    </row>
    <row r="130" spans="1:5" x14ac:dyDescent="0.25">
      <c r="B130">
        <v>10.7</v>
      </c>
      <c r="D130">
        <v>1.75</v>
      </c>
      <c r="E130">
        <f t="shared" si="7"/>
        <v>0.17833333333333332</v>
      </c>
    </row>
    <row r="131" spans="1:5" x14ac:dyDescent="0.25">
      <c r="B131">
        <v>12.51</v>
      </c>
      <c r="D131">
        <v>2</v>
      </c>
      <c r="E131">
        <f t="shared" si="7"/>
        <v>0.20849999999999999</v>
      </c>
    </row>
    <row r="132" spans="1:5" x14ac:dyDescent="0.25">
      <c r="B132">
        <v>14.56</v>
      </c>
      <c r="D132">
        <v>2.25</v>
      </c>
      <c r="E132">
        <f t="shared" si="7"/>
        <v>0.24266666666666667</v>
      </c>
    </row>
    <row r="133" spans="1:5" x14ac:dyDescent="0.25">
      <c r="B133">
        <v>16.23</v>
      </c>
      <c r="D133">
        <v>2.5</v>
      </c>
      <c r="E133">
        <f t="shared" si="7"/>
        <v>0.27050000000000002</v>
      </c>
    </row>
    <row r="134" spans="1:5" x14ac:dyDescent="0.25">
      <c r="B134">
        <v>17.97</v>
      </c>
      <c r="D134">
        <v>2.75</v>
      </c>
      <c r="E134">
        <f t="shared" si="7"/>
        <v>0.29949999999999999</v>
      </c>
    </row>
    <row r="135" spans="1:5" x14ac:dyDescent="0.25">
      <c r="B135">
        <v>19.8</v>
      </c>
      <c r="D135">
        <v>3</v>
      </c>
      <c r="E135">
        <f t="shared" si="7"/>
        <v>0.33</v>
      </c>
    </row>
    <row r="136" spans="1:5" x14ac:dyDescent="0.25">
      <c r="B136">
        <v>21.55</v>
      </c>
      <c r="D136">
        <v>3.25</v>
      </c>
      <c r="E136">
        <f t="shared" si="7"/>
        <v>0.35916666666666669</v>
      </c>
    </row>
    <row r="137" spans="1:5" x14ac:dyDescent="0.25">
      <c r="B137">
        <v>23.75</v>
      </c>
      <c r="D137">
        <v>3.5</v>
      </c>
      <c r="E137">
        <f t="shared" si="7"/>
        <v>0.39583333333333331</v>
      </c>
    </row>
    <row r="140" spans="1:5" x14ac:dyDescent="0.25">
      <c r="A140" t="s">
        <v>15</v>
      </c>
      <c r="B140" t="s">
        <v>5</v>
      </c>
    </row>
    <row r="141" spans="1:5" x14ac:dyDescent="0.25">
      <c r="B141" t="s">
        <v>0</v>
      </c>
      <c r="C141" t="s">
        <v>2</v>
      </c>
      <c r="D141" t="s">
        <v>1</v>
      </c>
    </row>
    <row r="142" spans="1:5" x14ac:dyDescent="0.25">
      <c r="B142">
        <v>0</v>
      </c>
      <c r="D142">
        <v>0.5</v>
      </c>
      <c r="E142">
        <f t="shared" ref="E142:E154" si="8">B142/60</f>
        <v>0</v>
      </c>
    </row>
    <row r="143" spans="1:5" x14ac:dyDescent="0.25">
      <c r="B143">
        <v>1.2</v>
      </c>
      <c r="D143">
        <v>0.75</v>
      </c>
      <c r="E143">
        <f t="shared" si="8"/>
        <v>0.02</v>
      </c>
    </row>
    <row r="144" spans="1:5" x14ac:dyDescent="0.25">
      <c r="B144">
        <v>2.73</v>
      </c>
      <c r="D144">
        <v>1</v>
      </c>
      <c r="E144">
        <f t="shared" si="8"/>
        <v>4.5499999999999999E-2</v>
      </c>
    </row>
    <row r="145" spans="2:5" x14ac:dyDescent="0.25">
      <c r="B145">
        <v>4.24</v>
      </c>
      <c r="D145">
        <v>1.25</v>
      </c>
      <c r="E145">
        <f t="shared" si="8"/>
        <v>7.0666666666666669E-2</v>
      </c>
    </row>
    <row r="146" spans="2:5" x14ac:dyDescent="0.25">
      <c r="B146">
        <v>6.03</v>
      </c>
      <c r="D146">
        <v>1.5</v>
      </c>
      <c r="E146">
        <f t="shared" si="8"/>
        <v>0.10050000000000001</v>
      </c>
    </row>
    <row r="147" spans="2:5" x14ac:dyDescent="0.25">
      <c r="B147">
        <v>7.56</v>
      </c>
      <c r="D147">
        <v>1.75</v>
      </c>
      <c r="E147">
        <f t="shared" si="8"/>
        <v>0.126</v>
      </c>
    </row>
    <row r="148" spans="2:5" x14ac:dyDescent="0.25">
      <c r="B148">
        <v>8.84</v>
      </c>
      <c r="D148">
        <v>2</v>
      </c>
      <c r="E148">
        <f t="shared" si="8"/>
        <v>0.14733333333333334</v>
      </c>
    </row>
    <row r="149" spans="2:5" x14ac:dyDescent="0.25">
      <c r="B149">
        <v>10.23</v>
      </c>
      <c r="D149">
        <v>2.25</v>
      </c>
      <c r="E149">
        <f t="shared" si="8"/>
        <v>0.17050000000000001</v>
      </c>
    </row>
    <row r="150" spans="2:5" x14ac:dyDescent="0.25">
      <c r="B150">
        <v>11.51</v>
      </c>
      <c r="D150">
        <v>2.5</v>
      </c>
      <c r="E150">
        <f t="shared" si="8"/>
        <v>0.19183333333333333</v>
      </c>
    </row>
    <row r="151" spans="2:5" x14ac:dyDescent="0.25">
      <c r="B151">
        <v>12.76</v>
      </c>
      <c r="D151">
        <v>2.75</v>
      </c>
      <c r="E151">
        <f t="shared" si="8"/>
        <v>0.21266666666666667</v>
      </c>
    </row>
    <row r="152" spans="2:5" x14ac:dyDescent="0.25">
      <c r="B152">
        <v>14.23</v>
      </c>
      <c r="D152">
        <v>3</v>
      </c>
      <c r="E152">
        <f t="shared" si="8"/>
        <v>0.23716666666666666</v>
      </c>
    </row>
    <row r="153" spans="2:5" x14ac:dyDescent="0.25">
      <c r="B153">
        <v>15.54</v>
      </c>
      <c r="D153">
        <v>3.25</v>
      </c>
      <c r="E153">
        <f t="shared" si="8"/>
        <v>0.25900000000000001</v>
      </c>
    </row>
    <row r="154" spans="2:5" x14ac:dyDescent="0.25">
      <c r="B154">
        <v>17.010000000000002</v>
      </c>
      <c r="D154">
        <v>3.5</v>
      </c>
      <c r="E154">
        <f t="shared" si="8"/>
        <v>0.28350000000000003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Orifice adjusted</vt:lpstr>
      <vt:lpstr>Main Orifice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2019-01-27T21:35:19Z</dcterms:modified>
</cp:coreProperties>
</file>