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<sst xmlns="http://schemas.openxmlformats.org/spreadsheetml/2006/main" count="152" uniqueCount="130">
  <si>
    <t xml:space="preserve">Status</t>
  </si>
  <si>
    <t xml:space="preserve">Qty</t>
  </si>
  <si>
    <t xml:space="preserve">Reference Designator</t>
  </si>
  <si>
    <t xml:space="preserve">Description</t>
  </si>
  <si>
    <t xml:space="preserve">Value</t>
  </si>
  <si>
    <t xml:space="preserve">Manufacturer Part Number</t>
  </si>
  <si>
    <t xml:space="preserve">Price (Individual)</t>
  </si>
  <si>
    <t xml:space="preserve">Price X Quantity</t>
  </si>
  <si>
    <t xml:space="preserve">Manufacturer</t>
  </si>
  <si>
    <t xml:space="preserve">Product Link</t>
  </si>
  <si>
    <t xml:space="preserve">Package</t>
  </si>
  <si>
    <t xml:space="preserve">C1-C10, C16-C18, C20, C21, C28-C30, C35-C42</t>
  </si>
  <si>
    <t xml:space="preserve">120 pF</t>
  </si>
  <si>
    <t xml:space="preserve">C0805C121KDRACTU</t>
  </si>
  <si>
    <t xml:space="preserve">Würth Elektronik</t>
  </si>
  <si>
    <t xml:space="preserve">https://www.digikey.com/product-detail/en/kemet/C0805C121KDRACTU/399-7139-1-ND/3439332</t>
  </si>
  <si>
    <t xml:space="preserve">C0805</t>
  </si>
  <si>
    <t xml:space="preserve">C12, C15, C23, C24, C27, C31</t>
  </si>
  <si>
    <t xml:space="preserve">0.1uF Cap for 3V3/5V PSU</t>
  </si>
  <si>
    <t xml:space="preserve">0.1uF</t>
  </si>
  <si>
    <t xml:space="preserve">GCM21BR72A104KA37L</t>
  </si>
  <si>
    <t xml:space="preserve">Murata Electronics</t>
  </si>
  <si>
    <t xml:space="preserve">C11, C13, C14, C32-C34</t>
  </si>
  <si>
    <t xml:space="preserve">1 uF</t>
  </si>
  <si>
    <t xml:space="preserve">CL21A105KACLNNC</t>
  </si>
  <si>
    <t xml:space="preserve">Samsung Electro-Mechanics</t>
  </si>
  <si>
    <t xml:space="preserve">https://www.digikey.com/product-detail/en/samsung-electro-mechanics/CL21A105KACLNNC/1276-2395-1-ND/3890481</t>
  </si>
  <si>
    <t xml:space="preserve">C19, C25</t>
  </si>
  <si>
    <t xml:space="preserve">10uF Cap for 3V3/5V PSU</t>
  </si>
  <si>
    <t xml:space="preserve">10uF</t>
  </si>
  <si>
    <t xml:space="preserve">C0805C106K8PACTU</t>
  </si>
  <si>
    <t xml:space="preserve">https://www.digikey.com/product-detail/en/murata-electronics/GRM21BR61E106KA73L/490-5523-1-ND/2334919 </t>
  </si>
  <si>
    <t xml:space="preserve">C22, C26</t>
  </si>
  <si>
    <t xml:space="preserve">4.7 uF</t>
  </si>
  <si>
    <t xml:space="preserve">CL21A475KAQNNNE</t>
  </si>
  <si>
    <t xml:space="preserve">https://www.digikey.com/product-detail/en/samsung-electro-mechanics/CL21A475KAQNNNE/1276-1244-1-ND/3889330</t>
  </si>
  <si>
    <t xml:space="preserve">POE_BYPASS</t>
  </si>
  <si>
    <t xml:space="preserve">Bypass Cap from +12V POE</t>
  </si>
  <si>
    <t xml:space="preserve">100uF</t>
  </si>
  <si>
    <t xml:space="preserve">ECA-1HM101</t>
  </si>
  <si>
    <t xml:space="preserve">Panasonic</t>
  </si>
  <si>
    <t xml:space="preserve">https://www.digikey.com/product-detail/en/panasonic-electronic-components/ECA-1HM101/P5182-ND/245041</t>
  </si>
  <si>
    <t xml:space="preserve">Radial, Can</t>
  </si>
  <si>
    <t xml:space="preserve">D1 - D26</t>
  </si>
  <si>
    <t xml:space="preserve">5V TVS Diode</t>
  </si>
  <si>
    <t xml:space="preserve">5V TVS</t>
  </si>
  <si>
    <t xml:space="preserve">D5V0H1U2LP1610-7 </t>
  </si>
  <si>
    <t xml:space="preserve">Diodes Incorporated</t>
  </si>
  <si>
    <t xml:space="preserve">https://www.digikey.com/product-detail/en/diodes-incorporated/D5V0H1U2LP1610-7/D5V0H1U2LP1610-7DICT-ND/8125969 </t>
  </si>
  <si>
    <t xml:space="preserve">D0603</t>
  </si>
  <si>
    <t xml:space="preserve">D27, D28</t>
  </si>
  <si>
    <t xml:space="preserve">Diode for Voltage Regulators</t>
  </si>
  <si>
    <t xml:space="preserve">DFLS160</t>
  </si>
  <si>
    <t xml:space="preserve">https://www.digikey.com/product-detail/en/diodes-incorporated/DFLS160-7/DFLS160DICT-ND/765636</t>
  </si>
  <si>
    <t xml:space="preserve">DO214AA</t>
  </si>
  <si>
    <t xml:space="preserve">JP1 - JP27</t>
  </si>
  <si>
    <t xml:space="preserve">1x 03 headers for unpopulated sensor channels</t>
  </si>
  <si>
    <t xml:space="preserve">3X 1 pin</t>
  </si>
  <si>
    <t xml:space="preserve">R11-R20, R27-R29, R31, R32, R39, R40, R41, R47, R49, R54, R56, R58, R60- R62</t>
  </si>
  <si>
    <t xml:space="preserve">TVS Resistors for output</t>
  </si>
  <si>
    <t xml:space="preserve">1 K</t>
  </si>
  <si>
    <t xml:space="preserve">RC0805FR-071KL</t>
  </si>
  <si>
    <t xml:space="preserve">Yageo</t>
  </si>
  <si>
    <t xml:space="preserve">https://www.digikey.com/product-detail/en/yageo/RC0805FR-071KL/311-1-00KCRCT-ND/730391</t>
  </si>
  <si>
    <t xml:space="preserve">R0805</t>
  </si>
  <si>
    <t xml:space="preserve">R3-R10, R21-R24</t>
  </si>
  <si>
    <t xml:space="preserve">Pressure sensor Resistors, Cryo SensorResistors</t>
  </si>
  <si>
    <t xml:space="preserve">RNCP0805FTD150R</t>
  </si>
  <si>
    <t xml:space="preserve">Stackpole Electronics Inc</t>
  </si>
  <si>
    <t xml:space="preserve">https://www.digikey.com/product-detail/en/stackpole-electronics-inc/RNCP0805FTD150R/RNCP0805FTD150RCT-ND/2240550</t>
  </si>
  <si>
    <t xml:space="preserve">R25</t>
  </si>
  <si>
    <t xml:space="preserve">22k</t>
  </si>
  <si>
    <t xml:space="preserve">RC0805FR-0722KL</t>
  </si>
  <si>
    <t xml:space="preserve">https://www.digikey.com/product-detail/en/yageo/RC0805FR-0722KL/311-22-0KCRCT-ND/730683</t>
  </si>
  <si>
    <t xml:space="preserve">R26</t>
  </si>
  <si>
    <t xml:space="preserve">Output-setting resistor for switching power supply</t>
  </si>
  <si>
    <t xml:space="preserve">124k</t>
  </si>
  <si>
    <t xml:space="preserve">RK73H2ATTD1243F</t>
  </si>
  <si>
    <t xml:space="preserve">KOA Speer Electronics, Inc.</t>
  </si>
  <si>
    <t xml:space="preserve">https://www.digikey.com/product-detail/en/koa-speer-electronics-inc/RK73H2ATTD1243F/2019-RK73H2ATTD1243FCT-ND/10234967</t>
  </si>
  <si>
    <t xml:space="preserve">R30, R36</t>
  </si>
  <si>
    <t xml:space="preserve">23.7k</t>
  </si>
  <si>
    <t xml:space="preserve">RK73H2ATTD2372F</t>
  </si>
  <si>
    <t xml:space="preserve">https://www.digikey.com/product-detail/en/koa-speer-electronics-inc/RK73H2ATTD2372F/2019-RK73H2ATTD2372FCT-ND/10235460</t>
  </si>
  <si>
    <t xml:space="preserve">R33, R37</t>
  </si>
  <si>
    <t xml:space="preserve">10k</t>
  </si>
  <si>
    <t xml:space="preserve">RN73R2ATTD1002F25</t>
  </si>
  <si>
    <t xml:space="preserve">https://www.digikey.com/product-detail/en/koa-speer-electronics-inc/RN73R2ATTD1002F25/2019-RN73R2ATTD1002F25CT-ND/11476953</t>
  </si>
  <si>
    <t xml:space="preserve">R35</t>
  </si>
  <si>
    <t xml:space="preserve">73.2k</t>
  </si>
  <si>
    <t xml:space="preserve">CRCW080573K2FKEA</t>
  </si>
  <si>
    <t xml:space="preserve">Vishay Dale</t>
  </si>
  <si>
    <t xml:space="preserve">https://www.digikey.com/product-detail/en/vishay-dale/CRCW080573K2FKEA/541-73-2KCCT-ND/1180997</t>
  </si>
  <si>
    <t xml:space="preserve">ANALOG_TO_DAQ,  SERIAL_TO_DAQ
</t>
  </si>
  <si>
    <t xml:space="preserve">40 pin connectors</t>
  </si>
  <si>
    <t xml:space="preserve">SBH11-PBPC-D20-ST-BK</t>
  </si>
  <si>
    <t xml:space="preserve">Sullins Connector Solutions</t>
  </si>
  <si>
    <t xml:space="preserve">https://www.digikey.com/product-detail/en/sullins-connector-solutions/SBH11-PBPC-D20-ST-BK/S9175-ND/1990068</t>
  </si>
  <si>
    <t xml:space="preserve">D29, D30</t>
  </si>
  <si>
    <t xml:space="preserve">BST Diode for 3v3/5V PSU </t>
  </si>
  <si>
    <t xml:space="preserve">1N4148W-7-F</t>
  </si>
  <si>
    <t xml:space="preserve">SOD-123</t>
  </si>
  <si>
    <t xml:space="preserve">THRUST</t>
  </si>
  <si>
    <t xml:space="preserve">5-pin Molex connector for thrust data in</t>
  </si>
  <si>
    <t xml:space="preserve">Molex</t>
  </si>
  <si>
    <t xml:space="preserve">https://www.digikey.com/product-detail/en/molex/0022232051/WM4203-ND/26673</t>
  </si>
  <si>
    <t xml:space="preserve">1X05_LONGPADS</t>
  </si>
  <si>
    <t xml:space="preserve">Cryo1-4, Open1-11, PIT2, PIT5, PIT6, POE, PT1-5, Thrustpower, Ambient, OPENHS1, OPENHS2 </t>
  </si>
  <si>
    <t xml:space="preserve">2-pin Molex connector for 12V in</t>
  </si>
  <si>
    <t xml:space="preserve">https://www.digikey.com/product-detail/en/molex/0022232021/900-0022232021-ND/26667</t>
  </si>
  <si>
    <t xml:space="preserve">1X02_LONGPADS</t>
  </si>
  <si>
    <t xml:space="preserve">L1, L2</t>
  </si>
  <si>
    <t xml:space="preserve">Inductor for switching power supply</t>
  </si>
  <si>
    <t xml:space="preserve">10uH</t>
  </si>
  <si>
    <t xml:space="preserve">CLF5030NIT-100M-D</t>
  </si>
  <si>
    <t xml:space="preserve">TDK Corporation</t>
  </si>
  <si>
    <t xml:space="preserve">https://www.digikey.com/product-detail/en/tdk-corporation/CLF5030NIT-100M-D/445-174699-1-ND/6236888</t>
  </si>
  <si>
    <t xml:space="preserve">0.209LX0.197"W(5.30MMX5.00MM)"</t>
  </si>
  <si>
    <t xml:space="preserve">U$3, U$8</t>
  </si>
  <si>
    <t xml:space="preserve">ADC Chips</t>
  </si>
  <si>
    <t xml:space="preserve">ADS8344N/1K</t>
  </si>
  <si>
    <t xml:space="preserve">Texas Instruments</t>
  </si>
  <si>
    <t xml:space="preserve">https://www.digikey.com/product-detail/en/texas-instruments/ADS8344N-1K/296-41197-1-ND/5222652</t>
  </si>
  <si>
    <t xml:space="preserve">20SSOP</t>
  </si>
  <si>
    <t xml:space="preserve">U$1, U$4</t>
  </si>
  <si>
    <t xml:space="preserve">IC REG BUCK ADJ 500MA TSOT23-6</t>
  </si>
  <si>
    <t xml:space="preserve">MP2456GJ-P</t>
  </si>
  <si>
    <t xml:space="preserve">Monolithic Power Systems Inc.</t>
  </si>
  <si>
    <t xml:space="preserve">https://www.digikey.com/product-detail/en/monolithic-power-systems-inc/MP2456GJ-P/1589-1120-1-ND/5298207</t>
  </si>
  <si>
    <t xml:space="preserve">TSOT-23-6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</si>
</sst>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u val="single"/>
      <sz val="11"/>
      <color rgb="FF4285F4"/>
      <name val="Times New Roman"/>
      <family val="1"/>
      <charset val="1"/>
    </font>
    <font>
      <sz val="11"/>
      <color rgb="FF4285F4"/>
      <name val="Times New Roman"/>
      <family val="1"/>
      <charset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kemet/C0805C121KDRACTU/399-7139-1-ND/3439332" TargetMode="External"/><Relationship Id="rId2" Type="http://schemas.openxmlformats.org/officeDocument/2006/relationships/hyperlink" Target="https://www.digikey.com/product-detail/en/samsung-electro-mechanics/CL21A105KACLNNC/1276-2395-1-ND/3890481" TargetMode="External"/><Relationship Id="rId3" Type="http://schemas.openxmlformats.org/officeDocument/2006/relationships/hyperlink" Target="https://www.digikey.com/product-detail/en/murata-electronics/GRM21BR61E106KA73L/490-5523-1-ND/2334919" TargetMode="External"/><Relationship Id="rId4" Type="http://schemas.openxmlformats.org/officeDocument/2006/relationships/hyperlink" Target="https://www.digikey.com/product-detail/en/samsung-electro-mechanics/CL21A475KAQNNNE/1276-1244-1-ND/3889330" TargetMode="External"/><Relationship Id="rId5" Type="http://schemas.openxmlformats.org/officeDocument/2006/relationships/hyperlink" Target="https://www.digikey.com/product-detail/en/panasonic-electronic-components/ECA-1HM101/P5182-ND/245041" TargetMode="External"/><Relationship Id="rId6" Type="http://schemas.openxmlformats.org/officeDocument/2006/relationships/hyperlink" Target="https://www.digikey.com/product-detail/en/diodes-incorporated/D5V0H1U2LP1610-7/D5V0H1U2LP1610-7DICT-ND/8125969" TargetMode="External"/><Relationship Id="rId7" Type="http://schemas.openxmlformats.org/officeDocument/2006/relationships/hyperlink" Target="https://www.digikey.com/product-detail/en/diodes-incorporated/DFLS160-7/DFLS160DICT-ND/765636" TargetMode="External"/><Relationship Id="rId8" Type="http://schemas.openxmlformats.org/officeDocument/2006/relationships/hyperlink" Target="https://www.digikey.com/product-detail/en/yageo/RC0805FR-071KL/311-1-00KCRCT-ND/730391" TargetMode="External"/><Relationship Id="rId9" Type="http://schemas.openxmlformats.org/officeDocument/2006/relationships/hyperlink" Target="https://www.digikey.com/product-detail/en/stackpole-electronics-inc/RNCP0805FTD150R/RNCP0805FTD150RCT-ND/2240550" TargetMode="External"/><Relationship Id="rId10" Type="http://schemas.openxmlformats.org/officeDocument/2006/relationships/hyperlink" Target="https://www.digikey.com/product-detail/en/yageo/RC0805FR-0722KL/311-22-0KCRCT-ND/730683" TargetMode="External"/><Relationship Id="rId11" Type="http://schemas.openxmlformats.org/officeDocument/2006/relationships/hyperlink" Target="https://www.digikey.com/product-detail/en/koa-speer-electronics-inc/RK73H2ATTD1243F/2019-RK73H2ATTD1243FCT-ND/10234967" TargetMode="External"/><Relationship Id="rId12" Type="http://schemas.openxmlformats.org/officeDocument/2006/relationships/hyperlink" Target="https://www.digikey.com/product-detail/en/koa-speer-electronics-inc/RK73H2ATTD2372F/2019-RK73H2ATTD2372FCT-ND/10235460" TargetMode="External"/><Relationship Id="rId13" Type="http://schemas.openxmlformats.org/officeDocument/2006/relationships/hyperlink" Target="https://www.digikey.com/product-detail/en/koa-speer-electronics-inc/RN73R2ATTD1002F25/2019-RN73R2ATTD1002F25CT-ND/11476953" TargetMode="External"/><Relationship Id="rId14" Type="http://schemas.openxmlformats.org/officeDocument/2006/relationships/hyperlink" Target="https://www.digikey.com/product-detail/en/vishay-dale/CRCW080573K2FKEA/541-73-2KCCT-ND/1180997" TargetMode="External"/><Relationship Id="rId15" Type="http://schemas.openxmlformats.org/officeDocument/2006/relationships/hyperlink" Target="https://www.digikey.com/product-detail/en/sullins-connector-solutions/SBH11-PBPC-D20-ST-BK/S9175-ND/1990068" TargetMode="External"/><Relationship Id="rId16" Type="http://schemas.openxmlformats.org/officeDocument/2006/relationships/hyperlink" Target="https://www.digikey.com/product-detail/en/molex/0022232051/WM4203-ND/26673" TargetMode="External"/><Relationship Id="rId17" Type="http://schemas.openxmlformats.org/officeDocument/2006/relationships/hyperlink" Target="https://www.digikey.com/product-detail/en/molex/0022232021/900-0022232021-ND/26667" TargetMode="External"/><Relationship Id="rId18" Type="http://schemas.openxmlformats.org/officeDocument/2006/relationships/hyperlink" Target="https://www.digikey.com/product-detail/en/tdk-corporation/CLF5030NIT-100M-D/445-174699-1-ND/6236888" TargetMode="External"/><Relationship Id="rId19" Type="http://schemas.openxmlformats.org/officeDocument/2006/relationships/hyperlink" Target="https://www.digikey.com/product-detail/en/texas-instruments/ADS8344N-1K/296-41197-1-ND/5222652" TargetMode="External"/><Relationship Id="rId20" Type="http://schemas.openxmlformats.org/officeDocument/2006/relationships/hyperlink" Target="https://www.digikey.com/product-detail/en/monolithic-power-systems-inc/MP2456GJ-P/1589-1120-1-ND/52982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3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7.51"/>
    <col collapsed="false" customWidth="true" hidden="false" outlineLevel="0" max="4" min="4" style="1" width="14.59"/>
    <col collapsed="false" customWidth="true" hidden="false" outlineLevel="0" max="5" min="5" style="1" width="14.31"/>
    <col collapsed="false" customWidth="false" hidden="false" outlineLevel="0" max="8" min="6" style="1" width="11.52"/>
    <col collapsed="false" customWidth="true" hidden="false" outlineLevel="0" max="9" min="9" style="1" width="13.62"/>
    <col collapsed="false" customWidth="false" hidden="false" outlineLevel="0" max="1025" min="10" style="1" width="11.52"/>
  </cols>
  <sheetData>
    <row r="1" customFormat="false" ht="37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37.5" hidden="false" customHeight="false" outlineLevel="0" collapsed="false">
      <c r="A2" s="3"/>
      <c r="B2" s="3" t="n">
        <v>26</v>
      </c>
      <c r="C2" s="3" t="s">
        <v>11</v>
      </c>
      <c r="D2" s="3"/>
      <c r="E2" s="3" t="s">
        <v>12</v>
      </c>
      <c r="F2" s="3" t="s">
        <v>13</v>
      </c>
      <c r="G2" s="4" t="n">
        <v>0.54</v>
      </c>
      <c r="H2" s="4" t="n">
        <f aca="false">G2*B2</f>
        <v>14.04</v>
      </c>
      <c r="I2" s="1" t="s">
        <v>14</v>
      </c>
      <c r="J2" s="5" t="s">
        <v>15</v>
      </c>
      <c r="K2" s="3" t="s">
        <v>16</v>
      </c>
    </row>
    <row r="3" customFormat="false" ht="37.5" hidden="false" customHeight="false" outlineLevel="0" collapsed="false">
      <c r="A3" s="3"/>
      <c r="B3" s="6" t="n">
        <v>6</v>
      </c>
      <c r="C3" s="6" t="s">
        <v>17</v>
      </c>
      <c r="D3" s="6" t="s">
        <v>18</v>
      </c>
      <c r="E3" s="6" t="s">
        <v>19</v>
      </c>
      <c r="F3" s="6" t="s">
        <v>20</v>
      </c>
      <c r="G3" s="7" t="n">
        <v>0.219</v>
      </c>
      <c r="H3" s="7" t="n">
        <f aca="false">G3*B3</f>
        <v>1.314</v>
      </c>
      <c r="I3" s="1" t="s">
        <v>21</v>
      </c>
      <c r="J3" s="8" t="str">
        <f aca="false">HYPERLINK("https://www.digikey.com/product-detail/en/murata-electronics/GCM21BR72A104KA37L/490-4789-1-ND/1641708","DigiKey")</f>
        <v>DigiKey</v>
      </c>
      <c r="K3" s="6" t="s">
        <v>16</v>
      </c>
    </row>
    <row r="4" customFormat="false" ht="40.5" hidden="false" customHeight="true" outlineLevel="0" collapsed="false">
      <c r="A4" s="3"/>
      <c r="B4" s="3" t="n">
        <v>6</v>
      </c>
      <c r="C4" s="3" t="s">
        <v>22</v>
      </c>
      <c r="D4" s="3"/>
      <c r="E4" s="3" t="s">
        <v>23</v>
      </c>
      <c r="F4" s="3" t="s">
        <v>24</v>
      </c>
      <c r="G4" s="4" t="n">
        <v>0.15</v>
      </c>
      <c r="H4" s="4" t="n">
        <f aca="false">G4*B4</f>
        <v>0.9</v>
      </c>
      <c r="I4" s="1" t="s">
        <v>25</v>
      </c>
      <c r="J4" s="5" t="s">
        <v>26</v>
      </c>
      <c r="K4" s="3" t="s">
        <v>16</v>
      </c>
    </row>
    <row r="5" customFormat="false" ht="34.5" hidden="false" customHeight="true" outlineLevel="0" collapsed="false">
      <c r="A5" s="3"/>
      <c r="B5" s="6" t="n">
        <v>2</v>
      </c>
      <c r="C5" s="6" t="s">
        <v>27</v>
      </c>
      <c r="D5" s="6" t="s">
        <v>28</v>
      </c>
      <c r="E5" s="6" t="s">
        <v>29</v>
      </c>
      <c r="F5" s="6" t="s">
        <v>30</v>
      </c>
      <c r="G5" s="7" t="n">
        <v>0.117</v>
      </c>
      <c r="H5" s="7" t="n">
        <f aca="false">G5*B5</f>
        <v>0.234</v>
      </c>
      <c r="I5" s="1" t="s">
        <v>21</v>
      </c>
      <c r="J5" s="5" t="s">
        <v>31</v>
      </c>
      <c r="K5" s="6" t="s">
        <v>16</v>
      </c>
    </row>
    <row r="6" customFormat="false" ht="37.5" hidden="false" customHeight="false" outlineLevel="0" collapsed="false">
      <c r="A6" s="3"/>
      <c r="B6" s="3" t="n">
        <v>2</v>
      </c>
      <c r="C6" s="3" t="s">
        <v>32</v>
      </c>
      <c r="D6" s="3"/>
      <c r="E6" s="3" t="s">
        <v>33</v>
      </c>
      <c r="F6" s="3" t="s">
        <v>34</v>
      </c>
      <c r="G6" s="4" t="n">
        <v>0.15</v>
      </c>
      <c r="H6" s="4" t="n">
        <f aca="false">G6*B6</f>
        <v>0.3</v>
      </c>
      <c r="I6" s="1" t="s">
        <v>25</v>
      </c>
      <c r="J6" s="5" t="s">
        <v>35</v>
      </c>
      <c r="K6" s="3" t="s">
        <v>16</v>
      </c>
    </row>
    <row r="7" customFormat="false" ht="37.5" hidden="false" customHeight="false" outlineLevel="0" collapsed="false">
      <c r="A7" s="3"/>
      <c r="B7" s="6" t="n">
        <v>1</v>
      </c>
      <c r="C7" s="6" t="s">
        <v>36</v>
      </c>
      <c r="D7" s="6" t="s">
        <v>37</v>
      </c>
      <c r="E7" s="6" t="s">
        <v>38</v>
      </c>
      <c r="F7" s="6" t="s">
        <v>39</v>
      </c>
      <c r="G7" s="7" t="n">
        <v>0.31</v>
      </c>
      <c r="H7" s="7" t="n">
        <f aca="false">G7*B7</f>
        <v>0.31</v>
      </c>
      <c r="I7" s="1" t="s">
        <v>40</v>
      </c>
      <c r="J7" s="8" t="s">
        <v>41</v>
      </c>
      <c r="K7" s="6" t="s">
        <v>42</v>
      </c>
    </row>
    <row r="8" customFormat="false" ht="25.5" hidden="false" customHeight="false" outlineLevel="0" collapsed="false">
      <c r="A8" s="3"/>
      <c r="B8" s="3" t="n">
        <v>26</v>
      </c>
      <c r="C8" s="3" t="s">
        <v>43</v>
      </c>
      <c r="D8" s="3" t="s">
        <v>44</v>
      </c>
      <c r="E8" s="3" t="s">
        <v>45</v>
      </c>
      <c r="F8" s="9" t="s">
        <v>46</v>
      </c>
      <c r="G8" s="4" t="n">
        <v>0.38</v>
      </c>
      <c r="H8" s="4" t="n">
        <f aca="false">G8*B8</f>
        <v>9.88</v>
      </c>
      <c r="I8" s="1" t="s">
        <v>47</v>
      </c>
      <c r="J8" s="10" t="s">
        <v>48</v>
      </c>
      <c r="K8" s="3" t="s">
        <v>49</v>
      </c>
    </row>
    <row r="9" customFormat="false" ht="37.5" hidden="false" customHeight="false" outlineLevel="0" collapsed="false">
      <c r="A9" s="3"/>
      <c r="B9" s="6" t="n">
        <v>2</v>
      </c>
      <c r="C9" s="6" t="s">
        <v>50</v>
      </c>
      <c r="D9" s="6" t="s">
        <v>51</v>
      </c>
      <c r="E9" s="6" t="s">
        <v>52</v>
      </c>
      <c r="F9" s="6" t="s">
        <v>52</v>
      </c>
      <c r="G9" s="7" t="n">
        <v>0.44</v>
      </c>
      <c r="H9" s="7" t="n">
        <f aca="false">G9*B9</f>
        <v>0.88</v>
      </c>
      <c r="I9" s="1" t="s">
        <v>47</v>
      </c>
      <c r="J9" s="8" t="s">
        <v>53</v>
      </c>
      <c r="K9" s="6" t="s">
        <v>54</v>
      </c>
    </row>
    <row r="10" customFormat="false" ht="37.5" hidden="false" customHeight="false" outlineLevel="0" collapsed="false">
      <c r="A10" s="3"/>
      <c r="B10" s="3" t="n">
        <v>27</v>
      </c>
      <c r="C10" s="3" t="s">
        <v>55</v>
      </c>
      <c r="D10" s="3" t="s">
        <v>56</v>
      </c>
      <c r="E10" s="3"/>
      <c r="F10" s="3"/>
      <c r="G10" s="3"/>
      <c r="H10" s="3"/>
      <c r="J10" s="11"/>
      <c r="K10" s="3" t="s">
        <v>57</v>
      </c>
    </row>
    <row r="11" customFormat="false" ht="73.5" hidden="false" customHeight="false" outlineLevel="0" collapsed="false">
      <c r="A11" s="3"/>
      <c r="B11" s="6" t="n">
        <v>26</v>
      </c>
      <c r="C11" s="6" t="s">
        <v>58</v>
      </c>
      <c r="D11" s="6" t="s">
        <v>59</v>
      </c>
      <c r="E11" s="6" t="s">
        <v>60</v>
      </c>
      <c r="F11" s="6" t="s">
        <v>61</v>
      </c>
      <c r="G11" s="7" t="n">
        <v>0.1</v>
      </c>
      <c r="H11" s="7" t="n">
        <f aca="false">G11*B11</f>
        <v>2.6</v>
      </c>
      <c r="I11" s="1" t="s">
        <v>62</v>
      </c>
      <c r="J11" s="8" t="s">
        <v>63</v>
      </c>
      <c r="K11" s="6" t="s">
        <v>64</v>
      </c>
    </row>
    <row r="12" customFormat="false" ht="37.5" hidden="false" customHeight="false" outlineLevel="0" collapsed="false">
      <c r="A12" s="3"/>
      <c r="B12" s="3" t="n">
        <v>12</v>
      </c>
      <c r="C12" s="3" t="s">
        <v>65</v>
      </c>
      <c r="D12" s="3" t="s">
        <v>66</v>
      </c>
      <c r="E12" s="3" t="n">
        <v>150</v>
      </c>
      <c r="F12" s="3" t="s">
        <v>67</v>
      </c>
      <c r="G12" s="4" t="n">
        <v>0.1</v>
      </c>
      <c r="H12" s="4" t="n">
        <f aca="false">G12*B12</f>
        <v>1.2</v>
      </c>
      <c r="I12" s="1" t="s">
        <v>68</v>
      </c>
      <c r="J12" s="5" t="s">
        <v>69</v>
      </c>
      <c r="K12" s="3" t="s">
        <v>64</v>
      </c>
    </row>
    <row r="13" customFormat="false" ht="24" hidden="false" customHeight="false" outlineLevel="0" collapsed="false">
      <c r="A13" s="3"/>
      <c r="B13" s="6" t="n">
        <v>1</v>
      </c>
      <c r="C13" s="6" t="s">
        <v>70</v>
      </c>
      <c r="D13" s="6"/>
      <c r="E13" s="6" t="s">
        <v>71</v>
      </c>
      <c r="F13" s="12" t="s">
        <v>72</v>
      </c>
      <c r="G13" s="7" t="n">
        <v>0.1</v>
      </c>
      <c r="H13" s="7" t="n">
        <f aca="false">G13*B13</f>
        <v>0.1</v>
      </c>
      <c r="I13" s="1" t="s">
        <v>62</v>
      </c>
      <c r="J13" s="8" t="s">
        <v>73</v>
      </c>
      <c r="K13" s="6" t="s">
        <v>64</v>
      </c>
    </row>
    <row r="14" customFormat="false" ht="49.5" hidden="false" customHeight="false" outlineLevel="0" collapsed="false">
      <c r="A14" s="3"/>
      <c r="B14" s="3" t="n">
        <v>1</v>
      </c>
      <c r="C14" s="3" t="s">
        <v>74</v>
      </c>
      <c r="D14" s="3" t="s">
        <v>75</v>
      </c>
      <c r="E14" s="3" t="s">
        <v>76</v>
      </c>
      <c r="F14" s="3" t="s">
        <v>77</v>
      </c>
      <c r="G14" s="4" t="n">
        <v>0.1</v>
      </c>
      <c r="H14" s="4" t="n">
        <f aca="false">G14*B14</f>
        <v>0.1</v>
      </c>
      <c r="I14" s="1" t="s">
        <v>78</v>
      </c>
      <c r="J14" s="5" t="s">
        <v>79</v>
      </c>
      <c r="K14" s="3" t="s">
        <v>64</v>
      </c>
    </row>
    <row r="15" customFormat="false" ht="37.5" hidden="false" customHeight="false" outlineLevel="0" collapsed="false">
      <c r="A15" s="3"/>
      <c r="B15" s="6" t="n">
        <v>2</v>
      </c>
      <c r="C15" s="6" t="s">
        <v>80</v>
      </c>
      <c r="D15" s="6"/>
      <c r="E15" s="6" t="s">
        <v>81</v>
      </c>
      <c r="F15" s="6" t="s">
        <v>82</v>
      </c>
      <c r="G15" s="7" t="n">
        <v>0.1</v>
      </c>
      <c r="H15" s="7" t="n">
        <f aca="false">G15*B15</f>
        <v>0.2</v>
      </c>
      <c r="I15" s="1" t="s">
        <v>78</v>
      </c>
      <c r="J15" s="8" t="s">
        <v>83</v>
      </c>
      <c r="K15" s="6" t="s">
        <v>64</v>
      </c>
    </row>
    <row r="16" customFormat="false" ht="37.5" hidden="false" customHeight="false" outlineLevel="0" collapsed="false">
      <c r="A16" s="3"/>
      <c r="B16" s="3" t="n">
        <v>2</v>
      </c>
      <c r="C16" s="3" t="s">
        <v>84</v>
      </c>
      <c r="D16" s="3"/>
      <c r="E16" s="3" t="s">
        <v>85</v>
      </c>
      <c r="F16" s="3" t="s">
        <v>86</v>
      </c>
      <c r="G16" s="4" t="n">
        <v>0.39</v>
      </c>
      <c r="H16" s="4" t="n">
        <f aca="false">G16*B16</f>
        <v>0.78</v>
      </c>
      <c r="I16" s="1" t="s">
        <v>78</v>
      </c>
      <c r="J16" s="5" t="s">
        <v>87</v>
      </c>
      <c r="K16" s="3" t="s">
        <v>64</v>
      </c>
    </row>
    <row r="17" customFormat="false" ht="25.5" hidden="false" customHeight="false" outlineLevel="0" collapsed="false">
      <c r="B17" s="6" t="n">
        <v>1</v>
      </c>
      <c r="C17" s="6" t="s">
        <v>88</v>
      </c>
      <c r="D17" s="6"/>
      <c r="E17" s="6" t="s">
        <v>89</v>
      </c>
      <c r="F17" s="6" t="s">
        <v>90</v>
      </c>
      <c r="G17" s="7" t="n">
        <v>0.1</v>
      </c>
      <c r="H17" s="7" t="n">
        <f aca="false">G17*B17</f>
        <v>0.1</v>
      </c>
      <c r="I17" s="1" t="s">
        <v>91</v>
      </c>
      <c r="J17" s="8" t="s">
        <v>92</v>
      </c>
      <c r="K17" s="6" t="s">
        <v>64</v>
      </c>
    </row>
    <row r="18" customFormat="false" ht="49.5" hidden="false" customHeight="false" outlineLevel="0" collapsed="false">
      <c r="B18" s="3" t="n">
        <v>2</v>
      </c>
      <c r="C18" s="3" t="s">
        <v>93</v>
      </c>
      <c r="D18" s="3" t="s">
        <v>94</v>
      </c>
      <c r="E18" s="3"/>
      <c r="F18" s="3" t="s">
        <v>95</v>
      </c>
      <c r="G18" s="4" t="n">
        <v>0.73</v>
      </c>
      <c r="H18" s="4" t="n">
        <f aca="false">G18*B18</f>
        <v>1.46</v>
      </c>
      <c r="I18" s="1" t="s">
        <v>96</v>
      </c>
      <c r="J18" s="5" t="s">
        <v>97</v>
      </c>
      <c r="K18" s="3"/>
    </row>
    <row r="19" customFormat="false" ht="25.5" hidden="false" customHeight="false" outlineLevel="0" collapsed="false">
      <c r="B19" s="6" t="n">
        <v>2</v>
      </c>
      <c r="C19" s="6" t="s">
        <v>98</v>
      </c>
      <c r="D19" s="6" t="s">
        <v>99</v>
      </c>
      <c r="E19" s="6" t="s">
        <v>100</v>
      </c>
      <c r="F19" s="6" t="s">
        <v>100</v>
      </c>
      <c r="G19" s="7" t="n">
        <v>0.16</v>
      </c>
      <c r="H19" s="7" t="n">
        <f aca="false">G19*B19</f>
        <v>0.32</v>
      </c>
      <c r="I19" s="1" t="s">
        <v>47</v>
      </c>
      <c r="J19" s="8" t="str">
        <f aca="false">HYPERLINK("https://www.digikey.com/product-detail/en/diodes-incorporated/1N4148W-7-F/1N4148W-FDICT-ND/815280","DigiKey")</f>
        <v>DigiKey</v>
      </c>
      <c r="K19" s="6" t="s">
        <v>101</v>
      </c>
    </row>
    <row r="20" customFormat="false" ht="37.5" hidden="false" customHeight="false" outlineLevel="0" collapsed="false">
      <c r="B20" s="3" t="n">
        <v>1</v>
      </c>
      <c r="C20" s="3" t="s">
        <v>102</v>
      </c>
      <c r="D20" s="3" t="s">
        <v>103</v>
      </c>
      <c r="E20" s="3" t="n">
        <v>22232051</v>
      </c>
      <c r="F20" s="3" t="n">
        <v>22232051</v>
      </c>
      <c r="G20" s="4" t="n">
        <v>0.34</v>
      </c>
      <c r="H20" s="4" t="n">
        <f aca="false">G20*B20</f>
        <v>0.34</v>
      </c>
      <c r="I20" s="1" t="s">
        <v>104</v>
      </c>
      <c r="J20" s="5" t="s">
        <v>105</v>
      </c>
      <c r="K20" s="3" t="s">
        <v>106</v>
      </c>
    </row>
    <row r="21" customFormat="false" ht="85.5" hidden="false" customHeight="false" outlineLevel="0" collapsed="false">
      <c r="B21" s="6" t="n">
        <v>28</v>
      </c>
      <c r="C21" s="6" t="s">
        <v>107</v>
      </c>
      <c r="D21" s="6" t="s">
        <v>108</v>
      </c>
      <c r="E21" s="6" t="n">
        <v>22232021</v>
      </c>
      <c r="F21" s="6" t="n">
        <v>22232021</v>
      </c>
      <c r="G21" s="7" t="n">
        <v>0.17</v>
      </c>
      <c r="H21" s="7" t="n">
        <f aca="false">G21*B21</f>
        <v>4.76</v>
      </c>
      <c r="I21" s="1" t="s">
        <v>104</v>
      </c>
      <c r="J21" s="8" t="s">
        <v>109</v>
      </c>
      <c r="K21" s="6" t="s">
        <v>110</v>
      </c>
    </row>
    <row r="22" customFormat="false" ht="49.5" hidden="false" customHeight="false" outlineLevel="0" collapsed="false">
      <c r="B22" s="3" t="n">
        <v>2</v>
      </c>
      <c r="C22" s="3" t="s">
        <v>111</v>
      </c>
      <c r="D22" s="3" t="s">
        <v>112</v>
      </c>
      <c r="E22" s="3" t="s">
        <v>113</v>
      </c>
      <c r="F22" s="3" t="s">
        <v>114</v>
      </c>
      <c r="G22" s="4" t="n">
        <v>1.09</v>
      </c>
      <c r="H22" s="4" t="n">
        <f aca="false">G22*B22</f>
        <v>2.18</v>
      </c>
      <c r="I22" s="1" t="s">
        <v>115</v>
      </c>
      <c r="J22" s="5" t="s">
        <v>116</v>
      </c>
      <c r="K22" s="3" t="s">
        <v>117</v>
      </c>
    </row>
    <row r="23" customFormat="false" ht="25.5" hidden="false" customHeight="false" outlineLevel="0" collapsed="false">
      <c r="B23" s="6" t="n">
        <v>2</v>
      </c>
      <c r="C23" s="6" t="s">
        <v>118</v>
      </c>
      <c r="D23" s="6" t="s">
        <v>119</v>
      </c>
      <c r="E23" s="6" t="s">
        <v>120</v>
      </c>
      <c r="F23" s="6" t="s">
        <v>120</v>
      </c>
      <c r="G23" s="7" t="n">
        <v>15.52</v>
      </c>
      <c r="H23" s="7" t="n">
        <f aca="false">G23*B23</f>
        <v>31.04</v>
      </c>
      <c r="I23" s="1" t="s">
        <v>121</v>
      </c>
      <c r="J23" s="8" t="s">
        <v>122</v>
      </c>
      <c r="K23" s="6" t="s">
        <v>123</v>
      </c>
    </row>
    <row r="24" customFormat="false" ht="37.5" hidden="false" customHeight="false" outlineLevel="0" collapsed="false">
      <c r="B24" s="3" t="n">
        <v>2</v>
      </c>
      <c r="C24" s="3" t="s">
        <v>124</v>
      </c>
      <c r="D24" s="3" t="s">
        <v>125</v>
      </c>
      <c r="E24" s="3" t="s">
        <v>126</v>
      </c>
      <c r="F24" s="3" t="s">
        <v>126</v>
      </c>
      <c r="G24" s="4" t="n">
        <v>1.65</v>
      </c>
      <c r="H24" s="4" t="n">
        <f aca="false">G24*B24</f>
        <v>3.3</v>
      </c>
      <c r="I24" s="1" t="s">
        <v>127</v>
      </c>
      <c r="J24" s="5" t="s">
        <v>128</v>
      </c>
      <c r="K24" s="3" t="s">
        <v>129</v>
      </c>
    </row>
    <row r="25" customFormat="false" ht="13.8" hidden="false" customHeight="false" outlineLevel="0" collapsed="false">
      <c r="H25" s="1" t="n">
        <f aca="false">SUM(H2:H24)</f>
        <v>76.338</v>
      </c>
    </row>
  </sheetData>
  <hyperlinks>
    <hyperlink ref="J2" r:id="rId1" display="https://www.digikey.com/product-detail/en/kemet/C0805C121KDRACTU/399-7139-1-ND/3439332"/>
    <hyperlink ref="J4" r:id="rId2" display="https://www.digikey.com/product-detail/en/samsung-electro-mechanics/CL21A105KACLNNC/1276-2395-1-ND/3890481"/>
    <hyperlink ref="J5" r:id="rId3" display="https://www.digikey.com/product-detail/en/murata-electronics/GRM21BR61E106KA73L/490-5523-1-ND/2334919"/>
    <hyperlink ref="J6" r:id="rId4" display="https://www.digikey.com/product-detail/en/samsung-electro-mechanics/CL21A475KAQNNNE/1276-1244-1-ND/3889330"/>
    <hyperlink ref="J7" r:id="rId5" display="https://www.digikey.com/product-detail/en/panasonic-electronic-components/ECA-1HM101/P5182-ND/245041"/>
    <hyperlink ref="J8" r:id="rId6" display="https://www.digikey.com/product-detail/en/diodes-incorporated/D5V0H1U2LP1610-7/D5V0H1U2LP1610-7DICT-ND/8125969"/>
    <hyperlink ref="J9" r:id="rId7" display="https://www.digikey.com/product-detail/en/diodes-incorporated/DFLS160-7/DFLS160DICT-ND/765636"/>
    <hyperlink ref="J11" r:id="rId8" display="https://www.digikey.com/product-detail/en/yageo/RC0805FR-071KL/311-1-00KCRCT-ND/730391"/>
    <hyperlink ref="J12" r:id="rId9" display="https://www.digikey.com/product-detail/en/stackpole-electronics-inc/RNCP0805FTD150R/RNCP0805FTD150RCT-ND/2240550"/>
    <hyperlink ref="J13" r:id="rId10" display="https://www.digikey.com/product-detail/en/yageo/RC0805FR-0722KL/311-22-0KCRCT-ND/730683"/>
    <hyperlink ref="J14" r:id="rId11" display="https://www.digikey.com/product-detail/en/koa-speer-electronics-inc/RK73H2ATTD1243F/2019-RK73H2ATTD1243FCT-ND/10234967"/>
    <hyperlink ref="J15" r:id="rId12" display="https://www.digikey.com/product-detail/en/koa-speer-electronics-inc/RK73H2ATTD2372F/2019-RK73H2ATTD2372FCT-ND/10235460"/>
    <hyperlink ref="J16" r:id="rId13" display="https://www.digikey.com/product-detail/en/koa-speer-electronics-inc/RN73R2ATTD1002F25/2019-RN73R2ATTD1002F25CT-ND/11476953"/>
    <hyperlink ref="J17" r:id="rId14" display="https://www.digikey.com/product-detail/en/vishay-dale/CRCW080573K2FKEA/541-73-2KCCT-ND/1180997"/>
    <hyperlink ref="J18" r:id="rId15" display="https://www.digikey.com/product-detail/en/sullins-connector-solutions/SBH11-PBPC-D20-ST-BK/S9175-ND/1990068"/>
    <hyperlink ref="J20" r:id="rId16" display="https://www.digikey.com/product-detail/en/molex/0022232051/WM4203-ND/26673"/>
    <hyperlink ref="J21" r:id="rId17" display="https://www.digikey.com/product-detail/en/molex/0022232021/900-0022232021-ND/26667"/>
    <hyperlink ref="J22" r:id="rId18" display="https://www.digikey.com/product-detail/en/tdk-corporation/CLF5030NIT-100M-D/445-174699-1-ND/6236888"/>
    <hyperlink ref="J23" r:id="rId19" display="https://www.digikey.com/product-detail/en/texas-instruments/ADS8344N-1K/296-41197-1-ND/5222652"/>
    <hyperlink ref="J24" r:id="rId20" display="https://www.digikey.com/product-detail/en/monolithic-power-systems-inc/MP2456GJ-P/1589-1120-1-ND/529820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2020-05-25T19:28:44Z</dcterms:created>
  <dc:creator/>
  <dc:description/>
  <dc:language>en-US</dc:language>
  <cp:lastModifiedBy/>
  <dcterms:modified xsi:type="dcterms:W3CDTF">2020-05-25T22:55:09Z</dcterms:modified>
  <cp:revision>3</cp:revision>
  <dc:subject/>
  <dc:title/>
</cp:coreProperties>
</file>