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sey\Documents\"/>
    </mc:Choice>
  </mc:AlternateContent>
  <xr:revisionPtr revIDLastSave="0" documentId="13_ncr:1_{AE59E10A-74CD-4964-831C-5608156398E2}" xr6:coauthVersionLast="47" xr6:coauthVersionMax="47" xr10:uidLastSave="{00000000-0000-0000-0000-000000000000}"/>
  <bookViews>
    <workbookView minimized="1" xWindow="3260" yWindow="3260" windowWidth="14400" windowHeight="7360" firstSheet="2" activeTab="2" xr2:uid="{E35EF76F-0CA7-4D87-AF91-667765D71E26}"/>
  </bookViews>
  <sheets>
    <sheet name="Cover Page" sheetId="1" r:id="rId1"/>
    <sheet name="Application" sheetId="2" r:id="rId2"/>
    <sheet name="Financia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3" l="1"/>
  <c r="B30" i="3"/>
  <c r="B14" i="3"/>
  <c r="B6" i="3"/>
  <c r="C33" i="2"/>
  <c r="C5" i="1"/>
  <c r="C11" i="1" s="1"/>
</calcChain>
</file>

<file path=xl/sharedStrings.xml><?xml version="1.0" encoding="utf-8"?>
<sst xmlns="http://schemas.openxmlformats.org/spreadsheetml/2006/main" count="112" uniqueCount="94">
  <si>
    <t xml:space="preserve">Enclosed Please Find the Submission for: </t>
  </si>
  <si>
    <t xml:space="preserve"> Diamond Medi Spa, LLC</t>
  </si>
  <si>
    <t xml:space="preserve">Coverage Specifics </t>
  </si>
  <si>
    <t>Effective Date:</t>
  </si>
  <si>
    <t>Professional Liability Limit:</t>
  </si>
  <si>
    <t>$1,000,000 per claim / $3,000,000 aggregate</t>
  </si>
  <si>
    <t>General Liability Limit:</t>
  </si>
  <si>
    <t>Coverage Type (Policy Form)</t>
  </si>
  <si>
    <t>Claims Made</t>
  </si>
  <si>
    <t>Retro Date (if Claims Made)</t>
  </si>
  <si>
    <t>Current Deductible:</t>
  </si>
  <si>
    <t>$5,000 per claim</t>
  </si>
  <si>
    <t>Requested Deductible:</t>
  </si>
  <si>
    <t>$2,500 per claim</t>
  </si>
  <si>
    <t xml:space="preserve">Expiring Premium: </t>
  </si>
  <si>
    <t>1.</t>
  </si>
  <si>
    <t>Please Provide—Gross Revenues from Operations:</t>
  </si>
  <si>
    <t>2.</t>
  </si>
  <si>
    <t>List all Services Provided:</t>
  </si>
  <si>
    <t>Massage</t>
  </si>
  <si>
    <t>No</t>
  </si>
  <si>
    <t>Facial</t>
  </si>
  <si>
    <t>Yes</t>
  </si>
  <si>
    <t>Cosmotology (Hair/Nail/Waxing)</t>
  </si>
  <si>
    <t>Teeth Whitening</t>
  </si>
  <si>
    <t>Chemical Peels</t>
  </si>
  <si>
    <t>Botox Injection</t>
  </si>
  <si>
    <t>Dermal Fillers</t>
  </si>
  <si>
    <t>Microdermabrasion</t>
  </si>
  <si>
    <t>Liposuction</t>
  </si>
  <si>
    <t>Intense Pulse Light Therapy</t>
  </si>
  <si>
    <t>Platelet-rich plasma injections</t>
  </si>
  <si>
    <t>Cryotherapy</t>
  </si>
  <si>
    <t>3.</t>
  </si>
  <si>
    <t>Indicate Number of Staff:</t>
  </si>
  <si>
    <t>Aesthetician</t>
  </si>
  <si>
    <t>Laser Technician</t>
  </si>
  <si>
    <t>Medical Assistant</t>
  </si>
  <si>
    <t>Nurse Practitioner</t>
  </si>
  <si>
    <t>Physician</t>
  </si>
  <si>
    <t>Supervising Medical Director</t>
  </si>
  <si>
    <t>Registered Nurse</t>
  </si>
  <si>
    <t>4.</t>
  </si>
  <si>
    <t>Have you reported any claims in the past five years?</t>
  </si>
  <si>
    <t>5.</t>
  </si>
  <si>
    <t>Any planned mergers or acquisitions in the next 12 months?</t>
  </si>
  <si>
    <t xml:space="preserve">6. </t>
  </si>
  <si>
    <t xml:space="preserve">Do you require background checks for all staff? </t>
  </si>
  <si>
    <t xml:space="preserve">7. </t>
  </si>
  <si>
    <t>Has your insurance coverage ever been canceled or declined?</t>
  </si>
  <si>
    <t xml:space="preserve">8. </t>
  </si>
  <si>
    <t xml:space="preserve">Are any procedures performed that are outside the scope of licensure? </t>
  </si>
  <si>
    <t xml:space="preserve">9. </t>
  </si>
  <si>
    <t xml:space="preserve">Do you have a formal risk management program? </t>
  </si>
  <si>
    <t>Name of Applicant:</t>
  </si>
  <si>
    <t>Julia Smith</t>
  </si>
  <si>
    <t>Date:</t>
  </si>
  <si>
    <t>Signature</t>
  </si>
  <si>
    <t xml:space="preserve">Financials </t>
  </si>
  <si>
    <t>Income Statement - Diamond Medi Spa, LLC</t>
  </si>
  <si>
    <t>Gross Revenues</t>
  </si>
  <si>
    <t>Cost of Products</t>
  </si>
  <si>
    <t>Gross Profit</t>
  </si>
  <si>
    <t>Operating Expenses</t>
  </si>
  <si>
    <t>Rent</t>
  </si>
  <si>
    <t>Salaries</t>
  </si>
  <si>
    <t>Marketing</t>
  </si>
  <si>
    <t>Insurance</t>
  </si>
  <si>
    <t>Depreciation</t>
  </si>
  <si>
    <t>Total Operating Expenses</t>
  </si>
  <si>
    <t>Operating Income</t>
  </si>
  <si>
    <t>Interest Expense</t>
  </si>
  <si>
    <t>Net Income Before Taxes</t>
  </si>
  <si>
    <t>Income Tax</t>
  </si>
  <si>
    <t>Net Income</t>
  </si>
  <si>
    <t>Balance Sheet</t>
  </si>
  <si>
    <t>Assets</t>
  </si>
  <si>
    <t>Cash</t>
  </si>
  <si>
    <t>Accounts Receivable</t>
  </si>
  <si>
    <t>Inventory</t>
  </si>
  <si>
    <t>Prepaid Rent</t>
  </si>
  <si>
    <t>Fixed Assets</t>
  </si>
  <si>
    <t>Total Assets</t>
  </si>
  <si>
    <t>Liabilities</t>
  </si>
  <si>
    <t>Accounts Payable</t>
  </si>
  <si>
    <t>Taxes Payable</t>
  </si>
  <si>
    <t>Short-Term Debt</t>
  </si>
  <si>
    <t>Total Liabilities</t>
  </si>
  <si>
    <t>Equity</t>
  </si>
  <si>
    <t>Common Stock</t>
  </si>
  <si>
    <t>Retained Earnings</t>
  </si>
  <si>
    <t xml:space="preserve"> Total Equity</t>
  </si>
  <si>
    <t>Total Liabilities and Equity</t>
  </si>
  <si>
    <t>The Ramsey Company Supplemental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</si>
</sst>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6" formatCode="&quot;$&quot;#,##0_);[Red]\(&quot;$&quot;#,##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rush Script MT"/>
      <family val="4"/>
    </font>
    <font>
      <b/>
      <sz val="11"/>
      <color theme="1"/>
      <name val="Arial"/>
      <family val="2"/>
    </font>
    <font>
      <b/>
      <sz val="10"/>
      <color rgb="FF374151"/>
      <name val="Arial"/>
      <family val="2"/>
    </font>
    <font>
      <sz val="11"/>
      <color theme="1"/>
      <name val="Arial"/>
      <family val="2"/>
    </font>
    <font>
      <sz val="10"/>
      <color rgb="FF374151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1" fillId="2" borderId="3" xfId="0" applyFont="1" applyFill="1" applyBorder="1"/>
    <xf numFmtId="0" fontId="0" fillId="2" borderId="4" xfId="0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4" fontId="0" fillId="2" borderId="4" xfId="0" applyNumberFormat="1" applyFill="1" applyBorder="1" applyAlignment="1">
      <alignment horizontal="center" vertical="center"/>
    </xf>
    <xf numFmtId="0" fontId="0" fillId="2" borderId="3" xfId="0" applyFill="1" applyBorder="1"/>
    <xf numFmtId="0" fontId="0" fillId="2" borderId="4" xfId="0" applyFill="1" applyBorder="1" applyAlignment="1">
      <alignment horizontal="center" vertical="center"/>
    </xf>
    <xf numFmtId="6" fontId="0" fillId="2" borderId="4" xfId="0" applyNumberFormat="1" applyFill="1" applyBorder="1" applyAlignment="1">
      <alignment horizontal="center" vertical="center"/>
    </xf>
    <xf numFmtId="0" fontId="0" fillId="2" borderId="7" xfId="0" applyFill="1" applyBorder="1"/>
    <xf numFmtId="0" fontId="0" fillId="2" borderId="8" xfId="0" applyFill="1" applyBorder="1"/>
    <xf numFmtId="0" fontId="0" fillId="2" borderId="0" xfId="0" applyFill="1"/>
    <xf numFmtId="0" fontId="0" fillId="3" borderId="1" xfId="0" applyFill="1" applyBorder="1"/>
    <xf numFmtId="0" fontId="1" fillId="3" borderId="9" xfId="0" applyFont="1" applyFill="1" applyBorder="1" applyAlignment="1">
      <alignment horizontal="center" vertical="center"/>
    </xf>
    <xf numFmtId="0" fontId="0" fillId="3" borderId="2" xfId="0" applyFill="1" applyBorder="1"/>
    <xf numFmtId="0" fontId="0" fillId="2" borderId="5" xfId="0" quotePrefix="1" applyFill="1" applyBorder="1" applyAlignment="1">
      <alignment horizontal="center"/>
    </xf>
    <xf numFmtId="0" fontId="1" fillId="2" borderId="10" xfId="0" applyFont="1" applyFill="1" applyBorder="1"/>
    <xf numFmtId="6" fontId="0" fillId="2" borderId="11" xfId="0" applyNumberFormat="1" applyFill="1" applyBorder="1" applyAlignment="1">
      <alignment horizontal="center" vertical="center"/>
    </xf>
    <xf numFmtId="0" fontId="0" fillId="2" borderId="11" xfId="0" applyFill="1" applyBorder="1"/>
    <xf numFmtId="0" fontId="0" fillId="2" borderId="12" xfId="0" applyFill="1" applyBorder="1" applyAlignment="1">
      <alignment horizontal="center"/>
    </xf>
    <xf numFmtId="0" fontId="0" fillId="2" borderId="13" xfId="0" applyFill="1" applyBorder="1"/>
    <xf numFmtId="0" fontId="0" fillId="2" borderId="4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/>
    <xf numFmtId="0" fontId="0" fillId="2" borderId="16" xfId="0" applyFill="1" applyBorder="1" applyAlignment="1">
      <alignment horizontal="center"/>
    </xf>
    <xf numFmtId="0" fontId="0" fillId="2" borderId="17" xfId="0" quotePrefix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18" xfId="0" applyFont="1" applyFill="1" applyBorder="1"/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1" fillId="2" borderId="7" xfId="0" applyFont="1" applyFill="1" applyBorder="1"/>
    <xf numFmtId="0" fontId="2" fillId="2" borderId="19" xfId="0" applyFont="1" applyFill="1" applyBorder="1" applyAlignment="1">
      <alignment horizontal="center"/>
    </xf>
    <xf numFmtId="0" fontId="5" fillId="2" borderId="3" xfId="0" applyFont="1" applyFill="1" applyBorder="1"/>
    <xf numFmtId="0" fontId="5" fillId="2" borderId="4" xfId="0" applyFont="1" applyFill="1" applyBorder="1"/>
    <xf numFmtId="0" fontId="6" fillId="2" borderId="3" xfId="0" applyFont="1" applyFill="1" applyBorder="1" applyAlignment="1">
      <alignment vertical="center"/>
    </xf>
    <xf numFmtId="6" fontId="5" fillId="2" borderId="4" xfId="0" applyNumberFormat="1" applyFont="1" applyFill="1" applyBorder="1"/>
    <xf numFmtId="0" fontId="7" fillId="2" borderId="20" xfId="0" applyFont="1" applyFill="1" applyBorder="1"/>
    <xf numFmtId="6" fontId="5" fillId="2" borderId="16" xfId="0" applyNumberFormat="1" applyFont="1" applyFill="1" applyBorder="1"/>
    <xf numFmtId="0" fontId="3" fillId="2" borderId="3" xfId="0" applyFont="1" applyFill="1" applyBorder="1" applyAlignment="1">
      <alignment horizontal="left" vertical="center" indent="1"/>
    </xf>
    <xf numFmtId="0" fontId="6" fillId="2" borderId="3" xfId="0" applyFont="1" applyFill="1" applyBorder="1" applyAlignment="1">
      <alignment horizontal="left" vertical="center" indent="1"/>
    </xf>
    <xf numFmtId="0" fontId="6" fillId="2" borderId="20" xfId="0" applyFont="1" applyFill="1" applyBorder="1" applyAlignment="1">
      <alignment horizontal="left" vertical="center" indent="1"/>
    </xf>
    <xf numFmtId="0" fontId="6" fillId="2" borderId="17" xfId="0" applyFont="1" applyFill="1" applyBorder="1" applyAlignment="1">
      <alignment horizontal="left" vertical="center" indent="1"/>
    </xf>
    <xf numFmtId="6" fontId="5" fillId="2" borderId="11" xfId="0" applyNumberFormat="1" applyFont="1" applyFill="1" applyBorder="1"/>
    <xf numFmtId="0" fontId="4" fillId="2" borderId="21" xfId="0" applyFont="1" applyFill="1" applyBorder="1" applyAlignment="1">
      <alignment horizontal="left" vertical="center" indent="1"/>
    </xf>
    <xf numFmtId="6" fontId="5" fillId="2" borderId="22" xfId="0" applyNumberFormat="1" applyFont="1" applyFill="1" applyBorder="1"/>
    <xf numFmtId="0" fontId="4" fillId="2" borderId="3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left" vertical="center" indent="1"/>
    </xf>
    <xf numFmtId="0" fontId="4" fillId="2" borderId="3" xfId="0" applyFont="1" applyFill="1" applyBorder="1" applyAlignment="1">
      <alignment horizontal="left" vertical="center" indent="1"/>
    </xf>
    <xf numFmtId="0" fontId="5" fillId="2" borderId="7" xfId="0" applyFont="1" applyFill="1" applyBorder="1"/>
    <xf numFmtId="6" fontId="5" fillId="2" borderId="8" xfId="0" applyNumberFormat="1" applyFont="1" applyFill="1" applyBorder="1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D1C6883-A3AF-4F32-BFC9-B516051013D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4B07D-0CB7-479F-B2E4-784357A37588}">
  <dimension ref="B1:C20"/>
  <sheetViews>
    <sheetView workbookViewId="0">
      <selection activeCell="E10" sqref="E10"/>
    </sheetView>
  </sheetViews>
  <sheetFormatPr defaultRowHeight="14.5" x14ac:dyDescent="0.35"/>
  <cols>
    <col min="2" max="2" width="34.36328125" customWidth="1"/>
    <col min="3" max="3" width="38.81640625" customWidth="1"/>
  </cols>
  <sheetData>
    <row r="1" spans="2:3" x14ac:dyDescent="0.35">
      <c r="B1" s="1"/>
      <c r="C1" s="2"/>
    </row>
    <row r="2" spans="2:3" x14ac:dyDescent="0.35">
      <c r="B2" s="3" t="s">
        <v>0</v>
      </c>
      <c r="C2" s="4" t="s">
        <v>1</v>
      </c>
    </row>
    <row r="3" spans="2:3" x14ac:dyDescent="0.35">
      <c r="B3" s="53" t="s">
        <v>2</v>
      </c>
      <c r="C3" s="54"/>
    </row>
    <row r="4" spans="2:3" x14ac:dyDescent="0.35">
      <c r="B4" s="5"/>
      <c r="C4" s="6"/>
    </row>
    <row r="5" spans="2:3" x14ac:dyDescent="0.35">
      <c r="B5" s="3" t="s">
        <v>3</v>
      </c>
      <c r="C5" s="7">
        <f ca="1">TODAY()+90</f>
        <v>45745</v>
      </c>
    </row>
    <row r="6" spans="2:3" x14ac:dyDescent="0.35">
      <c r="B6" s="8"/>
      <c r="C6" s="9"/>
    </row>
    <row r="7" spans="2:3" x14ac:dyDescent="0.35">
      <c r="B7" s="3" t="s">
        <v>4</v>
      </c>
      <c r="C7" s="9" t="s">
        <v>5</v>
      </c>
    </row>
    <row r="8" spans="2:3" x14ac:dyDescent="0.35">
      <c r="B8" s="8"/>
      <c r="C8" s="9"/>
    </row>
    <row r="9" spans="2:3" x14ac:dyDescent="0.35">
      <c r="B9" s="3" t="s">
        <v>6</v>
      </c>
      <c r="C9" s="9" t="s">
        <v>5</v>
      </c>
    </row>
    <row r="10" spans="2:3" x14ac:dyDescent="0.35">
      <c r="B10" s="3" t="s">
        <v>7</v>
      </c>
      <c r="C10" s="9" t="s">
        <v>8</v>
      </c>
    </row>
    <row r="11" spans="2:3" x14ac:dyDescent="0.35">
      <c r="B11" s="3" t="s">
        <v>9</v>
      </c>
      <c r="C11" s="7">
        <f ca="1">C5-(365)</f>
        <v>45380</v>
      </c>
    </row>
    <row r="12" spans="2:3" x14ac:dyDescent="0.35">
      <c r="B12" s="3"/>
      <c r="C12" s="7"/>
    </row>
    <row r="13" spans="2:3" x14ac:dyDescent="0.35">
      <c r="B13" s="3" t="s">
        <v>10</v>
      </c>
      <c r="C13" s="9" t="s">
        <v>11</v>
      </c>
    </row>
    <row r="14" spans="2:3" x14ac:dyDescent="0.35">
      <c r="B14" s="8"/>
      <c r="C14" s="9"/>
    </row>
    <row r="15" spans="2:3" x14ac:dyDescent="0.35">
      <c r="B15" s="3" t="s">
        <v>12</v>
      </c>
      <c r="C15" s="9" t="s">
        <v>13</v>
      </c>
    </row>
    <row r="16" spans="2:3" x14ac:dyDescent="0.35">
      <c r="B16" s="3"/>
      <c r="C16" s="9"/>
    </row>
    <row r="17" spans="2:3" x14ac:dyDescent="0.35">
      <c r="B17" s="3" t="s">
        <v>14</v>
      </c>
      <c r="C17" s="10">
        <v>30000</v>
      </c>
    </row>
    <row r="18" spans="2:3" x14ac:dyDescent="0.35">
      <c r="B18" s="8"/>
      <c r="C18" s="4"/>
    </row>
    <row r="19" spans="2:3" ht="15" thickBot="1" x14ac:dyDescent="0.4">
      <c r="B19" s="11"/>
      <c r="C19" s="12"/>
    </row>
    <row r="20" spans="2:3" x14ac:dyDescent="0.35">
      <c r="B20" s="13"/>
      <c r="C20" s="13"/>
    </row>
  </sheetData>
  <mergeCells count="1"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E2EA6-301E-44DC-8F8D-3D38FFCDF27A}">
  <dimension ref="B1:D34"/>
  <sheetViews>
    <sheetView workbookViewId="0">
      <selection activeCell="H5" sqref="H5"/>
    </sheetView>
  </sheetViews>
  <sheetFormatPr defaultRowHeight="14.5" x14ac:dyDescent="0.35"/>
  <cols>
    <col min="2" max="2" width="17.26953125" customWidth="1"/>
    <col min="3" max="3" width="60.1796875" customWidth="1"/>
    <col min="4" max="4" width="26.08984375" customWidth="1"/>
  </cols>
  <sheetData>
    <row r="1" spans="2:4" ht="15" thickBot="1" x14ac:dyDescent="0.4"/>
    <row r="2" spans="2:4" x14ac:dyDescent="0.35">
      <c r="B2" s="14"/>
      <c r="C2" s="15" t="s">
        <v>93</v>
      </c>
      <c r="D2" s="16"/>
    </row>
    <row r="3" spans="2:4" x14ac:dyDescent="0.35">
      <c r="B3" s="17" t="s">
        <v>15</v>
      </c>
      <c r="C3" s="18" t="s">
        <v>16</v>
      </c>
      <c r="D3" s="19">
        <v>3200000</v>
      </c>
    </row>
    <row r="4" spans="2:4" x14ac:dyDescent="0.35">
      <c r="B4" s="17" t="s">
        <v>17</v>
      </c>
      <c r="C4" s="18" t="s">
        <v>18</v>
      </c>
      <c r="D4" s="20"/>
    </row>
    <row r="5" spans="2:4" x14ac:dyDescent="0.35">
      <c r="B5" s="21"/>
      <c r="C5" s="22" t="s">
        <v>19</v>
      </c>
      <c r="D5" s="23" t="s">
        <v>20</v>
      </c>
    </row>
    <row r="6" spans="2:4" x14ac:dyDescent="0.35">
      <c r="B6" s="21"/>
      <c r="C6" s="22" t="s">
        <v>21</v>
      </c>
      <c r="D6" s="23" t="s">
        <v>22</v>
      </c>
    </row>
    <row r="7" spans="2:4" x14ac:dyDescent="0.35">
      <c r="B7" s="21"/>
      <c r="C7" s="22" t="s">
        <v>23</v>
      </c>
      <c r="D7" s="23" t="s">
        <v>20</v>
      </c>
    </row>
    <row r="8" spans="2:4" x14ac:dyDescent="0.35">
      <c r="B8" s="21"/>
      <c r="C8" s="22" t="s">
        <v>24</v>
      </c>
      <c r="D8" s="23" t="s">
        <v>20</v>
      </c>
    </row>
    <row r="9" spans="2:4" x14ac:dyDescent="0.35">
      <c r="B9" s="21"/>
      <c r="C9" s="22" t="s">
        <v>25</v>
      </c>
      <c r="D9" s="23" t="s">
        <v>22</v>
      </c>
    </row>
    <row r="10" spans="2:4" x14ac:dyDescent="0.35">
      <c r="B10" s="21"/>
      <c r="C10" s="22" t="s">
        <v>26</v>
      </c>
      <c r="D10" s="23" t="s">
        <v>22</v>
      </c>
    </row>
    <row r="11" spans="2:4" x14ac:dyDescent="0.35">
      <c r="B11" s="21"/>
      <c r="C11" s="22" t="s">
        <v>27</v>
      </c>
      <c r="D11" s="23" t="s">
        <v>22</v>
      </c>
    </row>
    <row r="12" spans="2:4" x14ac:dyDescent="0.35">
      <c r="B12" s="21"/>
      <c r="C12" s="22" t="s">
        <v>28</v>
      </c>
      <c r="D12" s="23" t="s">
        <v>22</v>
      </c>
    </row>
    <row r="13" spans="2:4" x14ac:dyDescent="0.35">
      <c r="B13" s="21"/>
      <c r="C13" s="22" t="s">
        <v>29</v>
      </c>
      <c r="D13" s="23" t="s">
        <v>20</v>
      </c>
    </row>
    <row r="14" spans="2:4" x14ac:dyDescent="0.35">
      <c r="B14" s="21"/>
      <c r="C14" s="22" t="s">
        <v>30</v>
      </c>
      <c r="D14" s="23" t="s">
        <v>20</v>
      </c>
    </row>
    <row r="15" spans="2:4" x14ac:dyDescent="0.35">
      <c r="B15" s="21"/>
      <c r="C15" s="22" t="s">
        <v>31</v>
      </c>
      <c r="D15" s="23" t="s">
        <v>20</v>
      </c>
    </row>
    <row r="16" spans="2:4" x14ac:dyDescent="0.35">
      <c r="B16" s="24"/>
      <c r="C16" s="25" t="s">
        <v>32</v>
      </c>
      <c r="D16" s="26" t="s">
        <v>20</v>
      </c>
    </row>
    <row r="17" spans="2:4" x14ac:dyDescent="0.35">
      <c r="B17" s="27" t="s">
        <v>33</v>
      </c>
      <c r="C17" s="18" t="s">
        <v>34</v>
      </c>
      <c r="D17" s="28"/>
    </row>
    <row r="18" spans="2:4" x14ac:dyDescent="0.35">
      <c r="B18" s="29"/>
      <c r="C18" s="22" t="s">
        <v>35</v>
      </c>
      <c r="D18" s="23">
        <v>4</v>
      </c>
    </row>
    <row r="19" spans="2:4" x14ac:dyDescent="0.35">
      <c r="B19" s="29"/>
      <c r="C19" s="22" t="s">
        <v>36</v>
      </c>
      <c r="D19" s="23">
        <v>0</v>
      </c>
    </row>
    <row r="20" spans="2:4" x14ac:dyDescent="0.35">
      <c r="B20" s="29"/>
      <c r="C20" s="22" t="s">
        <v>37</v>
      </c>
      <c r="D20" s="23">
        <v>2</v>
      </c>
    </row>
    <row r="21" spans="2:4" x14ac:dyDescent="0.35">
      <c r="B21" s="29"/>
      <c r="C21" s="22" t="s">
        <v>38</v>
      </c>
      <c r="D21" s="23">
        <v>0</v>
      </c>
    </row>
    <row r="22" spans="2:4" x14ac:dyDescent="0.35">
      <c r="B22" s="29"/>
      <c r="C22" s="22" t="s">
        <v>39</v>
      </c>
      <c r="D22" s="23">
        <v>0</v>
      </c>
    </row>
    <row r="23" spans="2:4" x14ac:dyDescent="0.35">
      <c r="B23" s="29"/>
      <c r="C23" s="22" t="s">
        <v>40</v>
      </c>
      <c r="D23" s="23">
        <v>1</v>
      </c>
    </row>
    <row r="24" spans="2:4" x14ac:dyDescent="0.35">
      <c r="B24" s="29"/>
      <c r="C24" s="22" t="s">
        <v>41</v>
      </c>
      <c r="D24" s="23">
        <v>3</v>
      </c>
    </row>
    <row r="25" spans="2:4" x14ac:dyDescent="0.35">
      <c r="B25" s="17" t="s">
        <v>42</v>
      </c>
      <c r="C25" s="30" t="s">
        <v>43</v>
      </c>
      <c r="D25" s="28" t="s">
        <v>20</v>
      </c>
    </row>
    <row r="26" spans="2:4" x14ac:dyDescent="0.35">
      <c r="B26" s="17" t="s">
        <v>44</v>
      </c>
      <c r="C26" s="30" t="s">
        <v>45</v>
      </c>
      <c r="D26" s="28" t="s">
        <v>20</v>
      </c>
    </row>
    <row r="27" spans="2:4" x14ac:dyDescent="0.35">
      <c r="B27" s="17" t="s">
        <v>46</v>
      </c>
      <c r="C27" s="30" t="s">
        <v>47</v>
      </c>
      <c r="D27" s="28" t="s">
        <v>22</v>
      </c>
    </row>
    <row r="28" spans="2:4" x14ac:dyDescent="0.35">
      <c r="B28" s="17" t="s">
        <v>48</v>
      </c>
      <c r="C28" s="30" t="s">
        <v>49</v>
      </c>
      <c r="D28" s="28" t="s">
        <v>20</v>
      </c>
    </row>
    <row r="29" spans="2:4" x14ac:dyDescent="0.35">
      <c r="B29" s="17" t="s">
        <v>50</v>
      </c>
      <c r="C29" s="30" t="s">
        <v>51</v>
      </c>
      <c r="D29" s="28" t="s">
        <v>20</v>
      </c>
    </row>
    <row r="30" spans="2:4" x14ac:dyDescent="0.35">
      <c r="B30" s="17" t="s">
        <v>52</v>
      </c>
      <c r="C30" s="30" t="s">
        <v>53</v>
      </c>
      <c r="D30" s="28" t="s">
        <v>22</v>
      </c>
    </row>
    <row r="31" spans="2:4" x14ac:dyDescent="0.35">
      <c r="B31" s="8"/>
      <c r="C31" s="13"/>
      <c r="D31" s="4"/>
    </row>
    <row r="32" spans="2:4" x14ac:dyDescent="0.35">
      <c r="B32" s="3" t="s">
        <v>54</v>
      </c>
      <c r="C32" s="31" t="s">
        <v>55</v>
      </c>
      <c r="D32" s="4"/>
    </row>
    <row r="33" spans="2:4" x14ac:dyDescent="0.35">
      <c r="B33" s="3" t="s">
        <v>56</v>
      </c>
      <c r="C33" s="32">
        <f ca="1">TODAY()</f>
        <v>45655</v>
      </c>
      <c r="D33" s="4"/>
    </row>
    <row r="34" spans="2:4" ht="15.5" thickBot="1" x14ac:dyDescent="0.45">
      <c r="B34" s="33" t="s">
        <v>57</v>
      </c>
      <c r="C34" s="34" t="s">
        <v>55</v>
      </c>
      <c r="D34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6F5C7-DB7E-48DD-945D-FEACCFFB7A6B}">
  <dimension ref="A1:B45"/>
  <sheetViews>
    <sheetView tabSelected="1" topLeftCell="A43" workbookViewId="0">
      <selection activeCell="E24" sqref="E24"/>
    </sheetView>
  </sheetViews>
  <sheetFormatPr defaultRowHeight="14.5" x14ac:dyDescent="0.35"/>
  <cols>
    <col min="1" max="1" width="29.54296875" customWidth="1"/>
    <col min="2" max="2" width="50.453125" customWidth="1"/>
  </cols>
  <sheetData>
    <row r="1" spans="1:2" x14ac:dyDescent="0.35">
      <c r="A1" s="55" t="s">
        <v>58</v>
      </c>
      <c r="B1" s="56"/>
    </row>
    <row r="2" spans="1:2" x14ac:dyDescent="0.35">
      <c r="A2" s="57" t="s">
        <v>59</v>
      </c>
      <c r="B2" s="58"/>
    </row>
    <row r="3" spans="1:2" x14ac:dyDescent="0.35">
      <c r="A3" s="35"/>
      <c r="B3" s="36"/>
    </row>
    <row r="4" spans="1:2" x14ac:dyDescent="0.35">
      <c r="A4" s="37" t="s">
        <v>60</v>
      </c>
      <c r="B4" s="38">
        <v>3200000</v>
      </c>
    </row>
    <row r="5" spans="1:2" x14ac:dyDescent="0.35">
      <c r="A5" s="39" t="s">
        <v>61</v>
      </c>
      <c r="B5" s="40">
        <v>800000</v>
      </c>
    </row>
    <row r="6" spans="1:2" x14ac:dyDescent="0.35">
      <c r="A6" s="37" t="s">
        <v>62</v>
      </c>
      <c r="B6" s="38">
        <f>B4-B5</f>
        <v>2400000</v>
      </c>
    </row>
    <row r="7" spans="1:2" x14ac:dyDescent="0.35">
      <c r="A7" s="37"/>
      <c r="B7" s="36"/>
    </row>
    <row r="8" spans="1:2" x14ac:dyDescent="0.35">
      <c r="A8" s="41" t="s">
        <v>63</v>
      </c>
      <c r="B8" s="36"/>
    </row>
    <row r="9" spans="1:2" x14ac:dyDescent="0.35">
      <c r="A9" s="42" t="s">
        <v>64</v>
      </c>
      <c r="B9" s="38">
        <v>100000</v>
      </c>
    </row>
    <row r="10" spans="1:2" x14ac:dyDescent="0.35">
      <c r="A10" s="42" t="s">
        <v>65</v>
      </c>
      <c r="B10" s="38">
        <v>500000</v>
      </c>
    </row>
    <row r="11" spans="1:2" x14ac:dyDescent="0.35">
      <c r="A11" s="42" t="s">
        <v>66</v>
      </c>
      <c r="B11" s="38">
        <v>70000</v>
      </c>
    </row>
    <row r="12" spans="1:2" x14ac:dyDescent="0.35">
      <c r="A12" s="42" t="s">
        <v>67</v>
      </c>
      <c r="B12" s="38">
        <v>30000</v>
      </c>
    </row>
    <row r="13" spans="1:2" x14ac:dyDescent="0.35">
      <c r="A13" s="43" t="s">
        <v>68</v>
      </c>
      <c r="B13" s="40">
        <v>30000</v>
      </c>
    </row>
    <row r="14" spans="1:2" x14ac:dyDescent="0.35">
      <c r="A14" s="44" t="s">
        <v>69</v>
      </c>
      <c r="B14" s="45">
        <f>SUM(B9:B13)</f>
        <v>730000</v>
      </c>
    </row>
    <row r="15" spans="1:2" x14ac:dyDescent="0.35">
      <c r="A15" s="42" t="s">
        <v>70</v>
      </c>
      <c r="B15" s="38">
        <v>1670000</v>
      </c>
    </row>
    <row r="16" spans="1:2" x14ac:dyDescent="0.35">
      <c r="A16" s="43" t="s">
        <v>71</v>
      </c>
      <c r="B16" s="40">
        <v>10000</v>
      </c>
    </row>
    <row r="17" spans="1:2" x14ac:dyDescent="0.35">
      <c r="A17" s="42" t="s">
        <v>72</v>
      </c>
      <c r="B17" s="38">
        <v>1660000</v>
      </c>
    </row>
    <row r="18" spans="1:2" x14ac:dyDescent="0.35">
      <c r="A18" s="43" t="s">
        <v>73</v>
      </c>
      <c r="B18" s="40">
        <v>330000</v>
      </c>
    </row>
    <row r="19" spans="1:2" ht="15" thickBot="1" x14ac:dyDescent="0.4">
      <c r="A19" s="46" t="s">
        <v>74</v>
      </c>
      <c r="B19" s="47">
        <v>1330000</v>
      </c>
    </row>
    <row r="20" spans="1:2" ht="15" thickTop="1" x14ac:dyDescent="0.35">
      <c r="A20" s="35"/>
      <c r="B20" s="36"/>
    </row>
    <row r="21" spans="1:2" x14ac:dyDescent="0.35">
      <c r="A21" s="59" t="s">
        <v>75</v>
      </c>
      <c r="B21" s="60"/>
    </row>
    <row r="22" spans="1:2" x14ac:dyDescent="0.35">
      <c r="A22" s="35"/>
      <c r="B22" s="36"/>
    </row>
    <row r="23" spans="1:2" x14ac:dyDescent="0.35">
      <c r="A23" s="48" t="s">
        <v>76</v>
      </c>
      <c r="B23" s="36"/>
    </row>
    <row r="24" spans="1:2" x14ac:dyDescent="0.35">
      <c r="A24" s="49"/>
      <c r="B24" s="36"/>
    </row>
    <row r="25" spans="1:2" x14ac:dyDescent="0.35">
      <c r="A25" s="42" t="s">
        <v>77</v>
      </c>
      <c r="B25" s="38">
        <v>50000</v>
      </c>
    </row>
    <row r="26" spans="1:2" x14ac:dyDescent="0.35">
      <c r="A26" s="42" t="s">
        <v>78</v>
      </c>
      <c r="B26" s="38">
        <v>100000</v>
      </c>
    </row>
    <row r="27" spans="1:2" x14ac:dyDescent="0.35">
      <c r="A27" s="42" t="s">
        <v>79</v>
      </c>
      <c r="B27" s="38">
        <v>50000</v>
      </c>
    </row>
    <row r="28" spans="1:2" x14ac:dyDescent="0.35">
      <c r="A28" s="42" t="s">
        <v>80</v>
      </c>
      <c r="B28" s="38">
        <v>10000</v>
      </c>
    </row>
    <row r="29" spans="1:2" x14ac:dyDescent="0.35">
      <c r="A29" s="43" t="s">
        <v>81</v>
      </c>
      <c r="B29" s="40">
        <v>450000</v>
      </c>
    </row>
    <row r="30" spans="1:2" x14ac:dyDescent="0.35">
      <c r="A30" s="35" t="s">
        <v>82</v>
      </c>
      <c r="B30" s="38">
        <f>SUM(B25:B29)</f>
        <v>660000</v>
      </c>
    </row>
    <row r="31" spans="1:2" x14ac:dyDescent="0.35">
      <c r="A31" s="35"/>
      <c r="B31" s="36"/>
    </row>
    <row r="32" spans="1:2" x14ac:dyDescent="0.35">
      <c r="A32" s="48" t="s">
        <v>83</v>
      </c>
      <c r="B32" s="36"/>
    </row>
    <row r="33" spans="1:2" x14ac:dyDescent="0.35">
      <c r="A33" s="49"/>
      <c r="B33" s="36"/>
    </row>
    <row r="34" spans="1:2" x14ac:dyDescent="0.35">
      <c r="A34" s="42" t="s">
        <v>84</v>
      </c>
      <c r="B34" s="38">
        <v>50000</v>
      </c>
    </row>
    <row r="35" spans="1:2" x14ac:dyDescent="0.35">
      <c r="A35" s="42" t="s">
        <v>85</v>
      </c>
      <c r="B35" s="38">
        <v>50000</v>
      </c>
    </row>
    <row r="36" spans="1:2" x14ac:dyDescent="0.35">
      <c r="A36" s="43" t="s">
        <v>86</v>
      </c>
      <c r="B36" s="40">
        <v>100000</v>
      </c>
    </row>
    <row r="37" spans="1:2" x14ac:dyDescent="0.35">
      <c r="A37" s="50" t="s">
        <v>87</v>
      </c>
      <c r="B37" s="38">
        <f>SUM(B34:B36)</f>
        <v>200000</v>
      </c>
    </row>
    <row r="38" spans="1:2" x14ac:dyDescent="0.35">
      <c r="A38" s="35"/>
      <c r="B38" s="36"/>
    </row>
    <row r="39" spans="1:2" x14ac:dyDescent="0.35">
      <c r="A39" s="37" t="s">
        <v>88</v>
      </c>
      <c r="B39" s="36"/>
    </row>
    <row r="40" spans="1:2" x14ac:dyDescent="0.35">
      <c r="A40" s="49"/>
      <c r="B40" s="36"/>
    </row>
    <row r="41" spans="1:2" x14ac:dyDescent="0.35">
      <c r="A41" s="42" t="s">
        <v>89</v>
      </c>
      <c r="B41" s="38">
        <v>100000</v>
      </c>
    </row>
    <row r="42" spans="1:2" x14ac:dyDescent="0.35">
      <c r="A42" s="43" t="s">
        <v>90</v>
      </c>
      <c r="B42" s="40">
        <v>360000</v>
      </c>
    </row>
    <row r="43" spans="1:2" x14ac:dyDescent="0.35">
      <c r="A43" s="35" t="s">
        <v>91</v>
      </c>
      <c r="B43" s="38">
        <v>460000</v>
      </c>
    </row>
    <row r="44" spans="1:2" x14ac:dyDescent="0.35">
      <c r="A44" s="35"/>
      <c r="B44" s="38"/>
    </row>
    <row r="45" spans="1:2" ht="15" thickBot="1" x14ac:dyDescent="0.4">
      <c r="A45" s="51" t="s">
        <v>92</v>
      </c>
      <c r="B45" s="52">
        <v>660000</v>
      </c>
    </row>
  </sheetData>
  <mergeCells count="3">
    <mergeCell ref="A1:B1"/>
    <mergeCell ref="A2:B2"/>
    <mergeCell ref="A21:B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Application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Ramsey Hammad</dc:creator>
  <cp:lastModifiedBy>Ramsey Hammad</cp:lastModifiedBy>
  <dcterms:created xsi:type="dcterms:W3CDTF">2024-07-29T06:51:20Z</dcterms:created>
  <dcterms:modified xsi:type="dcterms:W3CDTF">2024-12-30T21:19:02Z</dcterms:modified>
</cp:coreProperties>
</file>