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GIT\Meerkat\CSV Data\"/>
    </mc:Choice>
  </mc:AlternateContent>
  <bookViews>
    <workbookView xWindow="240" yWindow="60" windowWidth="14220" windowHeight="7068" firstSheet="2" activeTab="3"/>
  </bookViews>
  <sheets>
    <sheet name="Outcomes" sheetId="1" r:id="rId1"/>
    <sheet name="Output" sheetId="2" r:id="rId2"/>
    <sheet name="Sub Output" sheetId="3" r:id="rId3"/>
    <sheet name="Indicators" sheetId="13" r:id="rId4"/>
    <sheet name="IndicatorValues" sheetId="14" r:id="rId5"/>
    <sheet name="Projects" sheetId="5" r:id="rId6"/>
    <sheet name="Activities" sheetId="9" r:id="rId7"/>
    <sheet name="Milestones" sheetId="6" r:id="rId8"/>
    <sheet name="MilestoneValues" sheetId="15" r:id="rId9"/>
    <sheet name="Company" sheetId="20" r:id="rId10"/>
    <sheet name="Location" sheetId="19" r:id="rId11"/>
    <sheet name="DataVersion" sheetId="18" r:id="rId12"/>
    <sheet name="ReportingPeriod" sheetId="17" r:id="rId13"/>
  </sheets>
  <definedNames>
    <definedName name="_xlnm._FilterDatabase" localSheetId="6" hidden="1">Activities!$A$1:$E$34</definedName>
    <definedName name="_xlnm._FilterDatabase" localSheetId="3" hidden="1">Indicators!$A$1:$V$57</definedName>
    <definedName name="_xlnm._FilterDatabase" localSheetId="4" hidden="1">IndicatorValues!$A$1:$M$1</definedName>
    <definedName name="_xlnm._FilterDatabase" localSheetId="7" hidden="1">Milestones!$A$1:$V$1</definedName>
    <definedName name="_xlnm._FilterDatabase" localSheetId="8" hidden="1">MilestoneValues!$A$1:$M$1</definedName>
    <definedName name="_xlnm._FilterDatabase" localSheetId="0" hidden="1">Outcomes!$A$1:$E$9</definedName>
    <definedName name="_xlnm._FilterDatabase" localSheetId="1" hidden="1">Output!$A$1:$G$30</definedName>
    <definedName name="_xlnm._FilterDatabase" localSheetId="5" hidden="1">Projects!$A$1:$G$31</definedName>
    <definedName name="_xlnm._FilterDatabase" localSheetId="2" hidden="1">'Sub Output'!$A$1:$G$37</definedName>
  </definedNames>
  <calcPr calcId="152511" iterate="1"/>
</workbook>
</file>

<file path=xl/calcChain.xml><?xml version="1.0" encoding="utf-8"?>
<calcChain xmlns="http://schemas.openxmlformats.org/spreadsheetml/2006/main">
  <c r="H3" i="14" l="1"/>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D2" i="14"/>
  <c r="B2" i="14"/>
  <c r="A7" i="15"/>
  <c r="A8" i="15"/>
  <c r="A9" i="15"/>
  <c r="A10" i="15"/>
  <c r="A11" i="15"/>
  <c r="H11" i="15" s="1"/>
  <c r="A12" i="15"/>
  <c r="H12" i="15" s="1"/>
  <c r="A13" i="15"/>
  <c r="A14" i="15"/>
  <c r="A15" i="15"/>
  <c r="A16" i="15"/>
  <c r="A17" i="15"/>
  <c r="A18" i="15"/>
  <c r="A19" i="15"/>
  <c r="H19" i="15" s="1"/>
  <c r="A20" i="15"/>
  <c r="H20" i="15" s="1"/>
  <c r="A21" i="15"/>
  <c r="A22" i="15"/>
  <c r="A23" i="15"/>
  <c r="A24" i="15"/>
  <c r="A25" i="15"/>
  <c r="A26" i="15"/>
  <c r="A27" i="15"/>
  <c r="H27" i="15" s="1"/>
  <c r="A28" i="15"/>
  <c r="H28" i="15" s="1"/>
  <c r="A29" i="15"/>
  <c r="A30" i="15"/>
  <c r="A31" i="15"/>
  <c r="A32" i="15"/>
  <c r="A33" i="15"/>
  <c r="A34" i="15"/>
  <c r="A35" i="15"/>
  <c r="H35" i="15" s="1"/>
  <c r="A36" i="15"/>
  <c r="H36" i="15" s="1"/>
  <c r="A37" i="15"/>
  <c r="A38" i="15"/>
  <c r="A39" i="15"/>
  <c r="A40" i="15"/>
  <c r="A41" i="15"/>
  <c r="A42" i="15"/>
  <c r="A43" i="15"/>
  <c r="H43" i="15" s="1"/>
  <c r="A44" i="15"/>
  <c r="H44" i="15" s="1"/>
  <c r="A45" i="15"/>
  <c r="A46" i="15"/>
  <c r="A47" i="15"/>
  <c r="A48" i="15"/>
  <c r="A49" i="15"/>
  <c r="A50" i="15"/>
  <c r="A51" i="15"/>
  <c r="H51" i="15" s="1"/>
  <c r="A52" i="15"/>
  <c r="H52" i="15" s="1"/>
  <c r="A53" i="15"/>
  <c r="A54" i="15"/>
  <c r="A55" i="15"/>
  <c r="A56" i="15"/>
  <c r="A57" i="15"/>
  <c r="A58" i="15"/>
  <c r="A59" i="15"/>
  <c r="H59" i="15" s="1"/>
  <c r="A60" i="15"/>
  <c r="H60" i="15" s="1"/>
  <c r="A61" i="15"/>
  <c r="A62" i="15"/>
  <c r="A63" i="15"/>
  <c r="A64" i="15"/>
  <c r="A65" i="15"/>
  <c r="A66" i="15"/>
  <c r="A67" i="15"/>
  <c r="H67" i="15" s="1"/>
  <c r="A68" i="15"/>
  <c r="H68" i="15" s="1"/>
  <c r="A69" i="15"/>
  <c r="A70" i="15"/>
  <c r="A71" i="15"/>
  <c r="A72" i="15"/>
  <c r="A73" i="15"/>
  <c r="A74" i="15"/>
  <c r="A75" i="15"/>
  <c r="H75" i="15" s="1"/>
  <c r="A76" i="15"/>
  <c r="H76" i="15" s="1"/>
  <c r="A77" i="15"/>
  <c r="A78" i="15"/>
  <c r="A79" i="15"/>
  <c r="A80" i="15"/>
  <c r="A81" i="15"/>
  <c r="A82" i="15"/>
  <c r="A83" i="15"/>
  <c r="H83" i="15" s="1"/>
  <c r="A84" i="15"/>
  <c r="H84" i="15" s="1"/>
  <c r="A85" i="15"/>
  <c r="A86" i="15"/>
  <c r="A87" i="15"/>
  <c r="A88" i="15"/>
  <c r="A89" i="15"/>
  <c r="A90" i="15"/>
  <c r="A91" i="15"/>
  <c r="H91" i="15" s="1"/>
  <c r="A92" i="15"/>
  <c r="H92" i="15" s="1"/>
  <c r="A93" i="15"/>
  <c r="A94" i="15"/>
  <c r="A95" i="15"/>
  <c r="A96" i="15"/>
  <c r="A97" i="15"/>
  <c r="A98" i="15"/>
  <c r="A99" i="15"/>
  <c r="H99" i="15" s="1"/>
  <c r="A100" i="15"/>
  <c r="H100" i="15" s="1"/>
  <c r="A101" i="15"/>
  <c r="A102" i="15"/>
  <c r="A103" i="15"/>
  <c r="A104" i="15"/>
  <c r="A105" i="15"/>
  <c r="A106" i="15"/>
  <c r="A107" i="15"/>
  <c r="H107" i="15" s="1"/>
  <c r="A108" i="15"/>
  <c r="H108" i="15" s="1"/>
  <c r="A109" i="15"/>
  <c r="A110" i="15"/>
  <c r="A111" i="15"/>
  <c r="A112" i="15"/>
  <c r="A113" i="15"/>
  <c r="A114" i="15"/>
  <c r="A115" i="15"/>
  <c r="H115" i="15" s="1"/>
  <c r="A116" i="15"/>
  <c r="H116" i="15" s="1"/>
  <c r="A117" i="15"/>
  <c r="A118" i="15"/>
  <c r="A119" i="15"/>
  <c r="A120" i="15"/>
  <c r="A121" i="15"/>
  <c r="A122" i="15"/>
  <c r="A123" i="15"/>
  <c r="H123" i="15" s="1"/>
  <c r="A124" i="15"/>
  <c r="H124" i="15" s="1"/>
  <c r="A125" i="15"/>
  <c r="A126" i="15"/>
  <c r="A127" i="15"/>
  <c r="A128" i="15"/>
  <c r="A129" i="15"/>
  <c r="A130" i="15"/>
  <c r="A131" i="15"/>
  <c r="H131" i="15" s="1"/>
  <c r="A132" i="15"/>
  <c r="H132" i="15" s="1"/>
  <c r="A133" i="15"/>
  <c r="A134" i="15"/>
  <c r="A135" i="15"/>
  <c r="A136" i="15"/>
  <c r="A137" i="15"/>
  <c r="A138" i="15"/>
  <c r="A139" i="15"/>
  <c r="H139" i="15" s="1"/>
  <c r="A140" i="15"/>
  <c r="H140" i="15" s="1"/>
  <c r="A141" i="15"/>
  <c r="A142" i="15"/>
  <c r="A143" i="15"/>
  <c r="A144" i="15"/>
  <c r="A145" i="15"/>
  <c r="A146" i="15"/>
  <c r="A147" i="15"/>
  <c r="H147" i="15" s="1"/>
  <c r="A148" i="15"/>
  <c r="H148" i="15" s="1"/>
  <c r="A149" i="15"/>
  <c r="A150" i="15"/>
  <c r="A151" i="15"/>
  <c r="A152" i="15"/>
  <c r="A153" i="15"/>
  <c r="A154" i="15"/>
  <c r="A155" i="15"/>
  <c r="H155" i="15" s="1"/>
  <c r="A156" i="15"/>
  <c r="H156" i="15" s="1"/>
  <c r="A157" i="15"/>
  <c r="A158" i="15"/>
  <c r="A159" i="15"/>
  <c r="A160" i="15"/>
  <c r="A161" i="15"/>
  <c r="A162" i="15"/>
  <c r="A163" i="15"/>
  <c r="H163" i="15" s="1"/>
  <c r="A164" i="15"/>
  <c r="H164" i="15" s="1"/>
  <c r="A165" i="15"/>
  <c r="A166" i="15"/>
  <c r="A167" i="15"/>
  <c r="A168" i="15"/>
  <c r="A169" i="15"/>
  <c r="A170" i="15"/>
  <c r="A171" i="15"/>
  <c r="H171" i="15" s="1"/>
  <c r="A172" i="15"/>
  <c r="H172" i="15" s="1"/>
  <c r="A173" i="15"/>
  <c r="A174" i="15"/>
  <c r="A175" i="15"/>
  <c r="A176" i="15"/>
  <c r="A177" i="15"/>
  <c r="A178" i="15"/>
  <c r="A179" i="15"/>
  <c r="H179" i="15" s="1"/>
  <c r="A180" i="15"/>
  <c r="H180" i="15" s="1"/>
  <c r="A181" i="15"/>
  <c r="A182" i="15"/>
  <c r="A183" i="15"/>
  <c r="A184" i="15"/>
  <c r="A185" i="15"/>
  <c r="A186" i="15"/>
  <c r="A187" i="15"/>
  <c r="H187" i="15" s="1"/>
  <c r="A188" i="15"/>
  <c r="H188" i="15" s="1"/>
  <c r="A189" i="15"/>
  <c r="A190" i="15"/>
  <c r="A191" i="15"/>
  <c r="A192" i="15"/>
  <c r="A193" i="15"/>
  <c r="A194" i="15"/>
  <c r="A195" i="15"/>
  <c r="H195" i="15" s="1"/>
  <c r="A196" i="15"/>
  <c r="H196" i="15" s="1"/>
  <c r="A197" i="15"/>
  <c r="A198" i="15"/>
  <c r="A199" i="15"/>
  <c r="A200" i="15"/>
  <c r="A2" i="15"/>
  <c r="H2" i="15" s="1"/>
  <c r="A3" i="15"/>
  <c r="H3" i="15" s="1"/>
  <c r="B3" i="15"/>
  <c r="B4" i="15"/>
  <c r="A4" i="15" s="1"/>
  <c r="H4" i="15" s="1"/>
  <c r="B5" i="15"/>
  <c r="A5" i="15" s="1"/>
  <c r="H5" i="15" s="1"/>
  <c r="B6" i="15"/>
  <c r="A6" i="15" s="1"/>
  <c r="H6" i="15" s="1"/>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 i="15"/>
  <c r="C3" i="20"/>
  <c r="C2" i="20"/>
  <c r="C3" i="19"/>
  <c r="C4" i="19"/>
  <c r="C5" i="19"/>
  <c r="C6" i="19"/>
  <c r="C7" i="19"/>
  <c r="C8" i="19"/>
  <c r="C9" i="19"/>
  <c r="C2" i="19"/>
  <c r="C3" i="18"/>
  <c r="C4" i="18"/>
  <c r="C5" i="18"/>
  <c r="C6" i="18"/>
  <c r="C2" i="18"/>
  <c r="C14" i="17"/>
  <c r="C15" i="17"/>
  <c r="C16" i="17"/>
  <c r="C17" i="17"/>
  <c r="C18" i="17"/>
  <c r="C19" i="17"/>
  <c r="C20" i="17"/>
  <c r="C21" i="17"/>
  <c r="C22" i="17"/>
  <c r="C23" i="17"/>
  <c r="C24" i="17"/>
  <c r="C25" i="17"/>
  <c r="C26" i="17"/>
  <c r="H7" i="15"/>
  <c r="H8" i="15"/>
  <c r="H9" i="15"/>
  <c r="H10" i="15"/>
  <c r="H13" i="15"/>
  <c r="H14" i="15"/>
  <c r="H15" i="15"/>
  <c r="H16" i="15"/>
  <c r="H17" i="15"/>
  <c r="H18" i="15"/>
  <c r="H21" i="15"/>
  <c r="H22" i="15"/>
  <c r="H23" i="15"/>
  <c r="H24" i="15"/>
  <c r="H25" i="15"/>
  <c r="H26" i="15"/>
  <c r="H29" i="15"/>
  <c r="H30" i="15"/>
  <c r="H31" i="15"/>
  <c r="H32" i="15"/>
  <c r="H33" i="15"/>
  <c r="H34" i="15"/>
  <c r="H37" i="15"/>
  <c r="H38" i="15"/>
  <c r="H39" i="15"/>
  <c r="H40" i="15"/>
  <c r="H41" i="15"/>
  <c r="H42" i="15"/>
  <c r="H45" i="15"/>
  <c r="H46" i="15"/>
  <c r="H47" i="15"/>
  <c r="H48" i="15"/>
  <c r="H49" i="15"/>
  <c r="H50" i="15"/>
  <c r="H53" i="15"/>
  <c r="H54" i="15"/>
  <c r="H55" i="15"/>
  <c r="H56" i="15"/>
  <c r="H57" i="15"/>
  <c r="H58" i="15"/>
  <c r="H61" i="15"/>
  <c r="H62" i="15"/>
  <c r="H63" i="15"/>
  <c r="H64" i="15"/>
  <c r="H65" i="15"/>
  <c r="H66" i="15"/>
  <c r="H69" i="15"/>
  <c r="H70" i="15"/>
  <c r="H71" i="15"/>
  <c r="H72" i="15"/>
  <c r="H73" i="15"/>
  <c r="H74" i="15"/>
  <c r="H77" i="15"/>
  <c r="H78" i="15"/>
  <c r="H79" i="15"/>
  <c r="H80" i="15"/>
  <c r="H81" i="15"/>
  <c r="H82" i="15"/>
  <c r="H85" i="15"/>
  <c r="H86" i="15"/>
  <c r="H87" i="15"/>
  <c r="H88" i="15"/>
  <c r="H89" i="15"/>
  <c r="H90" i="15"/>
  <c r="H93" i="15"/>
  <c r="H94" i="15"/>
  <c r="H95" i="15"/>
  <c r="H96" i="15"/>
  <c r="H97" i="15"/>
  <c r="H98" i="15"/>
  <c r="H101" i="15"/>
  <c r="H102" i="15"/>
  <c r="H103" i="15"/>
  <c r="H104" i="15"/>
  <c r="H105" i="15"/>
  <c r="H106" i="15"/>
  <c r="H109" i="15"/>
  <c r="H110" i="15"/>
  <c r="H111" i="15"/>
  <c r="H112" i="15"/>
  <c r="H113" i="15"/>
  <c r="H114" i="15"/>
  <c r="H117" i="15"/>
  <c r="H118" i="15"/>
  <c r="H119" i="15"/>
  <c r="H120" i="15"/>
  <c r="H121" i="15"/>
  <c r="H122" i="15"/>
  <c r="H125" i="15"/>
  <c r="H126" i="15"/>
  <c r="H127" i="15"/>
  <c r="H128" i="15"/>
  <c r="H129" i="15"/>
  <c r="H130" i="15"/>
  <c r="H133" i="15"/>
  <c r="H134" i="15"/>
  <c r="H135" i="15"/>
  <c r="H136" i="15"/>
  <c r="H137" i="15"/>
  <c r="H138" i="15"/>
  <c r="H141" i="15"/>
  <c r="H142" i="15"/>
  <c r="H143" i="15"/>
  <c r="H144" i="15"/>
  <c r="H145" i="15"/>
  <c r="H146" i="15"/>
  <c r="H149" i="15"/>
  <c r="H150" i="15"/>
  <c r="H151" i="15"/>
  <c r="H152" i="15"/>
  <c r="H153" i="15"/>
  <c r="H154" i="15"/>
  <c r="H157" i="15"/>
  <c r="H158" i="15"/>
  <c r="H159" i="15"/>
  <c r="H160" i="15"/>
  <c r="H161" i="15"/>
  <c r="H162" i="15"/>
  <c r="H165" i="15"/>
  <c r="H166" i="15"/>
  <c r="H167" i="15"/>
  <c r="H168" i="15"/>
  <c r="H169" i="15"/>
  <c r="H170" i="15"/>
  <c r="H173" i="15"/>
  <c r="H174" i="15"/>
  <c r="H175" i="15"/>
  <c r="H176" i="15"/>
  <c r="H177" i="15"/>
  <c r="H178" i="15"/>
  <c r="H181" i="15"/>
  <c r="H182" i="15"/>
  <c r="H183" i="15"/>
  <c r="H184" i="15"/>
  <c r="H185" i="15"/>
  <c r="H186" i="15"/>
  <c r="H189" i="15"/>
  <c r="H190" i="15"/>
  <c r="H191" i="15"/>
  <c r="H192" i="15"/>
  <c r="H193" i="15"/>
  <c r="H194"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24" i="15"/>
  <c r="H225" i="15"/>
  <c r="H226" i="15"/>
  <c r="H227" i="15"/>
  <c r="H228" i="15"/>
  <c r="H229" i="15"/>
  <c r="H230" i="15"/>
  <c r="H231" i="15"/>
  <c r="H232" i="15"/>
  <c r="H233" i="15"/>
  <c r="H234" i="15"/>
  <c r="H235" i="15"/>
  <c r="H236" i="15"/>
  <c r="H237" i="15"/>
  <c r="H238" i="15"/>
  <c r="H239" i="15"/>
  <c r="H240" i="15"/>
  <c r="H241" i="15"/>
  <c r="H242" i="15"/>
  <c r="H243" i="15"/>
  <c r="H244" i="15"/>
  <c r="H245" i="15"/>
  <c r="H246" i="15"/>
  <c r="H247" i="15"/>
  <c r="H248" i="15"/>
  <c r="H249" i="15"/>
  <c r="H250" i="15"/>
  <c r="H251" i="15"/>
  <c r="H252" i="15"/>
  <c r="H253" i="15"/>
  <c r="H254" i="15"/>
  <c r="C3" i="17"/>
  <c r="C4" i="17"/>
  <c r="C5" i="17"/>
  <c r="C6" i="17"/>
  <c r="C7" i="17"/>
  <c r="C8" i="17"/>
  <c r="C9" i="17"/>
  <c r="C10" i="17"/>
  <c r="C11" i="17"/>
  <c r="C12" i="17"/>
  <c r="C13" i="17"/>
  <c r="C2" i="17"/>
  <c r="E51" i="13" l="1"/>
  <c r="F51" i="13" s="1"/>
  <c r="H51" i="13" s="1"/>
  <c r="E52" i="13"/>
  <c r="F52" i="13" s="1"/>
  <c r="H52" i="13" s="1"/>
  <c r="E53" i="13"/>
  <c r="F53" i="13" s="1"/>
  <c r="H53" i="13" s="1"/>
  <c r="E54" i="13"/>
  <c r="F54" i="13" s="1"/>
  <c r="H54" i="13" s="1"/>
  <c r="E55" i="13"/>
  <c r="E56" i="13"/>
  <c r="E57" i="13"/>
  <c r="F57" i="13" s="1"/>
  <c r="H57" i="13" s="1"/>
  <c r="E42" i="13"/>
  <c r="E43" i="13"/>
  <c r="E44" i="13"/>
  <c r="E45" i="13"/>
  <c r="E46" i="13"/>
  <c r="E47" i="13"/>
  <c r="E48" i="13"/>
  <c r="E49" i="13"/>
  <c r="E50" i="13"/>
  <c r="E32" i="13"/>
  <c r="E33" i="13"/>
  <c r="E34" i="13"/>
  <c r="E35" i="13"/>
  <c r="E36" i="13"/>
  <c r="E37" i="13"/>
  <c r="E38" i="13"/>
  <c r="E39" i="13"/>
  <c r="E40" i="13"/>
  <c r="E41" i="13"/>
  <c r="E25" i="13"/>
  <c r="E26" i="13"/>
  <c r="E27" i="13"/>
  <c r="E28" i="13"/>
  <c r="E29" i="13"/>
  <c r="E30" i="13"/>
  <c r="E31" i="13"/>
  <c r="E19" i="13"/>
  <c r="E20" i="13"/>
  <c r="E21" i="13"/>
  <c r="E22" i="13"/>
  <c r="E23" i="13"/>
  <c r="E24" i="13"/>
  <c r="E14" i="13"/>
  <c r="E15" i="13"/>
  <c r="E16" i="13"/>
  <c r="E17" i="13"/>
  <c r="E18" i="13"/>
  <c r="E3" i="13"/>
  <c r="E4" i="13"/>
  <c r="E5" i="13"/>
  <c r="E6" i="13"/>
  <c r="E7" i="13"/>
  <c r="E8" i="13"/>
  <c r="E9" i="13"/>
  <c r="E10" i="13"/>
  <c r="E11" i="13"/>
  <c r="E12" i="13"/>
  <c r="E13" i="13"/>
  <c r="E2" i="13"/>
  <c r="F55" i="13"/>
  <c r="H55" i="13" s="1"/>
  <c r="F56" i="13"/>
  <c r="H56" i="13" s="1"/>
  <c r="F2" i="13" l="1"/>
  <c r="H2" i="13" s="1"/>
  <c r="F50" i="13" l="1"/>
  <c r="H50" i="13" s="1"/>
  <c r="F49" i="13"/>
  <c r="H49" i="13" s="1"/>
  <c r="F48" i="13"/>
  <c r="H48" i="13" s="1"/>
  <c r="F47" i="13"/>
  <c r="H47" i="13" s="1"/>
  <c r="F46" i="13"/>
  <c r="H46" i="13" s="1"/>
  <c r="F45" i="13"/>
  <c r="H45" i="13" s="1"/>
  <c r="F44" i="13"/>
  <c r="H44" i="13" s="1"/>
  <c r="F43" i="13"/>
  <c r="H43" i="13" s="1"/>
  <c r="F42" i="13"/>
  <c r="H42" i="13" s="1"/>
  <c r="F41" i="13"/>
  <c r="H41" i="13" s="1"/>
  <c r="F40" i="13"/>
  <c r="H40" i="13" s="1"/>
  <c r="F39" i="13"/>
  <c r="H39" i="13" s="1"/>
  <c r="F38" i="13"/>
  <c r="H38" i="13" s="1"/>
  <c r="F37" i="13"/>
  <c r="H37" i="13" s="1"/>
  <c r="F36" i="13"/>
  <c r="H36" i="13" s="1"/>
  <c r="F35" i="13"/>
  <c r="H35" i="13" s="1"/>
  <c r="F34" i="13"/>
  <c r="H34" i="13" s="1"/>
  <c r="F33" i="13"/>
  <c r="H33" i="13" s="1"/>
  <c r="F32" i="13"/>
  <c r="H32" i="13" s="1"/>
  <c r="F31" i="13"/>
  <c r="H31" i="13" s="1"/>
  <c r="F30" i="13"/>
  <c r="H30" i="13" s="1"/>
  <c r="F29" i="13"/>
  <c r="H29" i="13" s="1"/>
  <c r="F28" i="13"/>
  <c r="H28" i="13" s="1"/>
  <c r="F27" i="13"/>
  <c r="H27" i="13" s="1"/>
  <c r="F26" i="13"/>
  <c r="H26" i="13" s="1"/>
  <c r="F25" i="13"/>
  <c r="H25" i="13" s="1"/>
  <c r="F24" i="13"/>
  <c r="H24" i="13" s="1"/>
  <c r="F23" i="13"/>
  <c r="H23" i="13" s="1"/>
  <c r="F22" i="13"/>
  <c r="H22" i="13" s="1"/>
  <c r="F21" i="13"/>
  <c r="H21" i="13" s="1"/>
  <c r="F20" i="13"/>
  <c r="H20" i="13" s="1"/>
  <c r="F19" i="13"/>
  <c r="H19" i="13" s="1"/>
  <c r="F18" i="13"/>
  <c r="H18" i="13" s="1"/>
  <c r="F17" i="13"/>
  <c r="H17" i="13" s="1"/>
  <c r="F16" i="13"/>
  <c r="H16" i="13" s="1"/>
  <c r="F15" i="13"/>
  <c r="H15" i="13" s="1"/>
  <c r="F14" i="13"/>
  <c r="H14" i="13" s="1"/>
  <c r="F13" i="13"/>
  <c r="H13" i="13" s="1"/>
  <c r="F12" i="13"/>
  <c r="H12" i="13" s="1"/>
  <c r="F11" i="13"/>
  <c r="H11" i="13" s="1"/>
  <c r="F10" i="13"/>
  <c r="H10" i="13" s="1"/>
  <c r="F9" i="13"/>
  <c r="H9" i="13" s="1"/>
  <c r="F8" i="13"/>
  <c r="H8" i="13" s="1"/>
  <c r="F7" i="13"/>
  <c r="H7" i="13" s="1"/>
  <c r="F6" i="13"/>
  <c r="H6" i="13" s="1"/>
  <c r="F5" i="13"/>
  <c r="H5" i="13" s="1"/>
  <c r="F4" i="13"/>
  <c r="H4" i="13" s="1"/>
  <c r="F3" i="13"/>
  <c r="H3" i="13" s="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2" i="3"/>
  <c r="A3" i="1"/>
  <c r="A4" i="1"/>
  <c r="A5" i="1"/>
  <c r="A6" i="1"/>
  <c r="A7" i="1"/>
  <c r="A8" i="1"/>
  <c r="A9" i="1"/>
  <c r="A2" i="1"/>
</calcChain>
</file>

<file path=xl/sharedStrings.xml><?xml version="1.0" encoding="utf-8"?>
<sst xmlns="http://schemas.openxmlformats.org/spreadsheetml/2006/main" count="1762" uniqueCount="698">
  <si>
    <t>Code</t>
  </si>
  <si>
    <t>Longname</t>
  </si>
  <si>
    <t>BusinessKey</t>
  </si>
  <si>
    <t>ShortName</t>
  </si>
  <si>
    <t>TextDescription</t>
  </si>
  <si>
    <t>longName</t>
  </si>
  <si>
    <t>OutputID</t>
  </si>
  <si>
    <t>LongName</t>
  </si>
  <si>
    <t>TargetString</t>
  </si>
  <si>
    <t>TargetDate</t>
  </si>
  <si>
    <t>ReleaseDate</t>
  </si>
  <si>
    <t>OutcomeID</t>
  </si>
  <si>
    <t>Notes</t>
  </si>
  <si>
    <t>IsKeyIndicator</t>
  </si>
  <si>
    <t>UnitOfMeasure</t>
  </si>
  <si>
    <t>Eradicate Extreme Poverty and Hunger</t>
  </si>
  <si>
    <t>The Ministry of Agriculture formulated the Strategy for Revitalizing Agriculture (2004-2014) and developed a Strategic Plan (2008-2012) both of which put forward fairly elaborate interventions that could contribute very substantially to improved agricultural productivity at the household level thereby touching positively the food security of the poor.</t>
  </si>
  <si>
    <t>Achieve Universal Primary Education</t>
  </si>
  <si>
    <t>Enrolment in both public and private schools increased by 2.3% from 8.6 million in 2008 to 8.8 million in 2009. The gross enrolment rate (GER) rose from 109.8% in 2008 to 110% in the year 2009. The net enrolment rate (NER) rose slightly from 92.5% in 2008 to 92.9% in 2009. There has been a consistent improvement of NER from 2005 to 2009. This is attributed to the introduction of the Free Primary Education which enabled children to begin schooling at the right school going age.</t>
  </si>
  <si>
    <t>Gender Equality and Women Empowerment</t>
  </si>
  <si>
    <t>The government's commitment to invest in social services to improve the welfare of the population has been consistent in the past 8 years. The total social sector expenditure increased by 19.8 per cent from KES 197,537.4 million in the 2008/09 to KES 236,578.7 million in the 2009/10 Financial Year. The ministry of Gender, Children and Social Services recorded the highest increase in expenditure of 82.3 per cent. The central government expenditure on social services in regard to Gender increased from KES 1,421.42 in 2008/09 to 3,049.36 million in the 2009/10 FY. The new constitution inaugurated in 2010 provides for 30% representation of women in all elected and public offices.</t>
  </si>
  <si>
    <t>Reduce child mortality</t>
  </si>
  <si>
    <t>Government launched a Child Survival and development Strategy that is budgeted in 2009 as an effort to accelerate child survival and provide a framework to improve indicators for children. The strategy is guided by the National Health Sector Strategic Plan II (NHSSP II) and the Vision 2030 Medium Term Plan that aim to reduce inequalities in the health care services and improve on the child health indicators.</t>
  </si>
  <si>
    <t>Improve maternal health</t>
  </si>
  <si>
    <t>Maternal mortality in Kenya has remained unacceptably high at 488 maternal deaths per 100,000 live births (with some regions reporting MMRs of 1,000/100,000 live births) in 2008/9, an increase from 414/100,000 in 2003, 590/100,000 in 1998. Most maternal deaths are due to causes directly related to pregnancy and childbirth unsafe abortion and obstetric complications such as severe bleeding, infection, hypertensive disorders, and obstructed labor. Others are due to causes such as malaria, diabetes, hepatitis, and anaemia, which are aggravated by pregnancy.</t>
  </si>
  <si>
    <t>Combat HIV/AIDS, malaria and other diseases</t>
  </si>
  <si>
    <t>Recent studies indicate that whereas Kenya has made significant progress in the fight against HIV/AIDS, the national prevalence rates still raise concern.. The KDHS 2008/09 states that "in Kenya, HIV prevalence has not changed significantly in the past five years. The HIV prevalence is 6.3% for women and men aged 15-49, compared with 6.7% in the 2003 KDHS and 7.4% in the 2007 Kenya AIDS Indicator Survey".</t>
  </si>
  <si>
    <t>Ensure environmental sustainability</t>
  </si>
  <si>
    <t>The Environmental Management and Coordination Act (EMCA) of 1999 provides a comprehensive legislative framework for the management of the environment in the country. The legislation provided for the creation of the National Environment Management Authority (NEMA), a competent authority mandated to safeguard and enhance environmental quality through coordination, research, facilitation and enforcement. The organization has an important responsibility coordinating the preparation of Environmental Action Plans (EAPs) at district, provincial and national levels. The country has also ratified and domesticated various multilateral environmental agreements.</t>
  </si>
  <si>
    <t>The MDG goal 8 on developing a global partnership for development gives international trade indicators that are intended to improve market access of developing countries and least developed countries' exports to the developed economy markets. Trade has increasingly become the cornerstone of the Kenya's economic development in the 21st century. Kenya's trade share of GDP in 2007 stood at about 55.4%. In 2007, merchandize trade contributed about 60.6% of total exports while services constituted about 38.8%. Trade in services also continues to be critical in Kenya's quest for sustainable economic growth and development. In 2007, services accounted for about 60% of Kenya's GDP with leading contributors being Transport and communication, postal and telecommunications, and wholesale and retail trade.</t>
  </si>
  <si>
    <t xml:space="preserve">Reduce by half the proportion of people living on less than a dollar a day </t>
  </si>
  <si>
    <t>Reduce by half the proportion of people living on less than a dollar a day</t>
  </si>
  <si>
    <t xml:space="preserve">Achieve full and productive employment and decent work for all, including women and young people </t>
  </si>
  <si>
    <t xml:space="preserve">Reduce by half the proportion of people who suffer from hunger </t>
  </si>
  <si>
    <t>Proportion of population below $1 (PPP) per day</t>
  </si>
  <si>
    <t>IndicatorID</t>
  </si>
  <si>
    <t>Baseline</t>
  </si>
  <si>
    <t>BaselineString</t>
  </si>
  <si>
    <t>BaselineDate</t>
  </si>
  <si>
    <t>Target</t>
  </si>
  <si>
    <t>OutPut_ID</t>
  </si>
  <si>
    <t>Growth rate of GDP per person employed</t>
  </si>
  <si>
    <t>Employment-to-population ratio</t>
  </si>
  <si>
    <t>Proportion of population below minimum level of dietary energy consumption</t>
  </si>
  <si>
    <t xml:space="preserve">Ensure that, by 2015, children everywhere, boys and girls alike, will be able to complete a full course of primary schooling </t>
  </si>
  <si>
    <t>Net enrolment ratio in primary education</t>
  </si>
  <si>
    <t>Proportion of pupils starting grade 1 who reach last grade of primary</t>
  </si>
  <si>
    <t>Literacy rate of 15-24 year-olds, women and men</t>
  </si>
  <si>
    <t xml:space="preserve">Eliminate gender disparity in primary and secondary education preferably by 2005, and at all levels by 2015 </t>
  </si>
  <si>
    <t xml:space="preserve">Reduce by two thirds the mortality rate among children under five </t>
  </si>
  <si>
    <t>Under-five mortality rate</t>
  </si>
  <si>
    <t>Infant mortality rate</t>
  </si>
  <si>
    <t>Proportion of 1 year-old children immunised against measles</t>
  </si>
  <si>
    <t xml:space="preserve">Reduce by three quarters the maternal mortality ratio </t>
  </si>
  <si>
    <t xml:space="preserve">Achieve universal access to reproductive health &amp; inadequate funding for family planning is a major failure in fulfilling commitments to improving women’s reproductive health </t>
  </si>
  <si>
    <t>Most maternal deaths could be avoided</t>
  </si>
  <si>
    <t>Giving birth is especially risky in Southern Asia and sub-Saharan Africa, where most women deliver without skilled care</t>
  </si>
  <si>
    <t>The rural-urban gap in skilled care during childbirth has narrowed</t>
  </si>
  <si>
    <t>More women are receiving antenatal care</t>
  </si>
  <si>
    <t>Only one in three rural women in developing regions receive the recommended care during pregnancy</t>
  </si>
  <si>
    <t>Progress has stalled in reducing the number of teenage pregnancies, putting more young mothers at risk</t>
  </si>
  <si>
    <t>Progress in expanding the use of contraceptives by women has slowed &amp; use of contraception is lowest among the poorest women and those with no education</t>
  </si>
  <si>
    <t xml:space="preserve">Halt and begin to reverse the spread of HIV/AIDS </t>
  </si>
  <si>
    <t>Proportion of population aged 15-24 years with comprehensive correct knowledge of HIV/AIDS</t>
  </si>
  <si>
    <t>Ratio of school attendance of orphans to school attendance of non-orphans aged 10-14 years</t>
  </si>
  <si>
    <t>Proportion of population with advanced HIV infection with access to antiretroviral drugs</t>
  </si>
  <si>
    <t xml:space="preserve">Achieve significant improvement in lives of at least 100 million slum dwellers, by 2020 </t>
  </si>
  <si>
    <t xml:space="preserve">Reduce by half the proportion of people without sustainable access to safe drinking water and basic sanitation </t>
  </si>
  <si>
    <t>Reduce biodiversity loss, achieving, by 2010, a significant reduction in the rate of loss</t>
  </si>
  <si>
    <t>Integrate the principles of sustainable development into country policies and programmes; reverse loss of environmental resources</t>
  </si>
  <si>
    <t>Proportion of land area covered by forest and proportion of species threatened with extinction</t>
  </si>
  <si>
    <t>CO2 emissions, total, per capita and per $1 GDP (PPP)</t>
  </si>
  <si>
    <t>Consumption of ozone-depleting substances</t>
  </si>
  <si>
    <t>Proportion of fish stocks within safe biological limits</t>
  </si>
  <si>
    <t>Proportion of terrestrial and marine areas protected</t>
  </si>
  <si>
    <t>Proportion of population using an improved drinking water source</t>
  </si>
  <si>
    <t>Proportion of population using an improved sanitation facility</t>
  </si>
  <si>
    <t>Proportion of urban population living in slums</t>
  </si>
  <si>
    <t>Deal comprehensively with the debt problems of developing countries</t>
  </si>
  <si>
    <t xml:space="preserve">In cooperation with pharmaceutical companies, provide access to affordable essential drugs in developing countries </t>
  </si>
  <si>
    <t xml:space="preserve">In cooperation with the private sector, make available the benefits of new technologies, especially information and communications </t>
  </si>
  <si>
    <t>Developing countries gain greater access to the markets of developed countries</t>
  </si>
  <si>
    <t>Proportion of population with access to affordable essential drugs on a sustainable basis</t>
  </si>
  <si>
    <t xml:space="preserve">Telephone lines per 100 population </t>
  </si>
  <si>
    <t>Cellular subscribers per 100 population</t>
  </si>
  <si>
    <t xml:space="preserve">Internet users per 100 population </t>
  </si>
  <si>
    <t>Develop a global artnership for development</t>
  </si>
  <si>
    <t>ProjectID</t>
  </si>
  <si>
    <t>ProjectParentID</t>
  </si>
  <si>
    <t>Active</t>
  </si>
  <si>
    <t>Reporting Date</t>
  </si>
  <si>
    <t>MilestoneTypeID</t>
  </si>
  <si>
    <t>Increase access to fresh water &amp; sanitation</t>
  </si>
  <si>
    <t>Text Decription</t>
  </si>
  <si>
    <t>Reduce by half the proportion of people who suffer from hunger.</t>
  </si>
  <si>
    <t>Reduce number of young children in poverty</t>
  </si>
  <si>
    <t>Children who are not immunized or who are malnourished are much more susceptible to the diseases that are spread through poor sanitation. Poverty exacerbates the effects of HIV/AIDS and armed conflic</t>
  </si>
  <si>
    <t>Increase Access to Immunization</t>
  </si>
  <si>
    <t>Increase community projects to Stimulate jobs</t>
  </si>
  <si>
    <t>promote Community Outreach programms to teach life &amp; work skills</t>
  </si>
  <si>
    <t>promote Community Outreach programms to teach life skills to the youth</t>
  </si>
  <si>
    <t>Develop a global partnership for development</t>
  </si>
  <si>
    <t>SubOutputID</t>
  </si>
  <si>
    <t>Increase Community projects to Teach basic farming techniques</t>
  </si>
  <si>
    <t>Easily accessible food service for the elderly</t>
  </si>
  <si>
    <t xml:space="preserve">Increase the ratio of schools to the number of children </t>
  </si>
  <si>
    <t>Incentivise good schooling practises in schools</t>
  </si>
  <si>
    <t>Provide addittional training for teachers  on literacy, math &amp; science</t>
  </si>
  <si>
    <t>Ensure the schools are well managed</t>
  </si>
  <si>
    <t>Provide additional training for teachers  on literacy, math &amp; science</t>
  </si>
  <si>
    <t>Provide additional training for school management on how to run the school</t>
  </si>
  <si>
    <t>Promote access for women in leadership roles</t>
  </si>
  <si>
    <t>Increase Programs to discourage gender discrimination</t>
  </si>
  <si>
    <t>Increase the number of leadership role opportunities and Internships</t>
  </si>
  <si>
    <t>promote Community Outreach programs to teach life &amp; work skills</t>
  </si>
  <si>
    <t>Increase frequency of Mobile Clinics visits to outlying areas</t>
  </si>
  <si>
    <t>Increase the number of children immunised against common diseases</t>
  </si>
  <si>
    <t>Attract more International funding for immunisation drives</t>
  </si>
  <si>
    <t xml:space="preserve">Education of pregnant mothers on post birth care </t>
  </si>
  <si>
    <t xml:space="preserve">Increase Education programs for expecting mothers </t>
  </si>
  <si>
    <t>improve existing clinics and hospitals to provide better care and ability to proved  education to  patients</t>
  </si>
  <si>
    <t>Increase awareness on the Disease and causes</t>
  </si>
  <si>
    <t>Better equip existing clinics with care facilities and medication (ARVs) for distribution</t>
  </si>
  <si>
    <t>Setup mobile stations for the with care facilities and medication (ARVs) for distribution for far lying regions</t>
  </si>
  <si>
    <t>Halt the spread of Maleria</t>
  </si>
  <si>
    <t>Halt the spread of Maleria by 2015</t>
  </si>
  <si>
    <t>Increase effective control on breading grounds for Malaria</t>
  </si>
  <si>
    <t>Education on how to prevent mosquito breading</t>
  </si>
  <si>
    <t>Increase the effectiveness of enforcing the existing envinmental laws</t>
  </si>
  <si>
    <t>Increase the effectiveness of enforcing the existing envinmental laws to prevent loss of environmental assests</t>
  </si>
  <si>
    <t>Increase access to safe water sources</t>
  </si>
  <si>
    <t>Implement basic sanitation projects to communities in need</t>
  </si>
  <si>
    <t>Improve access to basic sanitation in slums</t>
  </si>
  <si>
    <t>Improve access to basic health care for slum dwellers</t>
  </si>
  <si>
    <t>Provide greater access to safe drinking water</t>
  </si>
  <si>
    <t>Implement feeding schemes that also provide information on basic farming</t>
  </si>
  <si>
    <t xml:space="preserve">Develop partnerships with Pharmacuetical companies for increased co-coperation </t>
  </si>
  <si>
    <t xml:space="preserve">Increase access to affordable medication </t>
  </si>
  <si>
    <t xml:space="preserve">Develop partnerships with private sector  companies for increased co-coperation </t>
  </si>
  <si>
    <t xml:space="preserve">Increase access to affordable and new technology </t>
  </si>
  <si>
    <t>Frequency of community outreach programs</t>
  </si>
  <si>
    <t>Training clinics on basic farming techniques</t>
  </si>
  <si>
    <t>Number of new water points installed to communities</t>
  </si>
  <si>
    <t>Number</t>
  </si>
  <si>
    <t>additional Teacher training on Literacy, Math &amp; science</t>
  </si>
  <si>
    <t>Management training for those in charge of running the schools</t>
  </si>
  <si>
    <t>Number of public &amp; private interships for leadership roles</t>
  </si>
  <si>
    <t>More immunistaion drives</t>
  </si>
  <si>
    <t>Reduce infant mortality rate</t>
  </si>
  <si>
    <t>Proportion of population in outlying areas with advanced HIV infection with access to antiretroviral drugs</t>
  </si>
  <si>
    <t>Increase effective control spraying on breading grounds for Malaria</t>
  </si>
  <si>
    <t>increase measurements of environmental impact to quantify Biodiversity loss , CO2 levels and  consumption of ozone depleting substances</t>
  </si>
  <si>
    <t>Proportion of urban population living in slums with access to help care</t>
  </si>
  <si>
    <t>implement better foreign market access</t>
  </si>
  <si>
    <t xml:space="preserve"> Partnerships with International Pharmacuetical companies</t>
  </si>
  <si>
    <t xml:space="preserve"> Partnerships with International Private sector companies</t>
  </si>
  <si>
    <t>Percent</t>
  </si>
  <si>
    <t>Reduce HIV prevalence among population aged 15-24 years</t>
  </si>
  <si>
    <t>Encourage Condom use at last high-risk sex</t>
  </si>
  <si>
    <t>ActivityID</t>
  </si>
  <si>
    <t>Increase  number of children immunisations</t>
  </si>
  <si>
    <t>Improve Sex education &amp; education on prevention of STDs</t>
  </si>
  <si>
    <t xml:space="preserve">Achieve, by 2015, universal access to treatment for HIV/AIDS for all those who need it </t>
  </si>
  <si>
    <t>Children who are not immunized or who are malnourished are much more susceptible to the diseases that are spread through poor sanitation. Poverty exacerbates the effects of HIV/AIDS and armed conflict</t>
  </si>
  <si>
    <t>Agricultural Training</t>
  </si>
  <si>
    <t>Agricultural Training Camps at community level</t>
  </si>
  <si>
    <t>School is Cool</t>
  </si>
  <si>
    <t>School is Cool, encourage improved Enrollment in Schools</t>
  </si>
  <si>
    <t>Targeted advertising</t>
  </si>
  <si>
    <t>Targeted advertising to families with school going aged children</t>
  </si>
  <si>
    <t>Community Agricultural Training</t>
  </si>
  <si>
    <t>Funding is required to run Community outreach drives for Education &amp; poverty control</t>
  </si>
  <si>
    <t>Job Stimulation to eradicate Poverty</t>
  </si>
  <si>
    <t>Community Life Skills training</t>
  </si>
  <si>
    <t>Building of Schools</t>
  </si>
  <si>
    <t>Building of Schools to reduce over crowding &amp; distance of travel for students to schools</t>
  </si>
  <si>
    <t>Good Schooling practises Training</t>
  </si>
  <si>
    <t>Good Schooling practises Training - to improve teaching ability/Expertise</t>
  </si>
  <si>
    <t>Management Training for school Staff</t>
  </si>
  <si>
    <t>Gender equality education</t>
  </si>
  <si>
    <t xml:space="preserve">to reduce gender equality in schools </t>
  </si>
  <si>
    <t>Promote and facilate Women in leadership roles</t>
  </si>
  <si>
    <t>Mobile Clinics creation</t>
  </si>
  <si>
    <t>Increase the number of Mobile clinics in circulation</t>
  </si>
  <si>
    <t>Immunisation drives</t>
  </si>
  <si>
    <t>Increase the number of Immunisation drives</t>
  </si>
  <si>
    <t>Better infant care in hospitals</t>
  </si>
  <si>
    <t>Better infant care in hospitals to reduce infant mortality</t>
  </si>
  <si>
    <t>Young Infant Care coursesfor mothers</t>
  </si>
  <si>
    <t>Young Infant Care courses for mothers</t>
  </si>
  <si>
    <t xml:space="preserve">Maternity Education courses </t>
  </si>
  <si>
    <t>Sex Education &amp; STD Education drives</t>
  </si>
  <si>
    <t>HIV/Aids Education and prevention drives</t>
  </si>
  <si>
    <t>Better equiped clinics &amp; mobile clinics for HIV/Aids patients</t>
  </si>
  <si>
    <t>Better access &amp; supply for ARVs</t>
  </si>
  <si>
    <t>Malaria Control &amp; Education</t>
  </si>
  <si>
    <t>Natural resources Preservation &amp; Sustainable development</t>
  </si>
  <si>
    <t>Increase Access to safe water sources</t>
  </si>
  <si>
    <t>Increase access to basic sanitation</t>
  </si>
  <si>
    <t>Increase access to basic sanitation for slums</t>
  </si>
  <si>
    <t>Increase access to affordable drugs</t>
  </si>
  <si>
    <t>Increase access to affordable drugs for HIV/Aids, TB, Malaria and other big diseases</t>
  </si>
  <si>
    <t>Increase access to new technologies</t>
  </si>
  <si>
    <t>Increase access to new technologies for the improval of all</t>
  </si>
  <si>
    <t>Community Outreach funding generation drives</t>
  </si>
  <si>
    <t>Number of CAT courses organised</t>
  </si>
  <si>
    <t>Number of CAT courses Presented</t>
  </si>
  <si>
    <t>School Enrollment Advertisements</t>
  </si>
  <si>
    <t>Targeted School Enrollment Advertisement campaigns</t>
  </si>
  <si>
    <t>Education Fundnraising campaigns Executed</t>
  </si>
  <si>
    <t>Education Fundnraising campaigns  Funds raised</t>
  </si>
  <si>
    <t>Number of Jobs created</t>
  </si>
  <si>
    <t>Education Fundraising campaigns Organised</t>
  </si>
  <si>
    <t>Life skills  campaigns Organised</t>
  </si>
  <si>
    <t>Number of schools built</t>
  </si>
  <si>
    <t>Extra training for teachers</t>
  </si>
  <si>
    <t>Management training for school admininstrators</t>
  </si>
  <si>
    <t>Number of male teachers employed</t>
  </si>
  <si>
    <t>Number of female teachers employed</t>
  </si>
  <si>
    <t>Number of Female HODs</t>
  </si>
  <si>
    <t>Creation of mobile clinics</t>
  </si>
  <si>
    <t>number of mobile clinics created</t>
  </si>
  <si>
    <t>Number of Immunisation drives held</t>
  </si>
  <si>
    <t>Upgrade Neo-natal unit equipment</t>
  </si>
  <si>
    <t>Skills transfer to young/expecting mothers on Young child care</t>
  </si>
  <si>
    <t>Correct meal Preperation leaflets for Pregnant mothers information</t>
  </si>
  <si>
    <t>Sex Ed &amp; STD discussions on a public forum held</t>
  </si>
  <si>
    <t>HIV/AIDS discussions on a public forum held</t>
  </si>
  <si>
    <t>Upgrade HIV/AIDS unit equipment</t>
  </si>
  <si>
    <t>Upgrade HIV/AIDS unit ARVs</t>
  </si>
  <si>
    <t>Malaria control &amp; prevention discussions on a public forum held</t>
  </si>
  <si>
    <t>Number of campaigns for natural resources preservation</t>
  </si>
  <si>
    <t>Number of campaigns for natural resources preservation &amp; sustainable development</t>
  </si>
  <si>
    <t>Water purification plants upgraded</t>
  </si>
  <si>
    <t xml:space="preserve">Number of  New Water purification plants </t>
  </si>
  <si>
    <t>Chemical toilets installed</t>
  </si>
  <si>
    <t>Number of International partnetships forged</t>
  </si>
  <si>
    <t>Research conducted into new technologies</t>
  </si>
  <si>
    <t>Three</t>
  </si>
  <si>
    <t>Fifteen</t>
  </si>
  <si>
    <t>OM1</t>
  </si>
  <si>
    <t>OM2</t>
  </si>
  <si>
    <t>OM3</t>
  </si>
  <si>
    <t>OM4</t>
  </si>
  <si>
    <t>OM5</t>
  </si>
  <si>
    <t>OM6</t>
  </si>
  <si>
    <t>OM7</t>
  </si>
  <si>
    <t>OM8</t>
  </si>
  <si>
    <t>OP1.1</t>
  </si>
  <si>
    <t>OP1.2</t>
  </si>
  <si>
    <t>OP1.3</t>
  </si>
  <si>
    <t>OP1.4</t>
  </si>
  <si>
    <t>OP2.1</t>
  </si>
  <si>
    <t>OP1.5</t>
  </si>
  <si>
    <t>OP2.2</t>
  </si>
  <si>
    <t>OP2.3</t>
  </si>
  <si>
    <t>OP3.1</t>
  </si>
  <si>
    <t>OP4.1</t>
  </si>
  <si>
    <t>OP3.2</t>
  </si>
  <si>
    <t>OP4.2</t>
  </si>
  <si>
    <t>OP4.3</t>
  </si>
  <si>
    <t>OP5.1</t>
  </si>
  <si>
    <t>OP5.2</t>
  </si>
  <si>
    <t>OP6.1</t>
  </si>
  <si>
    <t>OP6.2</t>
  </si>
  <si>
    <t>OP6.3</t>
  </si>
  <si>
    <t>OP6.4</t>
  </si>
  <si>
    <t>OP7.1</t>
  </si>
  <si>
    <t>OP7.2</t>
  </si>
  <si>
    <t>OP7.3</t>
  </si>
  <si>
    <t>OP7.4</t>
  </si>
  <si>
    <t>OP8.1</t>
  </si>
  <si>
    <t>OP8.2</t>
  </si>
  <si>
    <t>OP8.3</t>
  </si>
  <si>
    <t>SO1.1.1</t>
  </si>
  <si>
    <t>SO1.2.1</t>
  </si>
  <si>
    <t>SO1.2.2</t>
  </si>
  <si>
    <t>SO1.2.3</t>
  </si>
  <si>
    <t>SO1.3.1</t>
  </si>
  <si>
    <t>SO1.3.2</t>
  </si>
  <si>
    <t>SO1.4.1</t>
  </si>
  <si>
    <t>SO1.3.3</t>
  </si>
  <si>
    <t>SO2.1.1</t>
  </si>
  <si>
    <t>SO2.2.1</t>
  </si>
  <si>
    <t>SO2.3.1</t>
  </si>
  <si>
    <t>SO3.1.1</t>
  </si>
  <si>
    <t>SO3.2.1</t>
  </si>
  <si>
    <t>SO4.1.1</t>
  </si>
  <si>
    <t>SO4.2.1</t>
  </si>
  <si>
    <t>SO4.2.2</t>
  </si>
  <si>
    <t>SO5.1.1</t>
  </si>
  <si>
    <t>SO5.1.2</t>
  </si>
  <si>
    <t>SO5.2.1</t>
  </si>
  <si>
    <t>SO5.2.2</t>
  </si>
  <si>
    <t>SO6.1.1</t>
  </si>
  <si>
    <t>SO6.2.1</t>
  </si>
  <si>
    <t>SO6.2.2</t>
  </si>
  <si>
    <t>SO6.3.1</t>
  </si>
  <si>
    <t>SO6.3.2</t>
  </si>
  <si>
    <t>SO7.1.1</t>
  </si>
  <si>
    <t>SO7.2.1</t>
  </si>
  <si>
    <t>SO7.3.1</t>
  </si>
  <si>
    <t>SO7.3.2</t>
  </si>
  <si>
    <t>SO7.4.1</t>
  </si>
  <si>
    <t>SO7.4.2</t>
  </si>
  <si>
    <t>SO8.1.1</t>
  </si>
  <si>
    <t>SO8.2.1</t>
  </si>
  <si>
    <t>SO8.2.2</t>
  </si>
  <si>
    <t>SO8.3.1</t>
  </si>
  <si>
    <t>SO8.3.2</t>
  </si>
  <si>
    <t>OutcomeCode</t>
  </si>
  <si>
    <t>OutputCode</t>
  </si>
  <si>
    <t>SubOutputCode</t>
  </si>
  <si>
    <t>ID</t>
  </si>
  <si>
    <t>ProjectCode</t>
  </si>
  <si>
    <t>PRJ1.1</t>
  </si>
  <si>
    <t>Percentage</t>
  </si>
  <si>
    <t>Twenty percent</t>
  </si>
  <si>
    <t>2013-01-01 12:52:43.557</t>
  </si>
  <si>
    <t>100 percent</t>
  </si>
  <si>
    <t>Ratios of girls to boys in primary, secondary and tertiary education</t>
  </si>
  <si>
    <t>twenty five</t>
  </si>
  <si>
    <t>sixty</t>
  </si>
  <si>
    <t>2015-08-01 12:56:42.890</t>
  </si>
  <si>
    <t>Ratios of girls to boys in primary, secondary and</t>
  </si>
  <si>
    <t>Four</t>
  </si>
  <si>
    <t>Thirty</t>
  </si>
  <si>
    <t>2015-08-01 12:59:06.687</t>
  </si>
  <si>
    <t>additional Teacher training on Literacy, Math &amp; sc</t>
  </si>
  <si>
    <t>Training Classes</t>
  </si>
  <si>
    <t>Five</t>
  </si>
  <si>
    <t>Twenty</t>
  </si>
  <si>
    <t>2015-08-01 13:01:08.050</t>
  </si>
  <si>
    <t>Management training for those in charge of running</t>
  </si>
  <si>
    <t>Training</t>
  </si>
  <si>
    <t>Share of poorest quintile in national consumption</t>
  </si>
  <si>
    <t>one</t>
  </si>
  <si>
    <t>2013-08-02 12:20:08.547</t>
  </si>
  <si>
    <t>2015-08-02 12:20:18.577</t>
  </si>
  <si>
    <t>eight</t>
  </si>
  <si>
    <t>2013-08-02 12:23:37.733</t>
  </si>
  <si>
    <t>2015-08-02 12:23:56.027</t>
  </si>
  <si>
    <t>Proportion of employed people living below $1 (PPP) per day</t>
  </si>
  <si>
    <t>Twenty two</t>
  </si>
  <si>
    <t>2013-08-02 12:26:39.860</t>
  </si>
  <si>
    <t>2015-08-02 12:26:42.770</t>
  </si>
  <si>
    <t>Proportion of employed people living below $1 (PPP</t>
  </si>
  <si>
    <t>twenty</t>
  </si>
  <si>
    <t>2013-08-02 12:28:06.793</t>
  </si>
  <si>
    <t>nine</t>
  </si>
  <si>
    <t>2015-08-02 12:28:13.940</t>
  </si>
  <si>
    <t>Proportion of population below minimum level of di</t>
  </si>
  <si>
    <t>2013-08-05 16:16:12.407</t>
  </si>
  <si>
    <t>2015-08-05 16:16:15.463</t>
  </si>
  <si>
    <t>Number of courses</t>
  </si>
  <si>
    <t>2013-08-05 16:21:40.540</t>
  </si>
  <si>
    <t>Sixty</t>
  </si>
  <si>
    <t>2015-08-05 16:21:43.547</t>
  </si>
  <si>
    <t>Training Sessions</t>
  </si>
  <si>
    <t>One hundred</t>
  </si>
  <si>
    <t>2013-08-05 16:26:25.623</t>
  </si>
  <si>
    <t>Five hundred</t>
  </si>
  <si>
    <t>2015-08-05 16:26:28.573</t>
  </si>
  <si>
    <t>Number of water points community installations</t>
  </si>
  <si>
    <t>Decrease the Poverty gap ratio</t>
  </si>
  <si>
    <t>Forty</t>
  </si>
  <si>
    <t>2013-08-05 16:30:14.997</t>
  </si>
  <si>
    <t>2015-08-05 16:30:17.577</t>
  </si>
  <si>
    <t>Poverty gap ratio</t>
  </si>
  <si>
    <t>Thirty Five</t>
  </si>
  <si>
    <t>2013-08-05 16:32:53.573</t>
  </si>
  <si>
    <t>2015-08-05 16:32:56.083</t>
  </si>
  <si>
    <t>Proportion of population below $1 (PPP)</t>
  </si>
  <si>
    <t>Sixty Five</t>
  </si>
  <si>
    <t>2013-08-05 16:34:35.297</t>
  </si>
  <si>
    <t>Eighty</t>
  </si>
  <si>
    <t>2015-08-05 16:34:48.363</t>
  </si>
  <si>
    <t>Proportion of own-account and contributing family workers in total employment</t>
  </si>
  <si>
    <t>2013-08-05 16:37:46.447</t>
  </si>
  <si>
    <t>Fifty five</t>
  </si>
  <si>
    <t>2015-08-05 16:37:54.277</t>
  </si>
  <si>
    <t>Proportion of own-account and contributing family</t>
  </si>
  <si>
    <t>Prevalence of underweight children under-five years of age</t>
  </si>
  <si>
    <t>thirty</t>
  </si>
  <si>
    <t>2013-08-05 16:44:05.387</t>
  </si>
  <si>
    <t>2015-08-05 16:44:11.270</t>
  </si>
  <si>
    <t>Prevalence of underweight children under-five year</t>
  </si>
  <si>
    <t>2013-08-05 17:01:59.710</t>
  </si>
  <si>
    <t>Ninety Five</t>
  </si>
  <si>
    <t>2015-08-05 17:02:02.240</t>
  </si>
  <si>
    <t>seventy</t>
  </si>
  <si>
    <t>2013-08-05 17:03:51.217</t>
  </si>
  <si>
    <t>ninty</t>
  </si>
  <si>
    <t>2015-08-05 17:03:54.167</t>
  </si>
  <si>
    <t>Proportion of pupils starting grade 1 who reach la</t>
  </si>
  <si>
    <t>Share of women in wage employment in the non-agricultural sector</t>
  </si>
  <si>
    <t>Forty Five</t>
  </si>
  <si>
    <t>2013-08-05 17:11:59.937</t>
  </si>
  <si>
    <t>2015-08-05 17:12:05.387</t>
  </si>
  <si>
    <t>Share of women in wage employment</t>
  </si>
  <si>
    <t>Fifty</t>
  </si>
  <si>
    <t>2013-08-05 17:15:42.537</t>
  </si>
  <si>
    <t>2015-08-05 17:15:44.967</t>
  </si>
  <si>
    <t>Number of public &amp; private interships for leadersh</t>
  </si>
  <si>
    <t>Proportion of seats held by women in national parliament</t>
  </si>
  <si>
    <t>Ten</t>
  </si>
  <si>
    <t>2013-08-05 17:17:21.083</t>
  </si>
  <si>
    <t>2015-08-05 17:17:23.657</t>
  </si>
  <si>
    <t>Proportion of seats held by women in national parl</t>
  </si>
  <si>
    <t>Eight</t>
  </si>
  <si>
    <t>2013-08-05 17:27:21.943</t>
  </si>
  <si>
    <t>Two</t>
  </si>
  <si>
    <t>2015-08-05 17:27:24.577</t>
  </si>
  <si>
    <t>2013-08-05 17:28:35.400</t>
  </si>
  <si>
    <t>One</t>
  </si>
  <si>
    <t>2015-08-05 17:28:37.693</t>
  </si>
  <si>
    <t>Seventy</t>
  </si>
  <si>
    <t>2013-08-05 17:30:13.207</t>
  </si>
  <si>
    <t>Ninety two</t>
  </si>
  <si>
    <t>2015-08-05 17:30:16.097</t>
  </si>
  <si>
    <t>Proportion of 1 year-old children immunised agains</t>
  </si>
  <si>
    <t>2013-08-07 15:39:55.120</t>
  </si>
  <si>
    <t>2015-08-07 15:39:57.947</t>
  </si>
  <si>
    <t>2013-08-07 15:46:22.973</t>
  </si>
  <si>
    <t>2015-08-07 15:46:26.167</t>
  </si>
  <si>
    <t>Skilled Care during birth</t>
  </si>
  <si>
    <t>2013-08-07 15:49:41.110</t>
  </si>
  <si>
    <t>2015-08-07 15:49:45.107</t>
  </si>
  <si>
    <t>The rural-urban gap in skilled childbirth  care</t>
  </si>
  <si>
    <t>Thirty Three</t>
  </si>
  <si>
    <t>2013-08-07 15:59:35.287</t>
  </si>
  <si>
    <t>Sixty Six</t>
  </si>
  <si>
    <t>2015-08-07 15:59:39.623</t>
  </si>
  <si>
    <t>Only 1 in 3 rural women get recommended care</t>
  </si>
  <si>
    <t>2013-08-07 16:02:00.223</t>
  </si>
  <si>
    <t>2015-08-07 16:02:03.007</t>
  </si>
  <si>
    <t>Reduce number of teenage pregnancies</t>
  </si>
  <si>
    <t>Twenty Five</t>
  </si>
  <si>
    <t>2013-08-07 16:07:26.957</t>
  </si>
  <si>
    <t>Twelve</t>
  </si>
  <si>
    <t>2015-08-07 16:07:29.867</t>
  </si>
  <si>
    <t>Uptake of Contraceptives within poor communities</t>
  </si>
  <si>
    <t>2013-08-08 11:21:15.173</t>
  </si>
  <si>
    <t>2015-08-08 11:21:17.650</t>
  </si>
  <si>
    <t>2013-08-08 12:57:41.747</t>
  </si>
  <si>
    <t>ten</t>
  </si>
  <si>
    <t>2015-08-08 12:57:48.070</t>
  </si>
  <si>
    <t>Reduce HIV prevalence among population aged 15-24</t>
  </si>
  <si>
    <t>2013-08-08 13:02:19.273</t>
  </si>
  <si>
    <t>2015-08-08 13:02:22.000</t>
  </si>
  <si>
    <t>2013-08-08 13:04:26.523</t>
  </si>
  <si>
    <t>Ninety</t>
  </si>
  <si>
    <t>2015-08-08 13:04:29.373</t>
  </si>
  <si>
    <t>Proportion of population aged 15-24 years with com</t>
  </si>
  <si>
    <t>2013-08-08 13:09:06.913</t>
  </si>
  <si>
    <t>2015-08-08 13:09:09.460</t>
  </si>
  <si>
    <t>Ratio of school orphans to attendance of nonorphan</t>
  </si>
  <si>
    <t>Percernt</t>
  </si>
  <si>
    <t>2013-08-08 13:11:53.347</t>
  </si>
  <si>
    <t>2015-08-08 13:11:55.767</t>
  </si>
  <si>
    <t>Proportion of population with advanced HIV infecti</t>
  </si>
  <si>
    <t>2013-08-08 13:29:43.560</t>
  </si>
  <si>
    <t>2015-08-08 13:29:46.593</t>
  </si>
  <si>
    <t>Access to antiretroviral drugsi in outlying areas</t>
  </si>
  <si>
    <t>2013-08-08 13:34:40.653</t>
  </si>
  <si>
    <t>Eighty Five</t>
  </si>
  <si>
    <t>2015-08-08 13:34:43.320</t>
  </si>
  <si>
    <t>Increase effective spraying on breading grounds</t>
  </si>
  <si>
    <t>2013-08-08 13:45:28.990</t>
  </si>
  <si>
    <t>2015-08-08 13:45:32.267</t>
  </si>
  <si>
    <t>2013-08-12 10:53:31.030</t>
  </si>
  <si>
    <t>2015-08-12 10:53:33.817</t>
  </si>
  <si>
    <t>Proportion of land area covered by forest and prop</t>
  </si>
  <si>
    <t>2013-08-12 10:56:11.097</t>
  </si>
  <si>
    <t>2015-08-12 10:56:13.830</t>
  </si>
  <si>
    <t>CO2 emissions, total, per capita and per $1 GDP (P</t>
  </si>
  <si>
    <t>2013-08-12 11:01:34.517</t>
  </si>
  <si>
    <t>2015-08-12 11:01:38.683</t>
  </si>
  <si>
    <t>2013-08-12 11:08:21.450</t>
  </si>
  <si>
    <t>2015-08-12 11:08:24.833</t>
  </si>
  <si>
    <t>Proportion of fish stocks within safe biological l</t>
  </si>
  <si>
    <t>Proportion of total water resources used</t>
  </si>
  <si>
    <t>2013-08-12 11:09:45.297</t>
  </si>
  <si>
    <t>2015-08-12 11:09:47.883</t>
  </si>
  <si>
    <t>2013-08-12 11:13:04.880</t>
  </si>
  <si>
    <t>2015-08-12 11:13:07.617</t>
  </si>
  <si>
    <t>Proportion of terrestrial &amp; marine areas protected</t>
  </si>
  <si>
    <t>2013-08-12 11:29:04.950</t>
  </si>
  <si>
    <t>2015-08-12 11:29:07.527</t>
  </si>
  <si>
    <t>Proportion of population using an improved drinkin</t>
  </si>
  <si>
    <t>2013-08-12 11:40:42.190</t>
  </si>
  <si>
    <t>2015-08-12 11:40:52.910</t>
  </si>
  <si>
    <t>Proportion of population using an improved sanitat</t>
  </si>
  <si>
    <t>2013-08-12 11:43:11.763</t>
  </si>
  <si>
    <t>2015-08-12 11:43:14.283</t>
  </si>
  <si>
    <t>2013-08-12 11:54:11.180</t>
  </si>
  <si>
    <t>2015-08-12 11:54:13.747</t>
  </si>
  <si>
    <t>Urban population in slums access to health care</t>
  </si>
  <si>
    <t>Long Name</t>
  </si>
  <si>
    <t>Text Description</t>
  </si>
  <si>
    <t>Baseline String</t>
  </si>
  <si>
    <t>baseline date</t>
  </si>
  <si>
    <t>Target String</t>
  </si>
  <si>
    <t>Target Date</t>
  </si>
  <si>
    <t>Indicator Type</t>
  </si>
  <si>
    <t>Outcome Code</t>
  </si>
  <si>
    <t>PRJ2.1</t>
  </si>
  <si>
    <t>PRJ2.2</t>
  </si>
  <si>
    <t>PRJ1.2</t>
  </si>
  <si>
    <t>PRJ1.3</t>
  </si>
  <si>
    <t>PRJ1.4</t>
  </si>
  <si>
    <t>PRJ2.3</t>
  </si>
  <si>
    <t>PRJ2.4</t>
  </si>
  <si>
    <t>PRJ2.5</t>
  </si>
  <si>
    <t>PRJ3.1</t>
  </si>
  <si>
    <t>PRJ3.2</t>
  </si>
  <si>
    <t>PRJ4.1</t>
  </si>
  <si>
    <t>PRJ4.2</t>
  </si>
  <si>
    <t>PRJ4.3</t>
  </si>
  <si>
    <t>PRJ4.4</t>
  </si>
  <si>
    <t>PRJ5.1</t>
  </si>
  <si>
    <t>PRJ5.2</t>
  </si>
  <si>
    <t>PRJ6.1</t>
  </si>
  <si>
    <t>PRJ6.2</t>
  </si>
  <si>
    <t>PRJ6.3</t>
  </si>
  <si>
    <t>PRJ6.4</t>
  </si>
  <si>
    <t>PRJ7.1</t>
  </si>
  <si>
    <t>PRJ7.2</t>
  </si>
  <si>
    <t>PRJ7.3</t>
  </si>
  <si>
    <t>PRJ8.1</t>
  </si>
  <si>
    <t>PRJ8.2</t>
  </si>
  <si>
    <t>ACT1.1.1</t>
  </si>
  <si>
    <t>ACT1.1.2</t>
  </si>
  <si>
    <t>ACT1.1.3</t>
  </si>
  <si>
    <t>ACT2.1.1</t>
  </si>
  <si>
    <t>ACT2.2.2</t>
  </si>
  <si>
    <t>ACT1.2.1</t>
  </si>
  <si>
    <t>ACT1.2.2</t>
  </si>
  <si>
    <t>ACT1.2.3</t>
  </si>
  <si>
    <t>ACT1.3.4</t>
  </si>
  <si>
    <t>ACT1.4.5</t>
  </si>
  <si>
    <t>ACT2.3.1</t>
  </si>
  <si>
    <t>ACT2.4.1</t>
  </si>
  <si>
    <t>ACT2.5.1</t>
  </si>
  <si>
    <t>ACT3.1.1</t>
  </si>
  <si>
    <t>ACT3.1.2</t>
  </si>
  <si>
    <t>ACT3.2.1</t>
  </si>
  <si>
    <t>ACT4.1.1</t>
  </si>
  <si>
    <t>ACT4.1.2</t>
  </si>
  <si>
    <t>ACT4.2.1</t>
  </si>
  <si>
    <t>ACT4.3.1</t>
  </si>
  <si>
    <t>ACT4.4.1</t>
  </si>
  <si>
    <t>ACT5.1.1</t>
  </si>
  <si>
    <t>ACT5.2.1</t>
  </si>
  <si>
    <t>ACT6.1.1</t>
  </si>
  <si>
    <t>ACT6.2.1</t>
  </si>
  <si>
    <t>ACT6.3.1</t>
  </si>
  <si>
    <t>ACT6.4.1</t>
  </si>
  <si>
    <t>ACT7.1.1</t>
  </si>
  <si>
    <t>ACT7.2.1</t>
  </si>
  <si>
    <t>ACT7.3.1</t>
  </si>
  <si>
    <t>ACT8.1.1</t>
  </si>
  <si>
    <t>ACT8.2.1</t>
  </si>
  <si>
    <t>Output Level Indicator Code</t>
  </si>
  <si>
    <t>IndicatorCode</t>
  </si>
  <si>
    <t>OMI2.1</t>
  </si>
  <si>
    <t>OMI3.1</t>
  </si>
  <si>
    <t>OMI6.1</t>
  </si>
  <si>
    <t>OMI7.1</t>
  </si>
  <si>
    <t>SOI2.1.1.2</t>
  </si>
  <si>
    <t>SOI2.1.1.1</t>
  </si>
  <si>
    <t>SOI2.2.1.1</t>
  </si>
  <si>
    <t>SOI2.3.1.1</t>
  </si>
  <si>
    <t>SOI1.1.1.1</t>
  </si>
  <si>
    <t>SOI1.2.1.14</t>
  </si>
  <si>
    <t>SOI1.2.2.1</t>
  </si>
  <si>
    <t>SOI1.3.2.1</t>
  </si>
  <si>
    <t>SOI1.2.3.1</t>
  </si>
  <si>
    <t>SOI1.3.1.1</t>
  </si>
  <si>
    <t>SOI1.4.1.1</t>
  </si>
  <si>
    <t>OPI1.1.1</t>
  </si>
  <si>
    <t>OPI1.2.1</t>
  </si>
  <si>
    <t>OPI1.2.2</t>
  </si>
  <si>
    <t>OPI1.3.1</t>
  </si>
  <si>
    <t>OPI2.1.1</t>
  </si>
  <si>
    <t>SOI3.1.1.1</t>
  </si>
  <si>
    <t>SOI3.2.1.1</t>
  </si>
  <si>
    <t>OPI4.1.1</t>
  </si>
  <si>
    <t>OPI4.3.1</t>
  </si>
  <si>
    <t>SOI4.2.2.1</t>
  </si>
  <si>
    <t>SOI5.1.1.1</t>
  </si>
  <si>
    <t>SOI5.1.2.1</t>
  </si>
  <si>
    <t>SOI5.2.1.1</t>
  </si>
  <si>
    <t>OPI5.1.1</t>
  </si>
  <si>
    <t>OPI6.1.1</t>
  </si>
  <si>
    <t>OMI6.2</t>
  </si>
  <si>
    <t>SOI6.1.1.1</t>
  </si>
  <si>
    <t>SOI6.2.1.1</t>
  </si>
  <si>
    <t>SOI6.2.1.2</t>
  </si>
  <si>
    <t>SOI6.3.1.1</t>
  </si>
  <si>
    <t>SOI7.2.1.1</t>
  </si>
  <si>
    <t>SOI7.2.1.2</t>
  </si>
  <si>
    <t>SOI7.2.1.3</t>
  </si>
  <si>
    <t>OMI7.2</t>
  </si>
  <si>
    <t>OMI7.3</t>
  </si>
  <si>
    <t>SOI7.3.1.1</t>
  </si>
  <si>
    <t>OPI7.3.1</t>
  </si>
  <si>
    <t>OPI7.4.1</t>
  </si>
  <si>
    <t>SOI7.4.2.1</t>
  </si>
  <si>
    <t>SOI8.1.1.1</t>
  </si>
  <si>
    <t>SOI8.2.2.1</t>
  </si>
  <si>
    <t>SOI8.2.1.1</t>
  </si>
  <si>
    <t>SOI8.3.2.1</t>
  </si>
  <si>
    <t>SOI8.3.2.2</t>
  </si>
  <si>
    <t>SOI8.2.1.2</t>
  </si>
  <si>
    <t>MST1.1.1.1</t>
  </si>
  <si>
    <t>MST1.1.1.2</t>
  </si>
  <si>
    <t>MST1.1.1.3</t>
  </si>
  <si>
    <t>MST2.1.1.1</t>
  </si>
  <si>
    <t>MST2.1.1.2</t>
  </si>
  <si>
    <t>MST1.2.1.1</t>
  </si>
  <si>
    <t>MST1.2.1.2</t>
  </si>
  <si>
    <t>MST1.2.1.3</t>
  </si>
  <si>
    <t>One Hundred</t>
  </si>
  <si>
    <t>Education Fundraising campaigns  Funds raised</t>
  </si>
  <si>
    <t>Education Fundraising campaigns Executed</t>
  </si>
  <si>
    <t>Currency</t>
  </si>
  <si>
    <t>Increase HIV/AIDS unit ARVs Stock</t>
  </si>
  <si>
    <t>Sixty Thousand</t>
  </si>
  <si>
    <t>One ehundred twenty thousand</t>
  </si>
  <si>
    <t>thirty five thousand</t>
  </si>
  <si>
    <t>Eight thousand</t>
  </si>
  <si>
    <t>Thirty five</t>
  </si>
  <si>
    <t>Sixty five</t>
  </si>
  <si>
    <t>Twenty five</t>
  </si>
  <si>
    <t>Eighty thousand</t>
  </si>
  <si>
    <t>Ten thousands</t>
  </si>
  <si>
    <t>Two hundred</t>
  </si>
  <si>
    <t>ActualValue</t>
  </si>
  <si>
    <t>ActualDate</t>
  </si>
  <si>
    <t>DataVersion_ID</t>
  </si>
  <si>
    <t>Location_ID</t>
  </si>
  <si>
    <t>ReportsPeriodID</t>
  </si>
  <si>
    <t>Organisation_ID</t>
  </si>
  <si>
    <t>MilestoneValue_ID</t>
  </si>
  <si>
    <t>Milestone_ID</t>
  </si>
  <si>
    <t>Dataversion_ID</t>
  </si>
  <si>
    <t>ReportPeriodID</t>
  </si>
  <si>
    <t>ReportingPeriod</t>
  </si>
  <si>
    <t>StartDateID</t>
  </si>
  <si>
    <t>20130601 2</t>
  </si>
  <si>
    <t>ActualLabel</t>
  </si>
  <si>
    <t>Community Agricultural Training (CAT) centres established</t>
  </si>
  <si>
    <t>Zero</t>
  </si>
  <si>
    <t>MST1.1.1.4</t>
  </si>
  <si>
    <t>Number of CAT courses presented</t>
  </si>
  <si>
    <t>Establish Community Agricultural Training</t>
  </si>
  <si>
    <t>DataVersion</t>
  </si>
  <si>
    <t>External</t>
  </si>
  <si>
    <t>Publish</t>
  </si>
  <si>
    <t>Version 1</t>
  </si>
  <si>
    <t>Final Draft</t>
  </si>
  <si>
    <t>First Draft</t>
  </si>
  <si>
    <t>Location</t>
  </si>
  <si>
    <t>Loc1</t>
  </si>
  <si>
    <t>Central</t>
  </si>
  <si>
    <t>Loc2</t>
  </si>
  <si>
    <t>Coast</t>
  </si>
  <si>
    <t>Loc3</t>
  </si>
  <si>
    <t>Eastern</t>
  </si>
  <si>
    <t>Loc4</t>
  </si>
  <si>
    <t>Nairobi</t>
  </si>
  <si>
    <t>Loc5</t>
  </si>
  <si>
    <t>North Eastern</t>
  </si>
  <si>
    <t>Loc6</t>
  </si>
  <si>
    <t>Nyanza</t>
  </si>
  <si>
    <t>Loc7</t>
  </si>
  <si>
    <t>Rift Valley</t>
  </si>
  <si>
    <t>Loc8</t>
  </si>
  <si>
    <t>Western</t>
  </si>
  <si>
    <t>Company</t>
  </si>
  <si>
    <t>Company A</t>
  </si>
  <si>
    <t>Org1</t>
  </si>
  <si>
    <t>Company B</t>
  </si>
  <si>
    <t>Org2</t>
  </si>
  <si>
    <t>Loc1 Central</t>
  </si>
  <si>
    <t>Loc2 Coast</t>
  </si>
  <si>
    <t>Org1 Company A</t>
  </si>
  <si>
    <t>IndicatorValueCode</t>
  </si>
  <si>
    <t>number</t>
  </si>
  <si>
    <t>Hide</t>
  </si>
  <si>
    <t>2015-01-01 12:52:50.053</t>
  </si>
  <si>
    <t>Teenage Literacy</t>
  </si>
  <si>
    <t>4 Final Draft</t>
  </si>
  <si>
    <t>20121201 4</t>
  </si>
  <si>
    <t>Outcome</t>
  </si>
  <si>
    <t>Output</t>
  </si>
  <si>
    <t>Suboutput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</si>
</sst>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u/>
      <sz val="11"/>
      <color theme="1"/>
      <name val="Calibri"/>
      <family val="2"/>
      <scheme val="minor"/>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0" fillId="2" borderId="0" xfId="0" applyFill="1"/>
    <xf numFmtId="0" fontId="0" fillId="0" borderId="0" xfId="0" applyAlignment="1">
      <alignment vertical="center" wrapText="1"/>
    </xf>
    <xf numFmtId="0" fontId="1" fillId="0" borderId="0" xfId="0" applyFont="1" applyFill="1"/>
    <xf numFmtId="0" fontId="0" fillId="0" borderId="0" xfId="0" applyFill="1"/>
    <xf numFmtId="0" fontId="3" fillId="0" borderId="0" xfId="0" applyFont="1" applyFill="1"/>
    <xf numFmtId="0" fontId="2" fillId="0" borderId="0" xfId="0" applyFont="1" applyAlignment="1">
      <alignment wrapText="1"/>
    </xf>
    <xf numFmtId="14" fontId="0" fillId="0" borderId="0" xfId="0" applyNumberFormat="1" applyAlignment="1">
      <alignment vertical="center" wrapText="1"/>
    </xf>
    <xf numFmtId="0" fontId="0" fillId="0" borderId="0" xfId="0" applyFont="1"/>
    <xf numFmtId="0" fontId="0" fillId="0" borderId="0" xfId="0" applyFill="1" applyAlignment="1">
      <alignment vertical="center" wrapText="1"/>
    </xf>
    <xf numFmtId="3" fontId="0" fillId="0" borderId="0" xfId="0" applyNumberFormat="1" applyAlignment="1">
      <alignment wrapText="1"/>
    </xf>
    <xf numFmtId="14" fontId="0" fillId="0" borderId="0" xfId="0" applyNumberFormat="1"/>
    <xf numFmtId="0" fontId="0" fillId="3" borderId="0" xfId="0" applyFill="1" applyAlignment="1">
      <alignment wrapText="1"/>
    </xf>
    <xf numFmtId="14" fontId="0" fillId="3" borderId="0" xfId="0" applyNumberFormat="1" applyFill="1" applyAlignment="1">
      <alignment wrapText="1"/>
    </xf>
    <xf numFmtId="14" fontId="0" fillId="3" borderId="0" xfId="0" applyNumberFormat="1" applyFill="1" applyAlignment="1">
      <alignment vertical="center" wrapText="1"/>
    </xf>
    <xf numFmtId="0" fontId="1" fillId="0" borderId="0" xfId="0" applyFont="1" applyFill="1" applyAlignment="1">
      <alignment wrapText="1"/>
    </xf>
    <xf numFmtId="0" fontId="0" fillId="0" borderId="0" xfId="0" applyFill="1" applyAlignment="1">
      <alignment wrapText="1"/>
    </xf>
    <xf numFmtId="0" fontId="3" fillId="0" borderId="0" xfId="0" applyFont="1" applyFill="1" applyAlignment="1">
      <alignment wrapText="1"/>
    </xf>
    <xf numFmtId="0" fontId="0" fillId="0" borderId="0" xfId="0" applyFont="1" applyFill="1"/>
    <xf numFmtId="0" fontId="2"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9"/>
  <sheetViews>
    <sheetView workbookViewId="0">
      <pane ySplit="1" topLeftCell="A2" activePane="bottomLeft" state="frozen"/>
      <selection pane="bottomLeft" activeCell="B2" sqref="B2"/>
    </sheetView>
  </sheetViews>
  <sheetFormatPr defaultRowHeight="14.4" x14ac:dyDescent="0.3"/>
  <cols>
    <col min="1" max="1" width="9.109375" style="3"/>
    <col min="2" max="2" width="29.88671875" style="3" customWidth="1"/>
    <col min="3" max="3" width="12" style="3" bestFit="1" customWidth="1"/>
    <col min="4" max="4" width="22" style="3" customWidth="1"/>
    <col min="5" max="5" width="80.33203125" style="3" customWidth="1"/>
  </cols>
  <sheetData>
    <row r="1" spans="1:5" x14ac:dyDescent="0.3">
      <c r="A1" s="2" t="s">
        <v>0</v>
      </c>
      <c r="B1" s="2" t="s">
        <v>1</v>
      </c>
      <c r="C1" s="2" t="s">
        <v>2</v>
      </c>
      <c r="D1" s="2" t="s">
        <v>3</v>
      </c>
      <c r="E1" s="2" t="s">
        <v>4</v>
      </c>
    </row>
    <row r="2" spans="1:5" ht="57.6" x14ac:dyDescent="0.3">
      <c r="A2" s="3" t="str">
        <f>C2</f>
        <v>OM1</v>
      </c>
      <c r="B2" s="3" t="s">
        <v>15</v>
      </c>
      <c r="C2" s="3" t="s">
        <v>240</v>
      </c>
      <c r="D2" s="3" t="s">
        <v>15</v>
      </c>
      <c r="E2" s="3" t="s">
        <v>16</v>
      </c>
    </row>
    <row r="3" spans="1:5" ht="86.4" x14ac:dyDescent="0.3">
      <c r="A3" s="3" t="str">
        <f t="shared" ref="A3:A9" si="0">C3</f>
        <v>OM2</v>
      </c>
      <c r="B3" s="3" t="s">
        <v>17</v>
      </c>
      <c r="C3" s="3" t="s">
        <v>241</v>
      </c>
      <c r="D3" s="3" t="s">
        <v>17</v>
      </c>
      <c r="E3" s="3" t="s">
        <v>18</v>
      </c>
    </row>
    <row r="4" spans="1:5" ht="115.2" x14ac:dyDescent="0.3">
      <c r="A4" s="3" t="str">
        <f t="shared" si="0"/>
        <v>OM3</v>
      </c>
      <c r="B4" s="3" t="s">
        <v>19</v>
      </c>
      <c r="C4" s="3" t="s">
        <v>242</v>
      </c>
      <c r="D4" s="3" t="s">
        <v>19</v>
      </c>
      <c r="E4" s="3" t="s">
        <v>20</v>
      </c>
    </row>
    <row r="5" spans="1:5" ht="72" x14ac:dyDescent="0.3">
      <c r="A5" s="3" t="str">
        <f t="shared" si="0"/>
        <v>OM4</v>
      </c>
      <c r="B5" s="3" t="s">
        <v>21</v>
      </c>
      <c r="C5" s="3" t="s">
        <v>243</v>
      </c>
      <c r="D5" s="3" t="s">
        <v>21</v>
      </c>
      <c r="E5" s="3" t="s">
        <v>22</v>
      </c>
    </row>
    <row r="6" spans="1:5" ht="86.4" x14ac:dyDescent="0.3">
      <c r="A6" s="3" t="str">
        <f t="shared" si="0"/>
        <v>OM5</v>
      </c>
      <c r="B6" s="3" t="s">
        <v>23</v>
      </c>
      <c r="C6" s="3" t="s">
        <v>244</v>
      </c>
      <c r="D6" s="3" t="s">
        <v>23</v>
      </c>
      <c r="E6" s="3" t="s">
        <v>24</v>
      </c>
    </row>
    <row r="7" spans="1:5" ht="72" x14ac:dyDescent="0.3">
      <c r="A7" s="3" t="str">
        <f t="shared" si="0"/>
        <v>OM6</v>
      </c>
      <c r="B7" s="3" t="s">
        <v>25</v>
      </c>
      <c r="C7" s="3" t="s">
        <v>245</v>
      </c>
      <c r="D7" s="3" t="s">
        <v>25</v>
      </c>
      <c r="E7" s="3" t="s">
        <v>26</v>
      </c>
    </row>
    <row r="8" spans="1:5" ht="115.2" x14ac:dyDescent="0.3">
      <c r="A8" s="3" t="str">
        <f t="shared" si="0"/>
        <v>OM7</v>
      </c>
      <c r="B8" s="3" t="s">
        <v>27</v>
      </c>
      <c r="C8" s="3" t="s">
        <v>246</v>
      </c>
      <c r="D8" s="3" t="s">
        <v>27</v>
      </c>
      <c r="E8" s="3" t="s">
        <v>28</v>
      </c>
    </row>
    <row r="9" spans="1:5" ht="129.6" x14ac:dyDescent="0.3">
      <c r="A9" s="3" t="str">
        <f t="shared" si="0"/>
        <v>OM8</v>
      </c>
      <c r="B9" s="3" t="s">
        <v>101</v>
      </c>
      <c r="C9" s="3" t="s">
        <v>247</v>
      </c>
      <c r="D9" s="3" t="s">
        <v>86</v>
      </c>
      <c r="E9" s="3" t="s">
        <v>29</v>
      </c>
    </row>
  </sheetData>
  <autoFilter ref="A1:E9"/>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E3" sqref="E3"/>
    </sheetView>
  </sheetViews>
  <sheetFormatPr defaultRowHeight="14.4" x14ac:dyDescent="0.3"/>
  <cols>
    <col min="3" max="3" width="15.6640625" bestFit="1" customWidth="1"/>
  </cols>
  <sheetData>
    <row r="1" spans="1:3" x14ac:dyDescent="0.3">
      <c r="A1" t="s">
        <v>680</v>
      </c>
    </row>
    <row r="2" spans="1:3" ht="28.8" x14ac:dyDescent="0.3">
      <c r="A2" s="6" t="s">
        <v>681</v>
      </c>
      <c r="B2" s="6" t="s">
        <v>682</v>
      </c>
      <c r="C2" t="str">
        <f>CONCATENATE(B2," ",A2)</f>
        <v>Org1 Company A</v>
      </c>
    </row>
    <row r="3" spans="1:3" ht="28.8" x14ac:dyDescent="0.3">
      <c r="A3" s="6" t="s">
        <v>683</v>
      </c>
      <c r="B3" s="6" t="s">
        <v>684</v>
      </c>
      <c r="C3" t="str">
        <f>CONCATENATE(B3," ",A3)</f>
        <v>Org2 Company B</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2" sqref="C2"/>
    </sheetView>
  </sheetViews>
  <sheetFormatPr defaultRowHeight="14.4" x14ac:dyDescent="0.3"/>
  <cols>
    <col min="3" max="3" width="11.6640625" bestFit="1" customWidth="1"/>
  </cols>
  <sheetData>
    <row r="1" spans="1:3" x14ac:dyDescent="0.3">
      <c r="A1" t="s">
        <v>663</v>
      </c>
    </row>
    <row r="2" spans="1:3" x14ac:dyDescent="0.3">
      <c r="A2" s="6" t="s">
        <v>664</v>
      </c>
      <c r="B2" s="6" t="s">
        <v>665</v>
      </c>
      <c r="C2" t="str">
        <f>CONCATENATE(A2," ",B2)</f>
        <v>Loc1 Central</v>
      </c>
    </row>
    <row r="3" spans="1:3" x14ac:dyDescent="0.3">
      <c r="A3" s="6" t="s">
        <v>666</v>
      </c>
      <c r="B3" s="6" t="s">
        <v>667</v>
      </c>
      <c r="C3" t="str">
        <f t="shared" ref="C3:C9" si="0">CONCATENATE(A3," ",B3)</f>
        <v>Loc2 Coast</v>
      </c>
    </row>
    <row r="4" spans="1:3" x14ac:dyDescent="0.3">
      <c r="A4" s="6" t="s">
        <v>668</v>
      </c>
      <c r="B4" s="6" t="s">
        <v>669</v>
      </c>
      <c r="C4" t="str">
        <f t="shared" si="0"/>
        <v>Loc3 Eastern</v>
      </c>
    </row>
    <row r="5" spans="1:3" x14ac:dyDescent="0.3">
      <c r="A5" s="6" t="s">
        <v>670</v>
      </c>
      <c r="B5" s="6" t="s">
        <v>671</v>
      </c>
      <c r="C5" t="str">
        <f t="shared" si="0"/>
        <v>Loc4 Nairobi</v>
      </c>
    </row>
    <row r="6" spans="1:3" ht="28.8" x14ac:dyDescent="0.3">
      <c r="A6" s="6" t="s">
        <v>672</v>
      </c>
      <c r="B6" s="6" t="s">
        <v>673</v>
      </c>
      <c r="C6" t="str">
        <f t="shared" si="0"/>
        <v>Loc5 North Eastern</v>
      </c>
    </row>
    <row r="7" spans="1:3" x14ac:dyDescent="0.3">
      <c r="A7" s="6" t="s">
        <v>674</v>
      </c>
      <c r="B7" s="6" t="s">
        <v>675</v>
      </c>
      <c r="C7" t="str">
        <f t="shared" si="0"/>
        <v>Loc6 Nyanza</v>
      </c>
    </row>
    <row r="8" spans="1:3" ht="28.8" x14ac:dyDescent="0.3">
      <c r="A8" s="6" t="s">
        <v>676</v>
      </c>
      <c r="B8" s="6" t="s">
        <v>677</v>
      </c>
      <c r="C8" t="str">
        <f t="shared" si="0"/>
        <v>Loc7 Rift Valley</v>
      </c>
    </row>
    <row r="9" spans="1:3" x14ac:dyDescent="0.3">
      <c r="A9" s="6" t="s">
        <v>678</v>
      </c>
      <c r="B9" s="6" t="s">
        <v>679</v>
      </c>
      <c r="C9" t="str">
        <f t="shared" si="0"/>
        <v>Loc8 Western</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9" sqref="C9"/>
    </sheetView>
  </sheetViews>
  <sheetFormatPr defaultRowHeight="14.4" x14ac:dyDescent="0.3"/>
  <cols>
    <col min="2" max="2" width="17.88671875" customWidth="1"/>
    <col min="3" max="3" width="11.5546875" bestFit="1" customWidth="1"/>
  </cols>
  <sheetData>
    <row r="1" spans="1:3" x14ac:dyDescent="0.3">
      <c r="A1" t="s">
        <v>657</v>
      </c>
    </row>
    <row r="2" spans="1:3" x14ac:dyDescent="0.3">
      <c r="A2" s="6">
        <v>0</v>
      </c>
      <c r="B2" s="6" t="s">
        <v>658</v>
      </c>
      <c r="C2" t="str">
        <f>CONCATENATE(A2," ",B2)</f>
        <v>0 External</v>
      </c>
    </row>
    <row r="3" spans="1:3" x14ac:dyDescent="0.3">
      <c r="A3" s="6">
        <v>1</v>
      </c>
      <c r="B3" s="6" t="s">
        <v>659</v>
      </c>
      <c r="C3" t="str">
        <f t="shared" ref="C3:C6" si="0">CONCATENATE(A3," ",B3)</f>
        <v>1 Publish</v>
      </c>
    </row>
    <row r="4" spans="1:3" x14ac:dyDescent="0.3">
      <c r="A4" s="6">
        <v>2</v>
      </c>
      <c r="B4" s="6" t="s">
        <v>660</v>
      </c>
      <c r="C4" t="str">
        <f t="shared" si="0"/>
        <v>2 Version 1</v>
      </c>
    </row>
    <row r="5" spans="1:3" x14ac:dyDescent="0.3">
      <c r="A5" s="6">
        <v>3</v>
      </c>
      <c r="B5" s="6" t="s">
        <v>662</v>
      </c>
      <c r="C5" t="str">
        <f t="shared" si="0"/>
        <v>3 First Draft</v>
      </c>
    </row>
    <row r="6" spans="1:3" x14ac:dyDescent="0.3">
      <c r="A6" s="6">
        <v>4</v>
      </c>
      <c r="B6" s="6" t="s">
        <v>661</v>
      </c>
      <c r="C6" t="str">
        <f t="shared" si="0"/>
        <v>4 Final Draft</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F15" sqref="F15"/>
    </sheetView>
  </sheetViews>
  <sheetFormatPr defaultRowHeight="14.4" x14ac:dyDescent="0.3"/>
  <cols>
    <col min="3" max="3" width="10.44140625" bestFit="1" customWidth="1"/>
  </cols>
  <sheetData>
    <row r="1" spans="1:3" x14ac:dyDescent="0.3">
      <c r="A1" t="s">
        <v>648</v>
      </c>
      <c r="B1" t="s">
        <v>649</v>
      </c>
    </row>
    <row r="2" spans="1:3" x14ac:dyDescent="0.3">
      <c r="A2" t="s">
        <v>648</v>
      </c>
      <c r="B2" t="s">
        <v>649</v>
      </c>
      <c r="C2" t="str">
        <f>CONCATENATE(B2," ",A2)</f>
        <v>StartDateID ReportingPeriod</v>
      </c>
    </row>
    <row r="3" spans="1:3" x14ac:dyDescent="0.3">
      <c r="A3">
        <v>1</v>
      </c>
      <c r="B3">
        <v>20100301</v>
      </c>
      <c r="C3" t="str">
        <f t="shared" ref="C3:C26" si="0">CONCATENATE(B3," ",A3)</f>
        <v>20100301 1</v>
      </c>
    </row>
    <row r="4" spans="1:3" x14ac:dyDescent="0.3">
      <c r="A4">
        <v>2</v>
      </c>
      <c r="B4">
        <v>20100601</v>
      </c>
      <c r="C4" t="str">
        <f t="shared" si="0"/>
        <v>20100601 2</v>
      </c>
    </row>
    <row r="5" spans="1:3" x14ac:dyDescent="0.3">
      <c r="A5">
        <v>3</v>
      </c>
      <c r="B5">
        <v>20100901</v>
      </c>
      <c r="C5" t="str">
        <f t="shared" si="0"/>
        <v>20100901 3</v>
      </c>
    </row>
    <row r="6" spans="1:3" x14ac:dyDescent="0.3">
      <c r="A6">
        <v>4</v>
      </c>
      <c r="B6">
        <v>20101201</v>
      </c>
      <c r="C6" t="str">
        <f t="shared" si="0"/>
        <v>20101201 4</v>
      </c>
    </row>
    <row r="7" spans="1:3" x14ac:dyDescent="0.3">
      <c r="A7">
        <v>1</v>
      </c>
      <c r="B7">
        <v>20110301</v>
      </c>
      <c r="C7" t="str">
        <f t="shared" si="0"/>
        <v>20110301 1</v>
      </c>
    </row>
    <row r="8" spans="1:3" x14ac:dyDescent="0.3">
      <c r="A8">
        <v>2</v>
      </c>
      <c r="B8">
        <v>20110601</v>
      </c>
      <c r="C8" t="str">
        <f t="shared" si="0"/>
        <v>20110601 2</v>
      </c>
    </row>
    <row r="9" spans="1:3" x14ac:dyDescent="0.3">
      <c r="A9">
        <v>3</v>
      </c>
      <c r="B9">
        <v>20110901</v>
      </c>
      <c r="C9" t="str">
        <f t="shared" si="0"/>
        <v>20110901 3</v>
      </c>
    </row>
    <row r="10" spans="1:3" x14ac:dyDescent="0.3">
      <c r="A10">
        <v>4</v>
      </c>
      <c r="B10">
        <v>20111201</v>
      </c>
      <c r="C10" t="str">
        <f t="shared" si="0"/>
        <v>20111201 4</v>
      </c>
    </row>
    <row r="11" spans="1:3" x14ac:dyDescent="0.3">
      <c r="A11">
        <v>1</v>
      </c>
      <c r="B11">
        <v>20120301</v>
      </c>
      <c r="C11" t="str">
        <f t="shared" si="0"/>
        <v>20120301 1</v>
      </c>
    </row>
    <row r="12" spans="1:3" x14ac:dyDescent="0.3">
      <c r="A12">
        <v>2</v>
      </c>
      <c r="B12">
        <v>20120601</v>
      </c>
      <c r="C12" t="str">
        <f t="shared" si="0"/>
        <v>20120601 2</v>
      </c>
    </row>
    <row r="13" spans="1:3" x14ac:dyDescent="0.3">
      <c r="A13">
        <v>3</v>
      </c>
      <c r="B13">
        <v>20120901</v>
      </c>
      <c r="C13" t="str">
        <f t="shared" si="0"/>
        <v>20120901 3</v>
      </c>
    </row>
    <row r="14" spans="1:3" x14ac:dyDescent="0.3">
      <c r="A14">
        <v>4</v>
      </c>
      <c r="B14">
        <v>20121201</v>
      </c>
      <c r="C14" t="str">
        <f t="shared" si="0"/>
        <v>20121201 4</v>
      </c>
    </row>
    <row r="15" spans="1:3" x14ac:dyDescent="0.3">
      <c r="A15">
        <v>1</v>
      </c>
      <c r="B15">
        <v>20130301</v>
      </c>
      <c r="C15" t="str">
        <f t="shared" si="0"/>
        <v>20130301 1</v>
      </c>
    </row>
    <row r="16" spans="1:3" x14ac:dyDescent="0.3">
      <c r="A16">
        <v>2</v>
      </c>
      <c r="B16">
        <v>20130601</v>
      </c>
      <c r="C16" t="str">
        <f t="shared" si="0"/>
        <v>20130601 2</v>
      </c>
    </row>
    <row r="17" spans="1:3" x14ac:dyDescent="0.3">
      <c r="A17">
        <v>3</v>
      </c>
      <c r="B17">
        <v>20130901</v>
      </c>
      <c r="C17" t="str">
        <f t="shared" si="0"/>
        <v>20130901 3</v>
      </c>
    </row>
    <row r="18" spans="1:3" x14ac:dyDescent="0.3">
      <c r="A18">
        <v>4</v>
      </c>
      <c r="B18">
        <v>20131201</v>
      </c>
      <c r="C18" t="str">
        <f t="shared" si="0"/>
        <v>20131201 4</v>
      </c>
    </row>
    <row r="19" spans="1:3" x14ac:dyDescent="0.3">
      <c r="A19">
        <v>1</v>
      </c>
      <c r="B19">
        <v>20140301</v>
      </c>
      <c r="C19" t="str">
        <f t="shared" si="0"/>
        <v>20140301 1</v>
      </c>
    </row>
    <row r="20" spans="1:3" x14ac:dyDescent="0.3">
      <c r="A20">
        <v>2</v>
      </c>
      <c r="B20">
        <v>20140601</v>
      </c>
      <c r="C20" t="str">
        <f t="shared" si="0"/>
        <v>20140601 2</v>
      </c>
    </row>
    <row r="21" spans="1:3" x14ac:dyDescent="0.3">
      <c r="A21">
        <v>3</v>
      </c>
      <c r="B21">
        <v>20140901</v>
      </c>
      <c r="C21" t="str">
        <f t="shared" si="0"/>
        <v>20140901 3</v>
      </c>
    </row>
    <row r="22" spans="1:3" x14ac:dyDescent="0.3">
      <c r="A22">
        <v>4</v>
      </c>
      <c r="B22">
        <v>20141201</v>
      </c>
      <c r="C22" t="str">
        <f t="shared" si="0"/>
        <v>20141201 4</v>
      </c>
    </row>
    <row r="23" spans="1:3" x14ac:dyDescent="0.3">
      <c r="A23">
        <v>1</v>
      </c>
      <c r="B23">
        <v>20150301</v>
      </c>
      <c r="C23" t="str">
        <f t="shared" si="0"/>
        <v>20150301 1</v>
      </c>
    </row>
    <row r="24" spans="1:3" x14ac:dyDescent="0.3">
      <c r="A24">
        <v>2</v>
      </c>
      <c r="B24">
        <v>20150601</v>
      </c>
      <c r="C24" t="str">
        <f t="shared" si="0"/>
        <v>20150601 2</v>
      </c>
    </row>
    <row r="25" spans="1:3" x14ac:dyDescent="0.3">
      <c r="A25">
        <v>3</v>
      </c>
      <c r="B25">
        <v>20150901</v>
      </c>
      <c r="C25" t="str">
        <f t="shared" si="0"/>
        <v>20150901 3</v>
      </c>
    </row>
    <row r="26" spans="1:3" x14ac:dyDescent="0.3">
      <c r="A26">
        <v>4</v>
      </c>
      <c r="B26">
        <v>20151201</v>
      </c>
      <c r="C26" t="str">
        <f t="shared" si="0"/>
        <v>20151201 4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27"/>
  <sheetViews>
    <sheetView workbookViewId="0">
      <pane ySplit="1" topLeftCell="A13" activePane="bottomLeft" state="frozen"/>
      <selection pane="bottomLeft" activeCell="C21" sqref="A1:G27"/>
    </sheetView>
  </sheetViews>
  <sheetFormatPr defaultRowHeight="14.4" x14ac:dyDescent="0.3"/>
  <cols>
    <col min="1" max="1" width="12.44140625" bestFit="1" customWidth="1"/>
    <col min="2" max="2" width="30.5546875" style="3" customWidth="1"/>
    <col min="3" max="3" width="12" style="3" bestFit="1" customWidth="1"/>
    <col min="4" max="4" width="18.5546875" style="3" customWidth="1"/>
    <col min="5" max="6" width="29.109375" style="3" customWidth="1"/>
    <col min="7" max="7" width="70.109375" style="3" customWidth="1"/>
  </cols>
  <sheetData>
    <row r="1" spans="1:7" x14ac:dyDescent="0.3">
      <c r="A1" s="8" t="s">
        <v>40</v>
      </c>
      <c r="B1" s="19" t="s">
        <v>5</v>
      </c>
      <c r="C1" s="19" t="s">
        <v>2</v>
      </c>
      <c r="D1" s="19" t="s">
        <v>310</v>
      </c>
      <c r="E1" s="19" t="s">
        <v>3</v>
      </c>
      <c r="F1" s="19" t="s">
        <v>93</v>
      </c>
      <c r="G1" s="19" t="s">
        <v>4</v>
      </c>
    </row>
    <row r="2" spans="1:7" ht="43.2" x14ac:dyDescent="0.3">
      <c r="A2" s="8" t="s">
        <v>248</v>
      </c>
      <c r="B2" s="20" t="s">
        <v>30</v>
      </c>
      <c r="C2" s="20" t="s">
        <v>248</v>
      </c>
      <c r="D2" s="20" t="s">
        <v>240</v>
      </c>
      <c r="E2" s="20" t="s">
        <v>31</v>
      </c>
      <c r="F2" s="20" t="s">
        <v>31</v>
      </c>
      <c r="G2" s="20" t="s">
        <v>31</v>
      </c>
    </row>
    <row r="3" spans="1:7" ht="57.6" x14ac:dyDescent="0.3">
      <c r="A3" s="8" t="s">
        <v>249</v>
      </c>
      <c r="B3" s="20" t="s">
        <v>32</v>
      </c>
      <c r="C3" s="20" t="s">
        <v>249</v>
      </c>
      <c r="D3" s="20" t="s">
        <v>240</v>
      </c>
      <c r="E3" s="20" t="s">
        <v>32</v>
      </c>
      <c r="F3" s="20" t="s">
        <v>32</v>
      </c>
      <c r="G3" s="20" t="s">
        <v>32</v>
      </c>
    </row>
    <row r="4" spans="1:7" ht="28.8" x14ac:dyDescent="0.3">
      <c r="A4" s="8" t="s">
        <v>250</v>
      </c>
      <c r="B4" s="20" t="s">
        <v>33</v>
      </c>
      <c r="C4" s="20" t="s">
        <v>250</v>
      </c>
      <c r="D4" s="20" t="s">
        <v>240</v>
      </c>
      <c r="E4" s="20" t="s">
        <v>33</v>
      </c>
      <c r="F4" s="20" t="s">
        <v>33</v>
      </c>
      <c r="G4" s="20" t="s">
        <v>33</v>
      </c>
    </row>
    <row r="5" spans="1:7" ht="28.8" x14ac:dyDescent="0.3">
      <c r="A5" s="8" t="s">
        <v>251</v>
      </c>
      <c r="B5" s="20" t="s">
        <v>92</v>
      </c>
      <c r="C5" s="20" t="s">
        <v>251</v>
      </c>
      <c r="D5" s="20" t="s">
        <v>240</v>
      </c>
      <c r="E5" s="20" t="s">
        <v>92</v>
      </c>
      <c r="F5" s="20" t="s">
        <v>92</v>
      </c>
      <c r="G5" s="20" t="s">
        <v>92</v>
      </c>
    </row>
    <row r="6" spans="1:7" ht="28.8" x14ac:dyDescent="0.3">
      <c r="A6" s="8" t="s">
        <v>253</v>
      </c>
      <c r="B6" s="20" t="s">
        <v>94</v>
      </c>
      <c r="C6" s="20" t="s">
        <v>253</v>
      </c>
      <c r="D6" s="20" t="s">
        <v>240</v>
      </c>
      <c r="E6" s="20" t="s">
        <v>94</v>
      </c>
      <c r="F6" s="20" t="s">
        <v>94</v>
      </c>
      <c r="G6" s="20" t="s">
        <v>94</v>
      </c>
    </row>
    <row r="7" spans="1:7" ht="57.6" x14ac:dyDescent="0.3">
      <c r="A7" s="8" t="s">
        <v>252</v>
      </c>
      <c r="B7" s="20" t="s">
        <v>44</v>
      </c>
      <c r="C7" s="20" t="s">
        <v>252</v>
      </c>
      <c r="D7" s="20" t="s">
        <v>241</v>
      </c>
      <c r="E7" s="20" t="s">
        <v>44</v>
      </c>
      <c r="F7" s="20" t="s">
        <v>44</v>
      </c>
      <c r="G7" s="20" t="s">
        <v>44</v>
      </c>
    </row>
    <row r="8" spans="1:7" ht="28.8" x14ac:dyDescent="0.3">
      <c r="A8" s="8" t="s">
        <v>254</v>
      </c>
      <c r="B8" s="20" t="s">
        <v>106</v>
      </c>
      <c r="C8" s="20" t="s">
        <v>254</v>
      </c>
      <c r="D8" s="20" t="s">
        <v>241</v>
      </c>
      <c r="E8" s="20" t="s">
        <v>106</v>
      </c>
      <c r="F8" s="20" t="s">
        <v>106</v>
      </c>
      <c r="G8" s="20" t="s">
        <v>106</v>
      </c>
    </row>
    <row r="9" spans="1:7" ht="28.8" x14ac:dyDescent="0.3">
      <c r="A9" s="8" t="s">
        <v>255</v>
      </c>
      <c r="B9" s="20" t="s">
        <v>108</v>
      </c>
      <c r="C9" s="20" t="s">
        <v>255</v>
      </c>
      <c r="D9" s="20" t="s">
        <v>241</v>
      </c>
      <c r="E9" s="20" t="s">
        <v>108</v>
      </c>
      <c r="F9" s="20" t="s">
        <v>108</v>
      </c>
      <c r="G9" s="20" t="s">
        <v>108</v>
      </c>
    </row>
    <row r="10" spans="1:7" ht="57.6" x14ac:dyDescent="0.3">
      <c r="A10" s="8" t="s">
        <v>256</v>
      </c>
      <c r="B10" s="20" t="s">
        <v>48</v>
      </c>
      <c r="C10" s="20" t="s">
        <v>256</v>
      </c>
      <c r="D10" s="20" t="s">
        <v>242</v>
      </c>
      <c r="E10" s="20" t="s">
        <v>48</v>
      </c>
      <c r="F10" s="20" t="s">
        <v>48</v>
      </c>
      <c r="G10" s="20" t="s">
        <v>48</v>
      </c>
    </row>
    <row r="11" spans="1:7" ht="28.8" x14ac:dyDescent="0.3">
      <c r="A11" s="8" t="s">
        <v>258</v>
      </c>
      <c r="B11" s="20" t="s">
        <v>111</v>
      </c>
      <c r="C11" s="20" t="s">
        <v>258</v>
      </c>
      <c r="D11" s="20" t="s">
        <v>242</v>
      </c>
      <c r="E11" s="20" t="s">
        <v>111</v>
      </c>
      <c r="F11" s="20" t="s">
        <v>111</v>
      </c>
      <c r="G11" s="20" t="s">
        <v>111</v>
      </c>
    </row>
    <row r="12" spans="1:7" ht="43.2" x14ac:dyDescent="0.3">
      <c r="A12" s="8" t="s">
        <v>257</v>
      </c>
      <c r="B12" s="20" t="s">
        <v>49</v>
      </c>
      <c r="C12" s="20" t="s">
        <v>257</v>
      </c>
      <c r="D12" s="20" t="s">
        <v>243</v>
      </c>
      <c r="E12" s="20" t="s">
        <v>49</v>
      </c>
      <c r="F12" s="20" t="s">
        <v>49</v>
      </c>
      <c r="G12" s="20" t="s">
        <v>49</v>
      </c>
    </row>
    <row r="13" spans="1:7" ht="43.2" x14ac:dyDescent="0.3">
      <c r="A13" s="8" t="s">
        <v>259</v>
      </c>
      <c r="B13" s="20" t="s">
        <v>116</v>
      </c>
      <c r="C13" s="20" t="s">
        <v>259</v>
      </c>
      <c r="D13" s="20" t="s">
        <v>243</v>
      </c>
      <c r="E13" s="20" t="s">
        <v>160</v>
      </c>
      <c r="F13" s="20" t="s">
        <v>116</v>
      </c>
      <c r="G13" s="20" t="s">
        <v>116</v>
      </c>
    </row>
    <row r="14" spans="1:7" x14ac:dyDescent="0.3">
      <c r="A14" s="8" t="s">
        <v>260</v>
      </c>
      <c r="B14" s="20" t="s">
        <v>148</v>
      </c>
      <c r="C14" s="20" t="s">
        <v>260</v>
      </c>
      <c r="D14" s="20" t="s">
        <v>243</v>
      </c>
      <c r="E14" s="20" t="s">
        <v>148</v>
      </c>
      <c r="F14" s="20" t="s">
        <v>148</v>
      </c>
      <c r="G14" s="20" t="s">
        <v>148</v>
      </c>
    </row>
    <row r="15" spans="1:7" ht="28.8" x14ac:dyDescent="0.3">
      <c r="A15" s="8" t="s">
        <v>261</v>
      </c>
      <c r="B15" s="20" t="s">
        <v>53</v>
      </c>
      <c r="C15" s="20" t="s">
        <v>261</v>
      </c>
      <c r="D15" s="20" t="s">
        <v>244</v>
      </c>
      <c r="E15" s="20" t="s">
        <v>53</v>
      </c>
      <c r="F15" s="20" t="s">
        <v>53</v>
      </c>
      <c r="G15" s="20" t="s">
        <v>53</v>
      </c>
    </row>
    <row r="16" spans="1:7" ht="86.4" x14ac:dyDescent="0.3">
      <c r="A16" s="8" t="s">
        <v>262</v>
      </c>
      <c r="B16" s="20" t="s">
        <v>54</v>
      </c>
      <c r="C16" s="20" t="s">
        <v>262</v>
      </c>
      <c r="D16" s="20" t="s">
        <v>244</v>
      </c>
      <c r="E16" s="20" t="s">
        <v>54</v>
      </c>
      <c r="F16" s="20" t="s">
        <v>54</v>
      </c>
      <c r="G16" s="20" t="s">
        <v>54</v>
      </c>
    </row>
    <row r="17" spans="1:7" ht="28.8" x14ac:dyDescent="0.3">
      <c r="A17" s="8" t="s">
        <v>263</v>
      </c>
      <c r="B17" s="20" t="s">
        <v>62</v>
      </c>
      <c r="C17" s="20" t="s">
        <v>263</v>
      </c>
      <c r="D17" s="20" t="s">
        <v>245</v>
      </c>
      <c r="E17" s="20" t="s">
        <v>62</v>
      </c>
      <c r="F17" s="20" t="s">
        <v>62</v>
      </c>
      <c r="G17" s="20" t="s">
        <v>62</v>
      </c>
    </row>
    <row r="18" spans="1:7" ht="43.2" x14ac:dyDescent="0.3">
      <c r="A18" s="8" t="s">
        <v>264</v>
      </c>
      <c r="B18" s="20" t="s">
        <v>162</v>
      </c>
      <c r="C18" s="20" t="s">
        <v>264</v>
      </c>
      <c r="D18" s="20" t="s">
        <v>245</v>
      </c>
      <c r="E18" s="20" t="s">
        <v>162</v>
      </c>
      <c r="F18" s="20" t="s">
        <v>162</v>
      </c>
      <c r="G18" s="20" t="s">
        <v>162</v>
      </c>
    </row>
    <row r="19" spans="1:7" ht="28.8" x14ac:dyDescent="0.3">
      <c r="A19" s="8" t="s">
        <v>265</v>
      </c>
      <c r="B19" s="20" t="s">
        <v>124</v>
      </c>
      <c r="C19" s="20" t="s">
        <v>265</v>
      </c>
      <c r="D19" s="20" t="s">
        <v>245</v>
      </c>
      <c r="E19" s="20" t="s">
        <v>125</v>
      </c>
      <c r="F19" s="20" t="s">
        <v>125</v>
      </c>
      <c r="G19" s="20" t="s">
        <v>125</v>
      </c>
    </row>
    <row r="20" spans="1:7" ht="100.8" x14ac:dyDescent="0.3">
      <c r="A20" s="8" t="s">
        <v>266</v>
      </c>
      <c r="B20" s="20" t="s">
        <v>97</v>
      </c>
      <c r="C20" s="20" t="s">
        <v>266</v>
      </c>
      <c r="D20" s="20" t="s">
        <v>245</v>
      </c>
      <c r="E20" s="20" t="s">
        <v>97</v>
      </c>
      <c r="F20" s="20" t="s">
        <v>163</v>
      </c>
      <c r="G20" s="20" t="s">
        <v>96</v>
      </c>
    </row>
    <row r="21" spans="1:7" ht="72" x14ac:dyDescent="0.3">
      <c r="A21" s="8" t="s">
        <v>267</v>
      </c>
      <c r="B21" s="20" t="s">
        <v>69</v>
      </c>
      <c r="C21" s="20" t="s">
        <v>267</v>
      </c>
      <c r="D21" s="20" t="s">
        <v>246</v>
      </c>
      <c r="E21" s="20" t="s">
        <v>69</v>
      </c>
      <c r="F21" s="20" t="s">
        <v>69</v>
      </c>
      <c r="G21" s="20" t="s">
        <v>69</v>
      </c>
    </row>
    <row r="22" spans="1:7" ht="43.2" x14ac:dyDescent="0.3">
      <c r="A22" s="8" t="s">
        <v>268</v>
      </c>
      <c r="B22" s="20" t="s">
        <v>68</v>
      </c>
      <c r="C22" s="20" t="s">
        <v>268</v>
      </c>
      <c r="D22" s="20" t="s">
        <v>246</v>
      </c>
      <c r="E22" s="20" t="s">
        <v>68</v>
      </c>
      <c r="F22" s="20" t="s">
        <v>68</v>
      </c>
      <c r="G22" s="20" t="s">
        <v>68</v>
      </c>
    </row>
    <row r="23" spans="1:7" ht="57.6" x14ac:dyDescent="0.3">
      <c r="A23" s="8" t="s">
        <v>269</v>
      </c>
      <c r="B23" s="20" t="s">
        <v>67</v>
      </c>
      <c r="C23" s="20" t="s">
        <v>269</v>
      </c>
      <c r="D23" s="20" t="s">
        <v>246</v>
      </c>
      <c r="E23" s="20" t="s">
        <v>67</v>
      </c>
      <c r="F23" s="20" t="s">
        <v>67</v>
      </c>
      <c r="G23" s="20" t="s">
        <v>67</v>
      </c>
    </row>
    <row r="24" spans="1:7" ht="43.2" x14ac:dyDescent="0.3">
      <c r="A24" s="8" t="s">
        <v>270</v>
      </c>
      <c r="B24" s="20" t="s">
        <v>66</v>
      </c>
      <c r="C24" s="20" t="s">
        <v>270</v>
      </c>
      <c r="D24" s="20" t="s">
        <v>246</v>
      </c>
      <c r="E24" s="20" t="s">
        <v>66</v>
      </c>
      <c r="F24" s="20" t="s">
        <v>66</v>
      </c>
      <c r="G24" s="20" t="s">
        <v>66</v>
      </c>
    </row>
    <row r="25" spans="1:7" ht="43.2" x14ac:dyDescent="0.3">
      <c r="A25" s="8" t="s">
        <v>271</v>
      </c>
      <c r="B25" s="20" t="s">
        <v>78</v>
      </c>
      <c r="C25" s="20" t="s">
        <v>271</v>
      </c>
      <c r="D25" s="20" t="s">
        <v>247</v>
      </c>
      <c r="E25" s="20" t="s">
        <v>78</v>
      </c>
      <c r="F25" s="20" t="s">
        <v>78</v>
      </c>
      <c r="G25" s="20" t="s">
        <v>78</v>
      </c>
    </row>
    <row r="26" spans="1:7" ht="72" x14ac:dyDescent="0.3">
      <c r="A26" s="8" t="s">
        <v>272</v>
      </c>
      <c r="B26" s="20" t="s">
        <v>79</v>
      </c>
      <c r="C26" s="20" t="s">
        <v>272</v>
      </c>
      <c r="D26" s="20" t="s">
        <v>247</v>
      </c>
      <c r="E26" s="20" t="s">
        <v>79</v>
      </c>
      <c r="F26" s="20" t="s">
        <v>79</v>
      </c>
      <c r="G26" s="20" t="s">
        <v>79</v>
      </c>
    </row>
    <row r="27" spans="1:7" ht="72" x14ac:dyDescent="0.3">
      <c r="A27" s="8" t="s">
        <v>273</v>
      </c>
      <c r="B27" s="20" t="s">
        <v>80</v>
      </c>
      <c r="C27" s="20" t="s">
        <v>273</v>
      </c>
      <c r="D27" s="20" t="s">
        <v>247</v>
      </c>
      <c r="E27" s="20" t="s">
        <v>80</v>
      </c>
      <c r="F27" s="20" t="s">
        <v>80</v>
      </c>
      <c r="G27" s="20" t="s">
        <v>80</v>
      </c>
    </row>
  </sheetData>
  <autoFilter ref="A1:G30">
    <sortState ref="A2:G29">
      <sortCondition ref="A1"/>
    </sortState>
  </autoFilter>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Outcomes!$A$2:$A$9</xm:f>
          </x14:formula1>
          <xm:sqref>D2:D27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37"/>
  <sheetViews>
    <sheetView workbookViewId="0">
      <pane ySplit="1" topLeftCell="A2" activePane="bottomLeft" state="frozen"/>
      <selection pane="bottomLeft" activeCell="C10" sqref="C10"/>
    </sheetView>
  </sheetViews>
  <sheetFormatPr defaultColWidth="9.109375" defaultRowHeight="14.4" x14ac:dyDescent="0.3"/>
  <cols>
    <col min="1" max="1" width="14.6640625" style="8" bestFit="1" customWidth="1"/>
    <col min="2" max="2" width="17.44140625" style="8" customWidth="1"/>
    <col min="3" max="3" width="36.5546875" style="20" bestFit="1" customWidth="1"/>
    <col min="4" max="5" width="19.88671875" style="20" customWidth="1"/>
    <col min="6" max="6" width="31.109375" style="20" customWidth="1"/>
    <col min="7" max="7" width="50.88671875" style="20" customWidth="1"/>
    <col min="8" max="16384" width="9.109375" style="8"/>
  </cols>
  <sheetData>
    <row r="1" spans="1:7" x14ac:dyDescent="0.3">
      <c r="A1" s="7" t="s">
        <v>102</v>
      </c>
      <c r="B1" s="7" t="s">
        <v>0</v>
      </c>
      <c r="C1" s="19" t="s">
        <v>3</v>
      </c>
      <c r="D1" s="19" t="s">
        <v>2</v>
      </c>
      <c r="E1" s="19" t="s">
        <v>6</v>
      </c>
      <c r="F1" s="19" t="s">
        <v>7</v>
      </c>
      <c r="G1" s="19" t="s">
        <v>4</v>
      </c>
    </row>
    <row r="2" spans="1:7" ht="28.8" x14ac:dyDescent="0.3">
      <c r="A2" s="8">
        <v>1</v>
      </c>
      <c r="B2" s="8" t="s">
        <v>274</v>
      </c>
      <c r="C2" s="20" t="s">
        <v>95</v>
      </c>
      <c r="D2" s="8" t="str">
        <f>B2</f>
        <v>SO1.1.1</v>
      </c>
      <c r="E2" s="8" t="s">
        <v>248</v>
      </c>
      <c r="F2" s="20" t="s">
        <v>95</v>
      </c>
      <c r="G2" s="20" t="s">
        <v>95</v>
      </c>
    </row>
    <row r="3" spans="1:7" ht="28.8" x14ac:dyDescent="0.3">
      <c r="A3" s="8">
        <v>2</v>
      </c>
      <c r="B3" s="8" t="s">
        <v>275</v>
      </c>
      <c r="C3" s="20" t="s">
        <v>98</v>
      </c>
      <c r="D3" s="8" t="str">
        <f t="shared" ref="D3:D37" si="0">B3</f>
        <v>SO1.2.1</v>
      </c>
      <c r="E3" s="8" t="s">
        <v>249</v>
      </c>
      <c r="F3" s="20" t="s">
        <v>98</v>
      </c>
      <c r="G3" s="20" t="s">
        <v>98</v>
      </c>
    </row>
    <row r="4" spans="1:7" ht="43.2" x14ac:dyDescent="0.3">
      <c r="A4" s="8">
        <v>3</v>
      </c>
      <c r="B4" s="8" t="s">
        <v>276</v>
      </c>
      <c r="C4" s="20" t="s">
        <v>114</v>
      </c>
      <c r="D4" s="8" t="str">
        <f t="shared" si="0"/>
        <v>SO1.2.2</v>
      </c>
      <c r="E4" s="8" t="s">
        <v>249</v>
      </c>
      <c r="F4" s="20" t="s">
        <v>99</v>
      </c>
      <c r="G4" s="20" t="s">
        <v>99</v>
      </c>
    </row>
    <row r="5" spans="1:7" ht="43.2" x14ac:dyDescent="0.3">
      <c r="A5" s="8">
        <v>4</v>
      </c>
      <c r="B5" s="8" t="s">
        <v>277</v>
      </c>
      <c r="C5" s="20" t="s">
        <v>100</v>
      </c>
      <c r="D5" s="8" t="str">
        <f t="shared" si="0"/>
        <v>SO1.2.3</v>
      </c>
      <c r="E5" s="8" t="s">
        <v>249</v>
      </c>
      <c r="F5" s="20" t="s">
        <v>100</v>
      </c>
      <c r="G5" s="20" t="s">
        <v>100</v>
      </c>
    </row>
    <row r="6" spans="1:7" ht="28.8" x14ac:dyDescent="0.3">
      <c r="A6" s="8">
        <v>5</v>
      </c>
      <c r="B6" s="8" t="s">
        <v>278</v>
      </c>
      <c r="C6" s="20" t="s">
        <v>103</v>
      </c>
      <c r="D6" s="8" t="str">
        <f t="shared" si="0"/>
        <v>SO1.3.1</v>
      </c>
      <c r="E6" s="8" t="s">
        <v>250</v>
      </c>
      <c r="F6" s="20" t="s">
        <v>103</v>
      </c>
      <c r="G6" s="20" t="s">
        <v>103</v>
      </c>
    </row>
    <row r="7" spans="1:7" ht="28.8" x14ac:dyDescent="0.3">
      <c r="A7" s="8">
        <v>6</v>
      </c>
      <c r="B7" s="8" t="s">
        <v>279</v>
      </c>
      <c r="C7" s="20" t="s">
        <v>104</v>
      </c>
      <c r="D7" s="8" t="str">
        <f t="shared" si="0"/>
        <v>SO1.3.2</v>
      </c>
      <c r="E7" s="8" t="s">
        <v>250</v>
      </c>
      <c r="F7" s="20" t="s">
        <v>104</v>
      </c>
      <c r="G7" s="20" t="s">
        <v>104</v>
      </c>
    </row>
    <row r="8" spans="1:7" ht="28.8" x14ac:dyDescent="0.3">
      <c r="A8" s="8">
        <v>7</v>
      </c>
      <c r="B8" s="8" t="s">
        <v>280</v>
      </c>
      <c r="C8" s="20" t="s">
        <v>134</v>
      </c>
      <c r="D8" s="8" t="str">
        <f t="shared" si="0"/>
        <v>SO1.4.1</v>
      </c>
      <c r="E8" s="8" t="s">
        <v>251</v>
      </c>
      <c r="F8" s="20" t="s">
        <v>134</v>
      </c>
      <c r="G8" s="20" t="s">
        <v>134</v>
      </c>
    </row>
    <row r="9" spans="1:7" s="9" customFormat="1" ht="43.2" x14ac:dyDescent="0.3">
      <c r="A9" s="9">
        <v>8</v>
      </c>
      <c r="B9" s="9" t="s">
        <v>281</v>
      </c>
      <c r="C9" s="21" t="s">
        <v>135</v>
      </c>
      <c r="D9" s="9" t="str">
        <f t="shared" si="0"/>
        <v>SO1.3.3</v>
      </c>
      <c r="E9" s="8" t="s">
        <v>250</v>
      </c>
      <c r="F9" s="21" t="s">
        <v>135</v>
      </c>
      <c r="G9" s="21" t="s">
        <v>135</v>
      </c>
    </row>
    <row r="10" spans="1:7" ht="28.8" x14ac:dyDescent="0.3">
      <c r="A10" s="8">
        <v>9</v>
      </c>
      <c r="B10" s="8" t="s">
        <v>282</v>
      </c>
      <c r="C10" s="20" t="s">
        <v>105</v>
      </c>
      <c r="D10" s="8" t="str">
        <f t="shared" si="0"/>
        <v>SO2.1.1</v>
      </c>
      <c r="E10" s="8" t="s">
        <v>252</v>
      </c>
      <c r="F10" s="20" t="s">
        <v>105</v>
      </c>
      <c r="G10" s="20" t="s">
        <v>105</v>
      </c>
    </row>
    <row r="11" spans="1:7" ht="43.2" x14ac:dyDescent="0.3">
      <c r="A11" s="8">
        <v>10</v>
      </c>
      <c r="B11" s="8" t="s">
        <v>283</v>
      </c>
      <c r="C11" s="20" t="s">
        <v>109</v>
      </c>
      <c r="D11" s="8" t="str">
        <f t="shared" si="0"/>
        <v>SO2.2.1</v>
      </c>
      <c r="E11" s="8" t="s">
        <v>254</v>
      </c>
      <c r="F11" s="20" t="s">
        <v>107</v>
      </c>
      <c r="G11" s="20" t="s">
        <v>107</v>
      </c>
    </row>
    <row r="12" spans="1:7" ht="43.2" x14ac:dyDescent="0.3">
      <c r="A12" s="8">
        <v>11</v>
      </c>
      <c r="B12" s="8" t="s">
        <v>284</v>
      </c>
      <c r="C12" s="20" t="s">
        <v>110</v>
      </c>
      <c r="D12" s="8" t="str">
        <f t="shared" si="0"/>
        <v>SO2.3.1</v>
      </c>
      <c r="E12" s="8" t="s">
        <v>255</v>
      </c>
      <c r="F12" s="20" t="s">
        <v>110</v>
      </c>
      <c r="G12" s="20" t="s">
        <v>110</v>
      </c>
    </row>
    <row r="13" spans="1:7" ht="28.8" x14ac:dyDescent="0.3">
      <c r="A13" s="8">
        <v>12</v>
      </c>
      <c r="B13" s="8" t="s">
        <v>285</v>
      </c>
      <c r="C13" s="20" t="s">
        <v>112</v>
      </c>
      <c r="D13" s="8" t="str">
        <f t="shared" si="0"/>
        <v>SO3.1.1</v>
      </c>
      <c r="E13" s="8" t="s">
        <v>256</v>
      </c>
      <c r="F13" s="20" t="s">
        <v>112</v>
      </c>
      <c r="G13" s="20" t="s">
        <v>112</v>
      </c>
    </row>
    <row r="14" spans="1:7" ht="28.8" x14ac:dyDescent="0.3">
      <c r="A14" s="8">
        <v>13</v>
      </c>
      <c r="B14" s="8" t="s">
        <v>286</v>
      </c>
      <c r="C14" s="20" t="s">
        <v>113</v>
      </c>
      <c r="D14" s="8" t="str">
        <f t="shared" si="0"/>
        <v>SO3.2.1</v>
      </c>
      <c r="E14" s="8" t="s">
        <v>258</v>
      </c>
      <c r="F14" s="20" t="s">
        <v>113</v>
      </c>
      <c r="G14" s="20" t="s">
        <v>113</v>
      </c>
    </row>
    <row r="15" spans="1:7" ht="28.8" x14ac:dyDescent="0.3">
      <c r="A15" s="8">
        <v>14</v>
      </c>
      <c r="B15" s="8" t="s">
        <v>287</v>
      </c>
      <c r="C15" s="20" t="s">
        <v>115</v>
      </c>
      <c r="D15" s="8" t="str">
        <f t="shared" si="0"/>
        <v>SO4.1.1</v>
      </c>
      <c r="E15" s="8" t="s">
        <v>257</v>
      </c>
      <c r="F15" s="20" t="s">
        <v>115</v>
      </c>
      <c r="G15" s="20" t="s">
        <v>115</v>
      </c>
    </row>
    <row r="16" spans="1:7" ht="28.8" x14ac:dyDescent="0.3">
      <c r="A16" s="8">
        <v>15</v>
      </c>
      <c r="B16" s="8" t="s">
        <v>288</v>
      </c>
      <c r="C16" s="20" t="s">
        <v>117</v>
      </c>
      <c r="D16" s="8" t="str">
        <f t="shared" si="0"/>
        <v>SO4.2.1</v>
      </c>
      <c r="E16" s="8" t="s">
        <v>259</v>
      </c>
      <c r="F16" s="20" t="s">
        <v>117</v>
      </c>
      <c r="G16" s="20" t="s">
        <v>117</v>
      </c>
    </row>
    <row r="17" spans="1:7" x14ac:dyDescent="0.3">
      <c r="A17" s="8">
        <v>16</v>
      </c>
      <c r="B17" s="8" t="s">
        <v>289</v>
      </c>
      <c r="C17" s="20" t="s">
        <v>147</v>
      </c>
      <c r="D17" s="8" t="str">
        <f t="shared" si="0"/>
        <v>SO4.2.2</v>
      </c>
      <c r="E17" s="8" t="s">
        <v>259</v>
      </c>
      <c r="F17" s="20" t="s">
        <v>147</v>
      </c>
      <c r="G17" s="20" t="s">
        <v>147</v>
      </c>
    </row>
    <row r="18" spans="1:7" ht="28.8" x14ac:dyDescent="0.3">
      <c r="A18" s="8">
        <v>17</v>
      </c>
      <c r="B18" s="8" t="s">
        <v>290</v>
      </c>
      <c r="C18" s="20" t="s">
        <v>118</v>
      </c>
      <c r="D18" s="8" t="str">
        <f t="shared" si="0"/>
        <v>SO5.1.1</v>
      </c>
      <c r="E18" s="8" t="s">
        <v>261</v>
      </c>
      <c r="F18" s="20" t="s">
        <v>118</v>
      </c>
      <c r="G18" s="20" t="s">
        <v>118</v>
      </c>
    </row>
    <row r="19" spans="1:7" ht="28.8" x14ac:dyDescent="0.3">
      <c r="A19" s="8">
        <v>18</v>
      </c>
      <c r="B19" s="8" t="s">
        <v>291</v>
      </c>
      <c r="C19" s="20" t="s">
        <v>119</v>
      </c>
      <c r="D19" s="8" t="str">
        <f t="shared" si="0"/>
        <v>SO5.1.2</v>
      </c>
      <c r="E19" s="8" t="s">
        <v>261</v>
      </c>
      <c r="F19" s="20" t="s">
        <v>119</v>
      </c>
      <c r="G19" s="20" t="s">
        <v>119</v>
      </c>
    </row>
    <row r="20" spans="1:7" ht="57.6" x14ac:dyDescent="0.3">
      <c r="A20" s="8">
        <v>19</v>
      </c>
      <c r="B20" s="8" t="s">
        <v>292</v>
      </c>
      <c r="C20" s="20" t="s">
        <v>120</v>
      </c>
      <c r="D20" s="8" t="str">
        <f t="shared" si="0"/>
        <v>SO5.2.1</v>
      </c>
      <c r="E20" s="8" t="s">
        <v>262</v>
      </c>
      <c r="F20" s="20" t="s">
        <v>120</v>
      </c>
      <c r="G20" s="20" t="s">
        <v>120</v>
      </c>
    </row>
    <row r="21" spans="1:7" ht="28.8" x14ac:dyDescent="0.3">
      <c r="A21" s="8">
        <v>20</v>
      </c>
      <c r="B21" s="8" t="s">
        <v>293</v>
      </c>
      <c r="C21" s="20" t="s">
        <v>161</v>
      </c>
      <c r="D21" s="8" t="str">
        <f t="shared" si="0"/>
        <v>SO5.2.2</v>
      </c>
      <c r="E21" s="8" t="s">
        <v>262</v>
      </c>
      <c r="F21" s="20" t="s">
        <v>161</v>
      </c>
      <c r="G21" s="20" t="s">
        <v>161</v>
      </c>
    </row>
    <row r="22" spans="1:7" ht="28.8" x14ac:dyDescent="0.3">
      <c r="A22" s="8">
        <v>21</v>
      </c>
      <c r="B22" s="8" t="s">
        <v>294</v>
      </c>
      <c r="C22" s="20" t="s">
        <v>121</v>
      </c>
      <c r="D22" s="8" t="str">
        <f t="shared" si="0"/>
        <v>SO6.1.1</v>
      </c>
      <c r="E22" s="8" t="s">
        <v>263</v>
      </c>
      <c r="F22" s="20" t="s">
        <v>121</v>
      </c>
      <c r="G22" s="20" t="s">
        <v>121</v>
      </c>
    </row>
    <row r="23" spans="1:7" ht="43.2" x14ac:dyDescent="0.3">
      <c r="A23" s="8">
        <v>22</v>
      </c>
      <c r="B23" s="8" t="s">
        <v>295</v>
      </c>
      <c r="C23" s="20" t="s">
        <v>122</v>
      </c>
      <c r="D23" s="8" t="str">
        <f t="shared" si="0"/>
        <v>SO6.2.1</v>
      </c>
      <c r="E23" s="8" t="s">
        <v>264</v>
      </c>
      <c r="F23" s="20" t="s">
        <v>122</v>
      </c>
      <c r="G23" s="20" t="s">
        <v>122</v>
      </c>
    </row>
    <row r="24" spans="1:7" ht="43.2" x14ac:dyDescent="0.3">
      <c r="A24" s="8">
        <v>23</v>
      </c>
      <c r="B24" s="8" t="s">
        <v>296</v>
      </c>
      <c r="C24" s="20" t="s">
        <v>123</v>
      </c>
      <c r="D24" s="8" t="str">
        <f t="shared" si="0"/>
        <v>SO6.2.2</v>
      </c>
      <c r="E24" s="8" t="s">
        <v>264</v>
      </c>
      <c r="F24" s="20" t="s">
        <v>123</v>
      </c>
      <c r="G24" s="20" t="s">
        <v>123</v>
      </c>
    </row>
    <row r="25" spans="1:7" ht="28.8" x14ac:dyDescent="0.3">
      <c r="A25" s="8">
        <v>24</v>
      </c>
      <c r="B25" s="8" t="s">
        <v>297</v>
      </c>
      <c r="C25" s="20" t="s">
        <v>126</v>
      </c>
      <c r="D25" s="8" t="str">
        <f t="shared" si="0"/>
        <v>SO6.3.1</v>
      </c>
      <c r="E25" s="8" t="s">
        <v>265</v>
      </c>
      <c r="F25" s="20" t="s">
        <v>126</v>
      </c>
      <c r="G25" s="20" t="s">
        <v>126</v>
      </c>
    </row>
    <row r="26" spans="1:7" ht="28.8" x14ac:dyDescent="0.3">
      <c r="A26" s="8">
        <v>25</v>
      </c>
      <c r="B26" s="8" t="s">
        <v>298</v>
      </c>
      <c r="C26" s="20" t="s">
        <v>127</v>
      </c>
      <c r="D26" s="8" t="str">
        <f t="shared" si="0"/>
        <v>SO6.3.2</v>
      </c>
      <c r="E26" s="8" t="s">
        <v>265</v>
      </c>
      <c r="F26" s="20" t="s">
        <v>127</v>
      </c>
      <c r="G26" s="20" t="s">
        <v>127</v>
      </c>
    </row>
    <row r="27" spans="1:7" ht="57.6" x14ac:dyDescent="0.3">
      <c r="A27" s="8">
        <v>26</v>
      </c>
      <c r="B27" s="8" t="s">
        <v>299</v>
      </c>
      <c r="C27" s="20" t="s">
        <v>128</v>
      </c>
      <c r="D27" s="8" t="str">
        <f t="shared" si="0"/>
        <v>SO7.1.1</v>
      </c>
      <c r="E27" s="22" t="s">
        <v>267</v>
      </c>
      <c r="F27" s="20" t="s">
        <v>129</v>
      </c>
      <c r="G27" s="20" t="s">
        <v>129</v>
      </c>
    </row>
    <row r="28" spans="1:7" ht="72" x14ac:dyDescent="0.3">
      <c r="A28" s="8">
        <v>27</v>
      </c>
      <c r="B28" s="8" t="s">
        <v>300</v>
      </c>
      <c r="C28" s="20" t="s">
        <v>151</v>
      </c>
      <c r="D28" s="8" t="str">
        <f t="shared" si="0"/>
        <v>SO7.2.1</v>
      </c>
      <c r="E28" s="22" t="s">
        <v>268</v>
      </c>
      <c r="F28" s="20" t="s">
        <v>151</v>
      </c>
      <c r="G28" s="20" t="s">
        <v>151</v>
      </c>
    </row>
    <row r="29" spans="1:7" ht="28.8" x14ac:dyDescent="0.3">
      <c r="A29" s="8">
        <v>28</v>
      </c>
      <c r="B29" s="8" t="s">
        <v>301</v>
      </c>
      <c r="C29" s="20" t="s">
        <v>130</v>
      </c>
      <c r="D29" s="8" t="str">
        <f t="shared" si="0"/>
        <v>SO7.3.1</v>
      </c>
      <c r="E29" s="22" t="s">
        <v>269</v>
      </c>
      <c r="F29" s="20" t="s">
        <v>130</v>
      </c>
      <c r="G29" s="20" t="s">
        <v>130</v>
      </c>
    </row>
    <row r="30" spans="1:7" ht="28.8" x14ac:dyDescent="0.3">
      <c r="A30" s="8">
        <v>29</v>
      </c>
      <c r="B30" s="8" t="s">
        <v>302</v>
      </c>
      <c r="C30" s="20" t="s">
        <v>131</v>
      </c>
      <c r="D30" s="8" t="str">
        <f t="shared" si="0"/>
        <v>SO7.3.2</v>
      </c>
      <c r="E30" s="22" t="s">
        <v>269</v>
      </c>
      <c r="F30" s="20" t="s">
        <v>131</v>
      </c>
      <c r="G30" s="20" t="s">
        <v>131</v>
      </c>
    </row>
    <row r="31" spans="1:7" ht="28.8" x14ac:dyDescent="0.3">
      <c r="A31" s="8">
        <v>30</v>
      </c>
      <c r="B31" s="8" t="s">
        <v>303</v>
      </c>
      <c r="C31" s="20" t="s">
        <v>132</v>
      </c>
      <c r="D31" s="8" t="str">
        <f t="shared" si="0"/>
        <v>SO7.4.1</v>
      </c>
      <c r="E31" s="22" t="s">
        <v>270</v>
      </c>
      <c r="F31" s="20" t="s">
        <v>132</v>
      </c>
      <c r="G31" s="20" t="s">
        <v>132</v>
      </c>
    </row>
    <row r="32" spans="1:7" ht="28.8" x14ac:dyDescent="0.3">
      <c r="A32" s="8">
        <v>31</v>
      </c>
      <c r="B32" s="8" t="s">
        <v>304</v>
      </c>
      <c r="C32" s="20" t="s">
        <v>133</v>
      </c>
      <c r="D32" s="8" t="str">
        <f t="shared" si="0"/>
        <v>SO7.4.2</v>
      </c>
      <c r="E32" s="22" t="s">
        <v>270</v>
      </c>
      <c r="F32" s="20" t="s">
        <v>133</v>
      </c>
      <c r="G32" s="20" t="s">
        <v>133</v>
      </c>
    </row>
    <row r="33" spans="1:7" ht="28.8" x14ac:dyDescent="0.3">
      <c r="A33" s="8">
        <v>32</v>
      </c>
      <c r="B33" s="8" t="s">
        <v>305</v>
      </c>
      <c r="C33" s="20" t="s">
        <v>153</v>
      </c>
      <c r="D33" s="8" t="str">
        <f t="shared" si="0"/>
        <v>SO8.1.1</v>
      </c>
      <c r="E33" s="22" t="s">
        <v>271</v>
      </c>
      <c r="F33" s="20" t="s">
        <v>153</v>
      </c>
      <c r="G33" s="20" t="s">
        <v>153</v>
      </c>
    </row>
    <row r="34" spans="1:7" ht="43.2" x14ac:dyDescent="0.3">
      <c r="A34" s="8">
        <v>33</v>
      </c>
      <c r="B34" s="8" t="s">
        <v>306</v>
      </c>
      <c r="C34" s="20" t="s">
        <v>136</v>
      </c>
      <c r="D34" s="8" t="str">
        <f t="shared" si="0"/>
        <v>SO8.2.1</v>
      </c>
      <c r="E34" s="22" t="s">
        <v>272</v>
      </c>
      <c r="F34" s="20" t="s">
        <v>136</v>
      </c>
      <c r="G34" s="20" t="s">
        <v>136</v>
      </c>
    </row>
    <row r="35" spans="1:7" ht="28.8" x14ac:dyDescent="0.3">
      <c r="A35" s="8">
        <v>34</v>
      </c>
      <c r="B35" s="8" t="s">
        <v>307</v>
      </c>
      <c r="C35" s="20" t="s">
        <v>137</v>
      </c>
      <c r="D35" s="8" t="str">
        <f t="shared" si="0"/>
        <v>SO8.2.2</v>
      </c>
      <c r="E35" s="22" t="s">
        <v>272</v>
      </c>
      <c r="F35" s="20" t="s">
        <v>137</v>
      </c>
      <c r="G35" s="20" t="s">
        <v>137</v>
      </c>
    </row>
    <row r="36" spans="1:7" ht="43.2" x14ac:dyDescent="0.3">
      <c r="A36" s="8">
        <v>35</v>
      </c>
      <c r="B36" s="8" t="s">
        <v>308</v>
      </c>
      <c r="C36" s="20" t="s">
        <v>138</v>
      </c>
      <c r="D36" s="8" t="str">
        <f t="shared" si="0"/>
        <v>SO8.3.1</v>
      </c>
      <c r="E36" s="22" t="s">
        <v>273</v>
      </c>
      <c r="F36" s="20" t="s">
        <v>138</v>
      </c>
      <c r="G36" s="20" t="s">
        <v>138</v>
      </c>
    </row>
    <row r="37" spans="1:7" ht="28.8" x14ac:dyDescent="0.3">
      <c r="A37" s="8">
        <v>36</v>
      </c>
      <c r="B37" s="8" t="s">
        <v>309</v>
      </c>
      <c r="C37" s="20" t="s">
        <v>139</v>
      </c>
      <c r="D37" s="8" t="str">
        <f t="shared" si="0"/>
        <v>SO8.3.2</v>
      </c>
      <c r="E37" s="22" t="s">
        <v>273</v>
      </c>
      <c r="F37" s="20" t="s">
        <v>139</v>
      </c>
      <c r="G37" s="20" t="s">
        <v>139</v>
      </c>
    </row>
  </sheetData>
  <autoFilter ref="A1:G37"/>
  <sortState ref="A2:G35">
    <sortCondition ref="A1"/>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Output!$A$2:$A$27</xm:f>
          </x14:formula1>
          <xm:sqref>E2:E37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7"/>
  <sheetViews>
    <sheetView tabSelected="1" topLeftCell="K1" zoomScale="80" zoomScaleNormal="80" workbookViewId="0">
      <pane ySplit="1" topLeftCell="A2" activePane="bottomLeft" state="frozen"/>
      <selection pane="bottomLeft" activeCell="AC45" sqref="AC45"/>
    </sheetView>
  </sheetViews>
  <sheetFormatPr defaultRowHeight="14.4" x14ac:dyDescent="0.3"/>
  <cols>
    <col min="1" max="1" width="12.109375" customWidth="1"/>
    <col min="2" max="2" width="13.88671875" style="8" customWidth="1"/>
    <col min="3" max="3" width="12.109375" style="8" bestFit="1" customWidth="1"/>
    <col min="4" max="4" width="13.88671875" style="8" customWidth="1"/>
    <col min="5" max="5" width="15" hidden="1" customWidth="1"/>
    <col min="6" max="6" width="14" hidden="1" customWidth="1"/>
    <col min="7" max="7" width="13.88671875" style="8" hidden="1" customWidth="1"/>
    <col min="8" max="8" width="16" style="8" bestFit="1" customWidth="1"/>
    <col min="9" max="9" width="16" style="8" customWidth="1"/>
    <col min="10" max="10" width="38.5546875" customWidth="1"/>
    <col min="11" max="11" width="28.6640625" customWidth="1"/>
    <col min="12" max="12" width="11.5546875" bestFit="1" customWidth="1"/>
    <col min="13" max="13" width="17.44140625" bestFit="1" customWidth="1"/>
    <col min="14" max="14" width="12.109375" customWidth="1"/>
    <col min="17" max="17" width="17.44140625" customWidth="1"/>
    <col min="18" max="18" width="6.6640625" customWidth="1"/>
    <col min="20" max="20" width="16.5546875" bestFit="1" customWidth="1"/>
    <col min="21" max="21" width="36.33203125" customWidth="1"/>
    <col min="22" max="22" width="17.88671875" bestFit="1" customWidth="1"/>
  </cols>
  <sheetData>
    <row r="1" spans="1:22" s="1" customFormat="1" x14ac:dyDescent="0.3">
      <c r="A1" s="1" t="s">
        <v>310</v>
      </c>
      <c r="B1" s="7" t="s">
        <v>311</v>
      </c>
      <c r="C1" s="7" t="s">
        <v>6</v>
      </c>
      <c r="D1" s="7" t="s">
        <v>312</v>
      </c>
      <c r="F1" s="1" t="s">
        <v>563</v>
      </c>
      <c r="G1" s="7" t="s">
        <v>313</v>
      </c>
      <c r="H1" s="7" t="s">
        <v>564</v>
      </c>
      <c r="I1" s="7" t="s">
        <v>2</v>
      </c>
      <c r="J1" s="1" t="s">
        <v>498</v>
      </c>
      <c r="K1" s="1" t="s">
        <v>499</v>
      </c>
      <c r="L1" s="1" t="s">
        <v>36</v>
      </c>
      <c r="M1" s="1" t="s">
        <v>500</v>
      </c>
      <c r="N1" s="1" t="s">
        <v>501</v>
      </c>
      <c r="O1" s="1" t="s">
        <v>39</v>
      </c>
      <c r="P1" s="1" t="s">
        <v>502</v>
      </c>
      <c r="Q1" s="1" t="s">
        <v>503</v>
      </c>
      <c r="R1" s="1" t="s">
        <v>90</v>
      </c>
      <c r="S1" s="1" t="s">
        <v>12</v>
      </c>
      <c r="T1" s="1" t="s">
        <v>504</v>
      </c>
      <c r="U1" s="1" t="s">
        <v>3</v>
      </c>
      <c r="V1" s="1" t="s">
        <v>14</v>
      </c>
    </row>
    <row r="2" spans="1:22" ht="28.8" x14ac:dyDescent="0.3">
      <c r="A2" s="6"/>
      <c r="C2" s="13"/>
      <c r="D2" s="8" t="s">
        <v>282</v>
      </c>
      <c r="E2" s="5" t="str">
        <f t="shared" ref="E2:E57" si="0">IF(A2&lt;&gt;"",A2,IF(B2&lt;&gt;"",B2,IF(C2&lt;&gt;"",C2,D2)))</f>
        <v>SO2.1.1</v>
      </c>
      <c r="F2" s="5" t="str">
        <f>LEFT(E2,2) &amp; REPLACE(E2,1,2,"I")</f>
        <v>SOI2.1.1</v>
      </c>
      <c r="G2" s="8">
        <v>2</v>
      </c>
      <c r="H2" s="8" t="str">
        <f>F2 &amp; "." &amp; G2</f>
        <v>SOI2.1.1.2</v>
      </c>
      <c r="I2" s="8" t="s">
        <v>569</v>
      </c>
      <c r="J2" s="6" t="s">
        <v>47</v>
      </c>
      <c r="K2" s="6" t="s">
        <v>47</v>
      </c>
      <c r="L2" s="6">
        <v>50</v>
      </c>
      <c r="M2" s="6" t="s">
        <v>317</v>
      </c>
      <c r="N2" s="6" t="s">
        <v>318</v>
      </c>
      <c r="O2" s="6">
        <v>100</v>
      </c>
      <c r="P2" s="6" t="s">
        <v>319</v>
      </c>
      <c r="Q2" s="6" t="s">
        <v>691</v>
      </c>
      <c r="R2" s="6"/>
      <c r="S2" s="6"/>
      <c r="T2" s="6" t="s">
        <v>697</v>
      </c>
      <c r="U2" s="6" t="s">
        <v>47</v>
      </c>
      <c r="V2" s="6" t="s">
        <v>156</v>
      </c>
    </row>
    <row r="3" spans="1:22" ht="28.8" x14ac:dyDescent="0.3">
      <c r="A3" s="6"/>
      <c r="C3" s="13"/>
      <c r="D3" s="8" t="s">
        <v>282</v>
      </c>
      <c r="E3" s="5" t="str">
        <f t="shared" si="0"/>
        <v>SO2.1.1</v>
      </c>
      <c r="F3" s="5" t="str">
        <f t="shared" ref="F3:F50" si="1">LEFT(E3,2) &amp; REPLACE(E3,1,2,"I")</f>
        <v>SOI2.1.1</v>
      </c>
      <c r="G3" s="8">
        <v>1</v>
      </c>
      <c r="H3" s="8" t="str">
        <f t="shared" ref="H3:H57" si="2">F3 &amp; "." &amp; G3</f>
        <v>SOI2.1.1.1</v>
      </c>
      <c r="I3" s="8" t="s">
        <v>570</v>
      </c>
      <c r="J3" s="6" t="s">
        <v>320</v>
      </c>
      <c r="K3" s="6" t="s">
        <v>320</v>
      </c>
      <c r="L3" s="6">
        <v>25</v>
      </c>
      <c r="M3" s="6" t="s">
        <v>321</v>
      </c>
      <c r="N3" s="6" t="s">
        <v>318</v>
      </c>
      <c r="O3" s="6">
        <v>60</v>
      </c>
      <c r="P3" s="6" t="s">
        <v>322</v>
      </c>
      <c r="Q3" s="6" t="s">
        <v>323</v>
      </c>
      <c r="R3" s="6"/>
      <c r="S3" s="6"/>
      <c r="T3" s="6" t="s">
        <v>697</v>
      </c>
      <c r="U3" s="6" t="s">
        <v>324</v>
      </c>
      <c r="V3" s="6" t="s">
        <v>156</v>
      </c>
    </row>
    <row r="4" spans="1:22" ht="28.8" x14ac:dyDescent="0.3">
      <c r="A4" s="6"/>
      <c r="C4" s="13"/>
      <c r="D4" s="8" t="s">
        <v>283</v>
      </c>
      <c r="E4" s="5" t="str">
        <f t="shared" si="0"/>
        <v>SO2.2.1</v>
      </c>
      <c r="F4" s="5" t="str">
        <f t="shared" si="1"/>
        <v>SOI2.2.1</v>
      </c>
      <c r="G4" s="8">
        <v>1</v>
      </c>
      <c r="H4" s="8" t="str">
        <f t="shared" si="2"/>
        <v>SOI2.2.1.1</v>
      </c>
      <c r="I4" s="8" t="s">
        <v>571</v>
      </c>
      <c r="J4" s="6" t="s">
        <v>144</v>
      </c>
      <c r="K4" s="6" t="s">
        <v>144</v>
      </c>
      <c r="L4" s="6">
        <v>4</v>
      </c>
      <c r="M4" s="6" t="s">
        <v>325</v>
      </c>
      <c r="N4" s="6" t="s">
        <v>318</v>
      </c>
      <c r="O4" s="6">
        <v>30</v>
      </c>
      <c r="P4" s="6" t="s">
        <v>326</v>
      </c>
      <c r="Q4" s="6" t="s">
        <v>327</v>
      </c>
      <c r="R4" s="6"/>
      <c r="S4" s="6"/>
      <c r="T4" s="6" t="s">
        <v>697</v>
      </c>
      <c r="U4" s="6" t="s">
        <v>328</v>
      </c>
      <c r="V4" s="6" t="s">
        <v>329</v>
      </c>
    </row>
    <row r="5" spans="1:22" ht="28.8" x14ac:dyDescent="0.3">
      <c r="A5" s="6"/>
      <c r="C5" s="13"/>
      <c r="D5" s="8" t="s">
        <v>284</v>
      </c>
      <c r="E5" s="5" t="str">
        <f t="shared" si="0"/>
        <v>SO2.3.1</v>
      </c>
      <c r="F5" s="5" t="str">
        <f t="shared" si="1"/>
        <v>SOI2.3.1</v>
      </c>
      <c r="G5" s="8">
        <v>1</v>
      </c>
      <c r="H5" s="8" t="str">
        <f t="shared" si="2"/>
        <v>SOI2.3.1.1</v>
      </c>
      <c r="I5" s="8" t="s">
        <v>572</v>
      </c>
      <c r="J5" s="6" t="s">
        <v>145</v>
      </c>
      <c r="K5" s="6" t="s">
        <v>145</v>
      </c>
      <c r="L5" s="6">
        <v>5</v>
      </c>
      <c r="M5" s="6" t="s">
        <v>330</v>
      </c>
      <c r="N5" s="6" t="s">
        <v>318</v>
      </c>
      <c r="O5" s="6">
        <v>20</v>
      </c>
      <c r="P5" s="6" t="s">
        <v>331</v>
      </c>
      <c r="Q5" s="6" t="s">
        <v>332</v>
      </c>
      <c r="R5" s="6"/>
      <c r="S5" s="6"/>
      <c r="T5" s="6" t="s">
        <v>697</v>
      </c>
      <c r="U5" s="6" t="s">
        <v>333</v>
      </c>
      <c r="V5" s="6" t="s">
        <v>334</v>
      </c>
    </row>
    <row r="6" spans="1:22" ht="28.8" x14ac:dyDescent="0.3">
      <c r="A6" s="6"/>
      <c r="C6" s="13"/>
      <c r="D6" s="8" t="s">
        <v>274</v>
      </c>
      <c r="E6" s="5" t="str">
        <f t="shared" si="0"/>
        <v>SO1.1.1</v>
      </c>
      <c r="F6" s="5" t="str">
        <f t="shared" si="1"/>
        <v>SOI1.1.1</v>
      </c>
      <c r="G6" s="8">
        <v>1</v>
      </c>
      <c r="H6" s="8" t="str">
        <f t="shared" si="2"/>
        <v>SOI1.1.1.1</v>
      </c>
      <c r="I6" s="8" t="s">
        <v>573</v>
      </c>
      <c r="J6" s="6" t="s">
        <v>335</v>
      </c>
      <c r="K6" s="6" t="s">
        <v>335</v>
      </c>
      <c r="L6" s="6">
        <v>1</v>
      </c>
      <c r="M6" s="6" t="s">
        <v>336</v>
      </c>
      <c r="N6" s="6" t="s">
        <v>337</v>
      </c>
      <c r="O6" s="6">
        <v>60</v>
      </c>
      <c r="P6" s="6" t="s">
        <v>322</v>
      </c>
      <c r="Q6" s="6" t="s">
        <v>338</v>
      </c>
      <c r="R6" s="6"/>
      <c r="S6" s="6"/>
      <c r="T6" s="6" t="s">
        <v>697</v>
      </c>
      <c r="U6" s="6" t="s">
        <v>335</v>
      </c>
      <c r="V6" s="6" t="s">
        <v>156</v>
      </c>
    </row>
    <row r="7" spans="1:22" ht="28.8" x14ac:dyDescent="0.3">
      <c r="A7" s="6"/>
      <c r="C7" s="13"/>
      <c r="D7" s="8" t="s">
        <v>275</v>
      </c>
      <c r="E7" s="5" t="str">
        <f t="shared" si="0"/>
        <v>SO1.2.1</v>
      </c>
      <c r="F7" s="5" t="str">
        <f t="shared" si="1"/>
        <v>SOI1.2.1</v>
      </c>
      <c r="G7" s="8">
        <v>14</v>
      </c>
      <c r="H7" s="8" t="str">
        <f t="shared" si="2"/>
        <v>SOI1.2.1.14</v>
      </c>
      <c r="I7" s="8" t="s">
        <v>574</v>
      </c>
      <c r="J7" s="6" t="s">
        <v>41</v>
      </c>
      <c r="K7" s="6" t="s">
        <v>41</v>
      </c>
      <c r="L7" s="6">
        <v>8</v>
      </c>
      <c r="M7" s="6" t="s">
        <v>339</v>
      </c>
      <c r="N7" s="6" t="s">
        <v>340</v>
      </c>
      <c r="O7" s="6">
        <v>25</v>
      </c>
      <c r="P7" s="6" t="s">
        <v>321</v>
      </c>
      <c r="Q7" s="6" t="s">
        <v>341</v>
      </c>
      <c r="R7" s="6"/>
      <c r="S7" s="6"/>
      <c r="T7" s="6" t="s">
        <v>697</v>
      </c>
      <c r="U7" s="6" t="s">
        <v>41</v>
      </c>
      <c r="V7" s="6" t="s">
        <v>156</v>
      </c>
    </row>
    <row r="8" spans="1:22" ht="28.8" x14ac:dyDescent="0.3">
      <c r="A8" s="6"/>
      <c r="C8" s="13"/>
      <c r="D8" s="8" t="s">
        <v>276</v>
      </c>
      <c r="E8" s="5" t="str">
        <f t="shared" si="0"/>
        <v>SO1.2.2</v>
      </c>
      <c r="F8" s="5" t="str">
        <f t="shared" si="1"/>
        <v>SOI1.2.2</v>
      </c>
      <c r="G8" s="8">
        <v>1</v>
      </c>
      <c r="H8" s="8" t="str">
        <f t="shared" si="2"/>
        <v>SOI1.2.2.1</v>
      </c>
      <c r="I8" s="8" t="s">
        <v>575</v>
      </c>
      <c r="J8" s="6" t="s">
        <v>342</v>
      </c>
      <c r="K8" s="6" t="s">
        <v>342</v>
      </c>
      <c r="L8" s="6">
        <v>22</v>
      </c>
      <c r="M8" s="6" t="s">
        <v>343</v>
      </c>
      <c r="N8" s="6" t="s">
        <v>344</v>
      </c>
      <c r="O8" s="6">
        <v>8</v>
      </c>
      <c r="P8" s="6" t="s">
        <v>339</v>
      </c>
      <c r="Q8" s="6" t="s">
        <v>345</v>
      </c>
      <c r="R8" s="6"/>
      <c r="S8" s="6"/>
      <c r="T8" s="6" t="s">
        <v>697</v>
      </c>
      <c r="U8" s="6" t="s">
        <v>346</v>
      </c>
      <c r="V8" s="6" t="s">
        <v>156</v>
      </c>
    </row>
    <row r="9" spans="1:22" ht="43.2" x14ac:dyDescent="0.3">
      <c r="A9" s="6"/>
      <c r="C9" s="13"/>
      <c r="D9" s="8" t="s">
        <v>279</v>
      </c>
      <c r="E9" s="5" t="str">
        <f t="shared" si="0"/>
        <v>SO1.3.2</v>
      </c>
      <c r="F9" s="5" t="str">
        <f t="shared" si="1"/>
        <v>SOI1.3.2</v>
      </c>
      <c r="G9" s="8">
        <v>1</v>
      </c>
      <c r="H9" s="8" t="str">
        <f t="shared" si="2"/>
        <v>SOI1.3.2.1</v>
      </c>
      <c r="I9" s="8" t="s">
        <v>576</v>
      </c>
      <c r="J9" s="6" t="s">
        <v>43</v>
      </c>
      <c r="K9" s="6" t="s">
        <v>43</v>
      </c>
      <c r="L9" s="6">
        <v>20</v>
      </c>
      <c r="M9" s="6" t="s">
        <v>347</v>
      </c>
      <c r="N9" s="6" t="s">
        <v>348</v>
      </c>
      <c r="O9" s="6">
        <v>9</v>
      </c>
      <c r="P9" s="6" t="s">
        <v>349</v>
      </c>
      <c r="Q9" s="6" t="s">
        <v>350</v>
      </c>
      <c r="R9" s="6"/>
      <c r="S9" s="6"/>
      <c r="T9" s="6" t="s">
        <v>697</v>
      </c>
      <c r="U9" s="6" t="s">
        <v>351</v>
      </c>
      <c r="V9" s="6" t="s">
        <v>156</v>
      </c>
    </row>
    <row r="10" spans="1:22" ht="28.8" x14ac:dyDescent="0.3">
      <c r="A10" s="6"/>
      <c r="C10" s="13"/>
      <c r="D10" s="8" t="s">
        <v>277</v>
      </c>
      <c r="E10" s="5" t="str">
        <f t="shared" si="0"/>
        <v>SO1.2.3</v>
      </c>
      <c r="F10" s="5" t="str">
        <f t="shared" si="1"/>
        <v>SOI1.2.3</v>
      </c>
      <c r="G10" s="8">
        <v>1</v>
      </c>
      <c r="H10" s="8" t="str">
        <f t="shared" si="2"/>
        <v>SOI1.2.3.1</v>
      </c>
      <c r="I10" s="8" t="s">
        <v>577</v>
      </c>
      <c r="J10" s="6" t="s">
        <v>140</v>
      </c>
      <c r="K10" s="6" t="s">
        <v>140</v>
      </c>
      <c r="L10" s="6">
        <v>3</v>
      </c>
      <c r="M10" s="6" t="s">
        <v>238</v>
      </c>
      <c r="N10" s="6" t="s">
        <v>352</v>
      </c>
      <c r="O10" s="6">
        <v>30</v>
      </c>
      <c r="P10" s="6" t="s">
        <v>326</v>
      </c>
      <c r="Q10" s="6" t="s">
        <v>353</v>
      </c>
      <c r="R10" s="6"/>
      <c r="S10" s="6"/>
      <c r="T10" s="6" t="s">
        <v>697</v>
      </c>
      <c r="U10" s="6" t="s">
        <v>140</v>
      </c>
      <c r="V10" s="6" t="s">
        <v>354</v>
      </c>
    </row>
    <row r="11" spans="1:22" ht="28.8" x14ac:dyDescent="0.3">
      <c r="A11" s="6"/>
      <c r="C11" s="13"/>
      <c r="D11" s="8" t="s">
        <v>278</v>
      </c>
      <c r="E11" s="5" t="str">
        <f t="shared" si="0"/>
        <v>SO1.3.1</v>
      </c>
      <c r="F11" s="5" t="str">
        <f t="shared" si="1"/>
        <v>SOI1.3.1</v>
      </c>
      <c r="G11" s="8">
        <v>1</v>
      </c>
      <c r="H11" s="8" t="str">
        <f t="shared" si="2"/>
        <v>SOI1.3.1.1</v>
      </c>
      <c r="I11" s="8" t="s">
        <v>578</v>
      </c>
      <c r="J11" s="6" t="s">
        <v>141</v>
      </c>
      <c r="K11" s="6" t="s">
        <v>141</v>
      </c>
      <c r="L11" s="6">
        <v>5</v>
      </c>
      <c r="M11" s="6" t="s">
        <v>330</v>
      </c>
      <c r="N11" s="6" t="s">
        <v>355</v>
      </c>
      <c r="O11" s="6">
        <v>60</v>
      </c>
      <c r="P11" s="6" t="s">
        <v>356</v>
      </c>
      <c r="Q11" s="6" t="s">
        <v>357</v>
      </c>
      <c r="R11" s="6"/>
      <c r="S11" s="6"/>
      <c r="T11" s="6" t="s">
        <v>697</v>
      </c>
      <c r="U11" s="6" t="s">
        <v>141</v>
      </c>
      <c r="V11" s="6" t="s">
        <v>358</v>
      </c>
    </row>
    <row r="12" spans="1:22" ht="28.8" x14ac:dyDescent="0.3">
      <c r="A12" s="6"/>
      <c r="C12" s="13"/>
      <c r="D12" s="8" t="s">
        <v>280</v>
      </c>
      <c r="E12" s="5" t="str">
        <f t="shared" si="0"/>
        <v>SO1.4.1</v>
      </c>
      <c r="F12" s="5" t="str">
        <f t="shared" si="1"/>
        <v>SOI1.4.1</v>
      </c>
      <c r="G12" s="8">
        <v>1</v>
      </c>
      <c r="H12" s="8" t="str">
        <f t="shared" si="2"/>
        <v>SOI1.4.1.1</v>
      </c>
      <c r="I12" s="8" t="s">
        <v>579</v>
      </c>
      <c r="J12" s="6" t="s">
        <v>142</v>
      </c>
      <c r="K12" s="6" t="s">
        <v>142</v>
      </c>
      <c r="L12" s="6">
        <v>100</v>
      </c>
      <c r="M12" s="6" t="s">
        <v>359</v>
      </c>
      <c r="N12" s="6" t="s">
        <v>360</v>
      </c>
      <c r="O12" s="6">
        <v>500</v>
      </c>
      <c r="P12" s="6" t="s">
        <v>361</v>
      </c>
      <c r="Q12" s="6" t="s">
        <v>362</v>
      </c>
      <c r="R12" s="6"/>
      <c r="S12" s="6"/>
      <c r="T12" s="6" t="s">
        <v>697</v>
      </c>
      <c r="U12" s="6" t="s">
        <v>363</v>
      </c>
      <c r="V12" s="6" t="s">
        <v>143</v>
      </c>
    </row>
    <row r="13" spans="1:22" ht="28.8" x14ac:dyDescent="0.3">
      <c r="A13" s="6"/>
      <c r="C13" s="13"/>
      <c r="D13" s="8" t="s">
        <v>274</v>
      </c>
      <c r="E13" s="5" t="str">
        <f t="shared" si="0"/>
        <v>SO1.1.1</v>
      </c>
      <c r="F13" s="5" t="str">
        <f t="shared" si="1"/>
        <v>SOI1.1.1</v>
      </c>
      <c r="G13" s="8">
        <v>1</v>
      </c>
      <c r="H13" s="8" t="str">
        <f t="shared" si="2"/>
        <v>SOI1.1.1.1</v>
      </c>
      <c r="I13" s="8" t="s">
        <v>573</v>
      </c>
      <c r="J13" s="6" t="s">
        <v>364</v>
      </c>
      <c r="K13" s="6" t="s">
        <v>364</v>
      </c>
      <c r="L13" s="6">
        <v>40</v>
      </c>
      <c r="M13" s="6" t="s">
        <v>365</v>
      </c>
      <c r="N13" s="6" t="s">
        <v>366</v>
      </c>
      <c r="O13" s="6">
        <v>15</v>
      </c>
      <c r="P13" s="6" t="s">
        <v>239</v>
      </c>
      <c r="Q13" s="6" t="s">
        <v>367</v>
      </c>
      <c r="R13" s="6"/>
      <c r="S13" s="6"/>
      <c r="T13" s="6" t="s">
        <v>697</v>
      </c>
      <c r="U13" s="6" t="s">
        <v>368</v>
      </c>
      <c r="V13" s="6" t="s">
        <v>156</v>
      </c>
    </row>
    <row r="14" spans="1:22" ht="28.8" x14ac:dyDescent="0.3">
      <c r="A14" s="6"/>
      <c r="C14" s="13" t="s">
        <v>248</v>
      </c>
      <c r="E14" s="5" t="str">
        <f t="shared" si="0"/>
        <v>OP1.1</v>
      </c>
      <c r="F14" s="5" t="str">
        <f t="shared" si="1"/>
        <v>OPI1.1</v>
      </c>
      <c r="G14" s="8">
        <v>1</v>
      </c>
      <c r="H14" s="8" t="str">
        <f t="shared" si="2"/>
        <v>OPI1.1.1</v>
      </c>
      <c r="I14" s="8" t="s">
        <v>580</v>
      </c>
      <c r="J14" s="6" t="s">
        <v>34</v>
      </c>
      <c r="K14" s="6" t="s">
        <v>34</v>
      </c>
      <c r="L14" s="6">
        <v>35</v>
      </c>
      <c r="M14" s="6" t="s">
        <v>369</v>
      </c>
      <c r="N14" s="6" t="s">
        <v>370</v>
      </c>
      <c r="O14" s="6">
        <v>15</v>
      </c>
      <c r="P14" s="6" t="s">
        <v>239</v>
      </c>
      <c r="Q14" s="6" t="s">
        <v>371</v>
      </c>
      <c r="R14" s="6"/>
      <c r="S14" s="6"/>
      <c r="T14" s="6" t="s">
        <v>696</v>
      </c>
      <c r="U14" s="6" t="s">
        <v>372</v>
      </c>
      <c r="V14" s="6" t="s">
        <v>156</v>
      </c>
    </row>
    <row r="15" spans="1:22" ht="28.8" x14ac:dyDescent="0.3">
      <c r="A15" s="6"/>
      <c r="C15" s="13" t="s">
        <v>249</v>
      </c>
      <c r="E15" s="5" t="str">
        <f t="shared" si="0"/>
        <v>OP1.2</v>
      </c>
      <c r="F15" s="5" t="str">
        <f t="shared" si="1"/>
        <v>OPI1.2</v>
      </c>
      <c r="G15" s="8">
        <v>1</v>
      </c>
      <c r="H15" s="8" t="str">
        <f t="shared" si="2"/>
        <v>OPI1.2.1</v>
      </c>
      <c r="I15" s="8" t="s">
        <v>581</v>
      </c>
      <c r="J15" s="6" t="s">
        <v>42</v>
      </c>
      <c r="K15" s="6" t="s">
        <v>42</v>
      </c>
      <c r="L15" s="6">
        <v>65</v>
      </c>
      <c r="M15" s="6" t="s">
        <v>373</v>
      </c>
      <c r="N15" s="6" t="s">
        <v>374</v>
      </c>
      <c r="O15" s="6">
        <v>80</v>
      </c>
      <c r="P15" s="6" t="s">
        <v>375</v>
      </c>
      <c r="Q15" s="6" t="s">
        <v>376</v>
      </c>
      <c r="R15" s="6"/>
      <c r="S15" s="6"/>
      <c r="T15" s="6" t="s">
        <v>696</v>
      </c>
      <c r="U15" s="6" t="s">
        <v>42</v>
      </c>
      <c r="V15" s="6" t="s">
        <v>156</v>
      </c>
    </row>
    <row r="16" spans="1:22" ht="43.2" x14ac:dyDescent="0.3">
      <c r="A16" s="6"/>
      <c r="C16" s="13" t="s">
        <v>249</v>
      </c>
      <c r="E16" s="5" t="str">
        <f t="shared" si="0"/>
        <v>OP1.2</v>
      </c>
      <c r="F16" s="5" t="str">
        <f t="shared" si="1"/>
        <v>OPI1.2</v>
      </c>
      <c r="G16" s="8">
        <v>2</v>
      </c>
      <c r="H16" s="8" t="str">
        <f t="shared" si="2"/>
        <v>OPI1.2.2</v>
      </c>
      <c r="I16" s="8" t="s">
        <v>582</v>
      </c>
      <c r="J16" s="6" t="s">
        <v>377</v>
      </c>
      <c r="K16" s="6" t="s">
        <v>377</v>
      </c>
      <c r="L16" s="6">
        <v>30</v>
      </c>
      <c r="M16" s="6" t="s">
        <v>326</v>
      </c>
      <c r="N16" s="6" t="s">
        <v>378</v>
      </c>
      <c r="O16" s="6">
        <v>55</v>
      </c>
      <c r="P16" s="6" t="s">
        <v>379</v>
      </c>
      <c r="Q16" s="6" t="s">
        <v>380</v>
      </c>
      <c r="R16" s="6"/>
      <c r="S16" s="6"/>
      <c r="T16" s="6" t="s">
        <v>696</v>
      </c>
      <c r="U16" s="6" t="s">
        <v>381</v>
      </c>
      <c r="V16" s="6" t="s">
        <v>156</v>
      </c>
    </row>
    <row r="17" spans="1:22" ht="28.8" x14ac:dyDescent="0.3">
      <c r="A17" s="6"/>
      <c r="C17" s="13" t="s">
        <v>250</v>
      </c>
      <c r="E17" s="5" t="str">
        <f t="shared" si="0"/>
        <v>OP1.3</v>
      </c>
      <c r="F17" s="5" t="str">
        <f t="shared" si="1"/>
        <v>OPI1.3</v>
      </c>
      <c r="G17" s="8">
        <v>1</v>
      </c>
      <c r="H17" s="8" t="str">
        <f t="shared" si="2"/>
        <v>OPI1.3.1</v>
      </c>
      <c r="I17" s="8" t="s">
        <v>583</v>
      </c>
      <c r="J17" s="6" t="s">
        <v>382</v>
      </c>
      <c r="K17" s="6" t="s">
        <v>382</v>
      </c>
      <c r="L17" s="6">
        <v>30</v>
      </c>
      <c r="M17" s="6" t="s">
        <v>383</v>
      </c>
      <c r="N17" s="6" t="s">
        <v>384</v>
      </c>
      <c r="O17" s="6">
        <v>8</v>
      </c>
      <c r="P17" s="6" t="s">
        <v>339</v>
      </c>
      <c r="Q17" s="6" t="s">
        <v>385</v>
      </c>
      <c r="R17" s="6"/>
      <c r="S17" s="6"/>
      <c r="T17" s="6" t="s">
        <v>696</v>
      </c>
      <c r="U17" s="6" t="s">
        <v>386</v>
      </c>
      <c r="V17" s="6" t="s">
        <v>156</v>
      </c>
    </row>
    <row r="18" spans="1:22" ht="28.8" x14ac:dyDescent="0.3">
      <c r="A18" s="6" t="s">
        <v>241</v>
      </c>
      <c r="C18" s="13"/>
      <c r="E18" s="5" t="str">
        <f t="shared" si="0"/>
        <v>OM2</v>
      </c>
      <c r="F18" s="5" t="str">
        <f t="shared" si="1"/>
        <v>OMI2</v>
      </c>
      <c r="G18" s="8">
        <v>1</v>
      </c>
      <c r="H18" s="8" t="str">
        <f t="shared" si="2"/>
        <v>OMI2.1</v>
      </c>
      <c r="I18" s="8" t="s">
        <v>565</v>
      </c>
      <c r="J18" s="6" t="s">
        <v>45</v>
      </c>
      <c r="K18" s="6" t="s">
        <v>45</v>
      </c>
      <c r="L18" s="6">
        <v>60</v>
      </c>
      <c r="M18" s="6" t="s">
        <v>356</v>
      </c>
      <c r="N18" s="6" t="s">
        <v>387</v>
      </c>
      <c r="O18" s="6">
        <v>95</v>
      </c>
      <c r="P18" s="6" t="s">
        <v>388</v>
      </c>
      <c r="Q18" s="6" t="s">
        <v>389</v>
      </c>
      <c r="R18" s="6"/>
      <c r="S18" s="6"/>
      <c r="T18" s="6" t="s">
        <v>695</v>
      </c>
      <c r="U18" s="6" t="s">
        <v>45</v>
      </c>
      <c r="V18" s="6" t="s">
        <v>156</v>
      </c>
    </row>
    <row r="19" spans="1:22" ht="43.2" x14ac:dyDescent="0.3">
      <c r="A19" s="6"/>
      <c r="C19" s="13" t="s">
        <v>252</v>
      </c>
      <c r="E19" s="5" t="str">
        <f t="shared" si="0"/>
        <v>OP2.1</v>
      </c>
      <c r="F19" s="5" t="str">
        <f t="shared" si="1"/>
        <v>OPI2.1</v>
      </c>
      <c r="G19" s="8">
        <v>1</v>
      </c>
      <c r="H19" s="8" t="str">
        <f t="shared" si="2"/>
        <v>OPI2.1.1</v>
      </c>
      <c r="I19" s="8" t="s">
        <v>584</v>
      </c>
      <c r="J19" s="6" t="s">
        <v>46</v>
      </c>
      <c r="K19" s="6" t="s">
        <v>46</v>
      </c>
      <c r="L19" s="6">
        <v>70</v>
      </c>
      <c r="M19" s="6" t="s">
        <v>390</v>
      </c>
      <c r="N19" s="6" t="s">
        <v>391</v>
      </c>
      <c r="O19" s="6">
        <v>90</v>
      </c>
      <c r="P19" s="6" t="s">
        <v>392</v>
      </c>
      <c r="Q19" s="6" t="s">
        <v>393</v>
      </c>
      <c r="R19" s="6"/>
      <c r="S19" s="6"/>
      <c r="T19" s="6" t="s">
        <v>696</v>
      </c>
      <c r="U19" s="6" t="s">
        <v>394</v>
      </c>
      <c r="V19" s="6" t="s">
        <v>156</v>
      </c>
    </row>
    <row r="20" spans="1:22" ht="43.2" x14ac:dyDescent="0.3">
      <c r="A20" s="6"/>
      <c r="C20" s="13"/>
      <c r="D20" s="8" t="s">
        <v>285</v>
      </c>
      <c r="E20" s="5" t="str">
        <f t="shared" si="0"/>
        <v>SO3.1.1</v>
      </c>
      <c r="F20" s="5" t="str">
        <f t="shared" si="1"/>
        <v>SOI3.1.1</v>
      </c>
      <c r="G20" s="8">
        <v>1</v>
      </c>
      <c r="H20" s="8" t="str">
        <f t="shared" si="2"/>
        <v>SOI3.1.1.1</v>
      </c>
      <c r="I20" s="8" t="s">
        <v>585</v>
      </c>
      <c r="J20" s="6" t="s">
        <v>395</v>
      </c>
      <c r="K20" s="6" t="s">
        <v>395</v>
      </c>
      <c r="L20" s="6">
        <v>45</v>
      </c>
      <c r="M20" s="6" t="s">
        <v>396</v>
      </c>
      <c r="N20" s="6" t="s">
        <v>397</v>
      </c>
      <c r="O20" s="6">
        <v>65</v>
      </c>
      <c r="P20" s="6" t="s">
        <v>373</v>
      </c>
      <c r="Q20" s="6" t="s">
        <v>398</v>
      </c>
      <c r="R20" s="6"/>
      <c r="S20" s="6"/>
      <c r="T20" s="6" t="s">
        <v>697</v>
      </c>
      <c r="U20" s="6" t="s">
        <v>399</v>
      </c>
      <c r="V20" s="6" t="s">
        <v>156</v>
      </c>
    </row>
    <row r="21" spans="1:22" ht="28.8" x14ac:dyDescent="0.3">
      <c r="A21" s="6"/>
      <c r="C21" s="13"/>
      <c r="D21" s="8" t="s">
        <v>286</v>
      </c>
      <c r="E21" s="5" t="str">
        <f t="shared" si="0"/>
        <v>SO3.2.1</v>
      </c>
      <c r="F21" s="5" t="str">
        <f t="shared" si="1"/>
        <v>SOI3.2.1</v>
      </c>
      <c r="G21" s="8">
        <v>1</v>
      </c>
      <c r="H21" s="8" t="str">
        <f t="shared" si="2"/>
        <v>SOI3.2.1.1</v>
      </c>
      <c r="I21" s="8" t="s">
        <v>586</v>
      </c>
      <c r="J21" s="6" t="s">
        <v>146</v>
      </c>
      <c r="K21" s="6" t="s">
        <v>146</v>
      </c>
      <c r="L21" s="6">
        <v>50</v>
      </c>
      <c r="M21" s="6" t="s">
        <v>400</v>
      </c>
      <c r="N21" s="6" t="s">
        <v>401</v>
      </c>
      <c r="O21" s="6">
        <v>65</v>
      </c>
      <c r="P21" s="6" t="s">
        <v>373</v>
      </c>
      <c r="Q21" s="6" t="s">
        <v>402</v>
      </c>
      <c r="R21" s="6"/>
      <c r="S21" s="6"/>
      <c r="T21" s="6" t="s">
        <v>697</v>
      </c>
      <c r="U21" s="6" t="s">
        <v>403</v>
      </c>
      <c r="V21" s="6" t="s">
        <v>156</v>
      </c>
    </row>
    <row r="22" spans="1:22" ht="28.8" x14ac:dyDescent="0.3">
      <c r="A22" s="6" t="s">
        <v>242</v>
      </c>
      <c r="B22" s="9"/>
      <c r="C22" s="13"/>
      <c r="D22" s="9"/>
      <c r="E22" s="5" t="str">
        <f t="shared" si="0"/>
        <v>OM3</v>
      </c>
      <c r="F22" s="5" t="str">
        <f t="shared" si="1"/>
        <v>OMI3</v>
      </c>
      <c r="G22" s="8">
        <v>1</v>
      </c>
      <c r="H22" s="8" t="str">
        <f t="shared" si="2"/>
        <v>OMI3.1</v>
      </c>
      <c r="I22" s="8" t="s">
        <v>566</v>
      </c>
      <c r="J22" s="6" t="s">
        <v>404</v>
      </c>
      <c r="K22" s="6" t="s">
        <v>404</v>
      </c>
      <c r="L22" s="6">
        <v>10</v>
      </c>
      <c r="M22" s="6" t="s">
        <v>405</v>
      </c>
      <c r="N22" s="6" t="s">
        <v>406</v>
      </c>
      <c r="O22" s="6">
        <v>30</v>
      </c>
      <c r="P22" s="6" t="s">
        <v>326</v>
      </c>
      <c r="Q22" s="6" t="s">
        <v>407</v>
      </c>
      <c r="R22" s="6"/>
      <c r="S22" s="6"/>
      <c r="T22" s="6" t="s">
        <v>695</v>
      </c>
      <c r="U22" s="6" t="s">
        <v>408</v>
      </c>
      <c r="V22" s="6" t="s">
        <v>156</v>
      </c>
    </row>
    <row r="23" spans="1:22" ht="28.8" x14ac:dyDescent="0.3">
      <c r="A23" s="6"/>
      <c r="C23" s="13" t="s">
        <v>257</v>
      </c>
      <c r="E23" s="5" t="str">
        <f t="shared" si="0"/>
        <v>OP4.1</v>
      </c>
      <c r="F23" s="5" t="str">
        <f t="shared" si="1"/>
        <v>OPI4.1</v>
      </c>
      <c r="G23" s="8">
        <v>1</v>
      </c>
      <c r="H23" s="8" t="str">
        <f t="shared" si="2"/>
        <v>OPI4.1.1</v>
      </c>
      <c r="I23" s="8" t="s">
        <v>587</v>
      </c>
      <c r="J23" s="6" t="s">
        <v>50</v>
      </c>
      <c r="K23" s="6" t="s">
        <v>50</v>
      </c>
      <c r="L23" s="6">
        <v>8</v>
      </c>
      <c r="M23" s="6" t="s">
        <v>409</v>
      </c>
      <c r="N23" s="6" t="s">
        <v>410</v>
      </c>
      <c r="O23" s="6">
        <v>2</v>
      </c>
      <c r="P23" s="6" t="s">
        <v>411</v>
      </c>
      <c r="Q23" s="6" t="s">
        <v>412</v>
      </c>
      <c r="R23" s="6"/>
      <c r="S23" s="6"/>
      <c r="T23" s="6" t="s">
        <v>696</v>
      </c>
      <c r="U23" s="6" t="s">
        <v>50</v>
      </c>
      <c r="V23" s="6" t="s">
        <v>156</v>
      </c>
    </row>
    <row r="24" spans="1:22" ht="28.8" x14ac:dyDescent="0.3">
      <c r="A24" s="6"/>
      <c r="C24" s="13" t="s">
        <v>260</v>
      </c>
      <c r="E24" s="5" t="str">
        <f t="shared" si="0"/>
        <v>OP4.3</v>
      </c>
      <c r="F24" s="5" t="str">
        <f t="shared" si="1"/>
        <v>OPI4.3</v>
      </c>
      <c r="G24" s="8">
        <v>1</v>
      </c>
      <c r="H24" s="8" t="str">
        <f t="shared" si="2"/>
        <v>OPI4.3.1</v>
      </c>
      <c r="I24" s="8" t="s">
        <v>588</v>
      </c>
      <c r="J24" s="6" t="s">
        <v>51</v>
      </c>
      <c r="K24" s="6" t="s">
        <v>51</v>
      </c>
      <c r="L24" s="6">
        <v>5</v>
      </c>
      <c r="M24" s="6" t="s">
        <v>330</v>
      </c>
      <c r="N24" s="6" t="s">
        <v>413</v>
      </c>
      <c r="O24" s="6">
        <v>1</v>
      </c>
      <c r="P24" s="6" t="s">
        <v>414</v>
      </c>
      <c r="Q24" s="6" t="s">
        <v>415</v>
      </c>
      <c r="R24" s="6"/>
      <c r="S24" s="6"/>
      <c r="T24" s="6" t="s">
        <v>696</v>
      </c>
      <c r="U24" s="6" t="s">
        <v>51</v>
      </c>
      <c r="V24" s="6" t="s">
        <v>156</v>
      </c>
    </row>
    <row r="25" spans="1:22" ht="28.8" x14ac:dyDescent="0.3">
      <c r="A25" s="6"/>
      <c r="C25" s="13"/>
      <c r="D25" s="8" t="s">
        <v>289</v>
      </c>
      <c r="E25" s="5" t="str">
        <f t="shared" si="0"/>
        <v>SO4.2.2</v>
      </c>
      <c r="F25" s="5" t="str">
        <f t="shared" si="1"/>
        <v>SOI4.2.2</v>
      </c>
      <c r="G25" s="8">
        <v>1</v>
      </c>
      <c r="H25" s="8" t="str">
        <f t="shared" si="2"/>
        <v>SOI4.2.2.1</v>
      </c>
      <c r="I25" s="8" t="s">
        <v>589</v>
      </c>
      <c r="J25" s="6" t="s">
        <v>52</v>
      </c>
      <c r="K25" s="6" t="s">
        <v>52</v>
      </c>
      <c r="L25" s="6">
        <v>70</v>
      </c>
      <c r="M25" s="6" t="s">
        <v>416</v>
      </c>
      <c r="N25" s="6" t="s">
        <v>417</v>
      </c>
      <c r="O25" s="6">
        <v>92</v>
      </c>
      <c r="P25" s="6" t="s">
        <v>418</v>
      </c>
      <c r="Q25" s="6" t="s">
        <v>419</v>
      </c>
      <c r="R25" s="6"/>
      <c r="S25" s="6"/>
      <c r="T25" s="6" t="s">
        <v>697</v>
      </c>
      <c r="U25" s="6" t="s">
        <v>420</v>
      </c>
      <c r="V25" s="6" t="s">
        <v>156</v>
      </c>
    </row>
    <row r="26" spans="1:22" ht="28.8" x14ac:dyDescent="0.3">
      <c r="A26" s="6"/>
      <c r="C26" s="13"/>
      <c r="D26" s="8" t="s">
        <v>290</v>
      </c>
      <c r="E26" s="5" t="str">
        <f t="shared" si="0"/>
        <v>SO5.1.1</v>
      </c>
      <c r="F26" s="5" t="str">
        <f t="shared" si="1"/>
        <v>SOI5.1.1</v>
      </c>
      <c r="G26" s="8">
        <v>1</v>
      </c>
      <c r="H26" s="8" t="str">
        <f t="shared" si="2"/>
        <v>SOI5.1.1.1</v>
      </c>
      <c r="I26" s="8" t="s">
        <v>590</v>
      </c>
      <c r="J26" s="6" t="s">
        <v>55</v>
      </c>
      <c r="K26" s="6" t="s">
        <v>55</v>
      </c>
      <c r="L26" s="6">
        <v>20</v>
      </c>
      <c r="M26" s="6" t="s">
        <v>331</v>
      </c>
      <c r="N26" s="6" t="s">
        <v>421</v>
      </c>
      <c r="O26" s="6">
        <v>8</v>
      </c>
      <c r="P26" s="6" t="s">
        <v>339</v>
      </c>
      <c r="Q26" s="6" t="s">
        <v>422</v>
      </c>
      <c r="R26" s="6"/>
      <c r="S26" s="6"/>
      <c r="T26" s="6" t="s">
        <v>697</v>
      </c>
      <c r="U26" s="6" t="s">
        <v>55</v>
      </c>
      <c r="V26" s="6" t="s">
        <v>316</v>
      </c>
    </row>
    <row r="27" spans="1:22" ht="57.6" x14ac:dyDescent="0.3">
      <c r="A27" s="6"/>
      <c r="C27" s="13"/>
      <c r="D27" s="8" t="s">
        <v>291</v>
      </c>
      <c r="E27" s="5" t="str">
        <f t="shared" si="0"/>
        <v>SO5.1.2</v>
      </c>
      <c r="F27" s="5" t="str">
        <f t="shared" si="1"/>
        <v>SOI5.1.2</v>
      </c>
      <c r="G27" s="8">
        <v>1</v>
      </c>
      <c r="H27" s="8" t="str">
        <f t="shared" si="2"/>
        <v>SOI5.1.2.1</v>
      </c>
      <c r="I27" s="8" t="s">
        <v>591</v>
      </c>
      <c r="J27" s="6" t="s">
        <v>56</v>
      </c>
      <c r="K27" s="6" t="s">
        <v>56</v>
      </c>
      <c r="L27" s="6">
        <v>35</v>
      </c>
      <c r="M27" s="6" t="s">
        <v>369</v>
      </c>
      <c r="N27" s="6" t="s">
        <v>423</v>
      </c>
      <c r="O27" s="6">
        <v>20</v>
      </c>
      <c r="P27" s="6" t="s">
        <v>331</v>
      </c>
      <c r="Q27" s="6" t="s">
        <v>424</v>
      </c>
      <c r="R27" s="6"/>
      <c r="S27" s="6"/>
      <c r="T27" s="6" t="s">
        <v>697</v>
      </c>
      <c r="U27" s="6" t="s">
        <v>425</v>
      </c>
      <c r="V27" s="6" t="s">
        <v>156</v>
      </c>
    </row>
    <row r="28" spans="1:22" ht="28.8" x14ac:dyDescent="0.3">
      <c r="A28" s="6"/>
      <c r="C28" s="13"/>
      <c r="D28" s="8" t="s">
        <v>290</v>
      </c>
      <c r="E28" s="5" t="str">
        <f t="shared" si="0"/>
        <v>SO5.1.1</v>
      </c>
      <c r="F28" s="5" t="str">
        <f t="shared" si="1"/>
        <v>SOI5.1.1</v>
      </c>
      <c r="G28" s="8">
        <v>1</v>
      </c>
      <c r="H28" s="8" t="str">
        <f t="shared" si="2"/>
        <v>SOI5.1.1.1</v>
      </c>
      <c r="I28" s="8" t="s">
        <v>590</v>
      </c>
      <c r="J28" s="6" t="s">
        <v>57</v>
      </c>
      <c r="K28" s="6" t="s">
        <v>57</v>
      </c>
      <c r="L28" s="6">
        <v>35</v>
      </c>
      <c r="M28" s="6" t="s">
        <v>369</v>
      </c>
      <c r="N28" s="6" t="s">
        <v>426</v>
      </c>
      <c r="O28" s="6">
        <v>20</v>
      </c>
      <c r="P28" s="6" t="s">
        <v>331</v>
      </c>
      <c r="Q28" s="6" t="s">
        <v>427</v>
      </c>
      <c r="R28" s="6"/>
      <c r="S28" s="6"/>
      <c r="T28" s="6" t="s">
        <v>697</v>
      </c>
      <c r="U28" s="6" t="s">
        <v>428</v>
      </c>
      <c r="V28" s="6" t="s">
        <v>156</v>
      </c>
    </row>
    <row r="29" spans="1:22" ht="57.6" x14ac:dyDescent="0.3">
      <c r="A29" s="6"/>
      <c r="C29" s="13"/>
      <c r="D29" s="8" t="s">
        <v>292</v>
      </c>
      <c r="E29" s="5" t="str">
        <f t="shared" si="0"/>
        <v>SO5.2.1</v>
      </c>
      <c r="F29" s="5" t="str">
        <f t="shared" si="1"/>
        <v>SOI5.2.1</v>
      </c>
      <c r="G29" s="8">
        <v>1</v>
      </c>
      <c r="H29" s="8" t="str">
        <f t="shared" si="2"/>
        <v>SOI5.2.1.1</v>
      </c>
      <c r="I29" s="8" t="s">
        <v>592</v>
      </c>
      <c r="J29" s="6" t="s">
        <v>59</v>
      </c>
      <c r="K29" s="6" t="s">
        <v>59</v>
      </c>
      <c r="L29" s="6">
        <v>33</v>
      </c>
      <c r="M29" s="6" t="s">
        <v>429</v>
      </c>
      <c r="N29" s="6" t="s">
        <v>430</v>
      </c>
      <c r="O29" s="6">
        <v>66</v>
      </c>
      <c r="P29" s="6" t="s">
        <v>431</v>
      </c>
      <c r="Q29" s="6" t="s">
        <v>432</v>
      </c>
      <c r="R29" s="6"/>
      <c r="S29" s="6"/>
      <c r="T29" s="6" t="s">
        <v>697</v>
      </c>
      <c r="U29" s="6" t="s">
        <v>433</v>
      </c>
      <c r="V29" s="6" t="s">
        <v>156</v>
      </c>
    </row>
    <row r="30" spans="1:22" ht="57.6" x14ac:dyDescent="0.3">
      <c r="A30" s="6"/>
      <c r="C30" s="13"/>
      <c r="D30" s="8" t="s">
        <v>291</v>
      </c>
      <c r="E30" s="5" t="str">
        <f t="shared" si="0"/>
        <v>SO5.1.2</v>
      </c>
      <c r="F30" s="5" t="str">
        <f t="shared" si="1"/>
        <v>SOI5.1.2</v>
      </c>
      <c r="G30" s="8">
        <v>1</v>
      </c>
      <c r="H30" s="8" t="str">
        <f t="shared" si="2"/>
        <v>SOI5.1.2.1</v>
      </c>
      <c r="I30" s="8" t="s">
        <v>591</v>
      </c>
      <c r="J30" s="6" t="s">
        <v>60</v>
      </c>
      <c r="K30" s="6" t="s">
        <v>60</v>
      </c>
      <c r="L30" s="6">
        <v>30</v>
      </c>
      <c r="M30" s="6" t="s">
        <v>326</v>
      </c>
      <c r="N30" s="6" t="s">
        <v>434</v>
      </c>
      <c r="O30" s="6">
        <v>15</v>
      </c>
      <c r="P30" s="6" t="s">
        <v>239</v>
      </c>
      <c r="Q30" s="6" t="s">
        <v>435</v>
      </c>
      <c r="R30" s="6"/>
      <c r="S30" s="6"/>
      <c r="T30" s="6" t="s">
        <v>697</v>
      </c>
      <c r="U30" s="6" t="s">
        <v>436</v>
      </c>
      <c r="V30" s="6" t="s">
        <v>156</v>
      </c>
    </row>
    <row r="31" spans="1:22" ht="86.4" x14ac:dyDescent="0.3">
      <c r="A31" s="6"/>
      <c r="C31" s="13"/>
      <c r="D31" s="8" t="s">
        <v>291</v>
      </c>
      <c r="E31" s="5" t="str">
        <f t="shared" si="0"/>
        <v>SO5.1.2</v>
      </c>
      <c r="F31" s="5" t="str">
        <f t="shared" si="1"/>
        <v>SOI5.1.2</v>
      </c>
      <c r="G31" s="8">
        <v>1</v>
      </c>
      <c r="H31" s="8" t="str">
        <f t="shared" si="2"/>
        <v>SOI5.1.2.1</v>
      </c>
      <c r="I31" s="8" t="s">
        <v>591</v>
      </c>
      <c r="J31" s="6" t="s">
        <v>61</v>
      </c>
      <c r="K31" s="6" t="s">
        <v>61</v>
      </c>
      <c r="L31" s="6">
        <v>25</v>
      </c>
      <c r="M31" s="6" t="s">
        <v>437</v>
      </c>
      <c r="N31" s="6" t="s">
        <v>438</v>
      </c>
      <c r="O31" s="6">
        <v>12</v>
      </c>
      <c r="P31" s="6" t="s">
        <v>439</v>
      </c>
      <c r="Q31" s="6" t="s">
        <v>440</v>
      </c>
      <c r="R31" s="6"/>
      <c r="S31" s="6"/>
      <c r="T31" s="6" t="s">
        <v>697</v>
      </c>
      <c r="U31" s="6" t="s">
        <v>441</v>
      </c>
      <c r="V31" s="6" t="s">
        <v>156</v>
      </c>
    </row>
    <row r="32" spans="1:22" ht="28.8" x14ac:dyDescent="0.3">
      <c r="A32" s="6"/>
      <c r="C32" s="13" t="s">
        <v>261</v>
      </c>
      <c r="E32" s="5" t="str">
        <f t="shared" si="0"/>
        <v>OP5.1</v>
      </c>
      <c r="F32" s="5" t="str">
        <f t="shared" si="1"/>
        <v>OPI5.1</v>
      </c>
      <c r="G32" s="8">
        <v>1</v>
      </c>
      <c r="H32" s="8" t="str">
        <f t="shared" si="2"/>
        <v>OPI5.1.1</v>
      </c>
      <c r="I32" s="8" t="s">
        <v>593</v>
      </c>
      <c r="J32" s="6" t="s">
        <v>58</v>
      </c>
      <c r="K32" s="6" t="s">
        <v>58</v>
      </c>
      <c r="L32" s="6">
        <v>30</v>
      </c>
      <c r="M32" s="6" t="s">
        <v>326</v>
      </c>
      <c r="N32" s="6" t="s">
        <v>442</v>
      </c>
      <c r="O32" s="6">
        <v>15</v>
      </c>
      <c r="P32" s="6" t="s">
        <v>239</v>
      </c>
      <c r="Q32" s="6" t="s">
        <v>443</v>
      </c>
      <c r="R32" s="6"/>
      <c r="S32" s="6"/>
      <c r="T32" s="6" t="s">
        <v>696</v>
      </c>
      <c r="U32" s="6" t="s">
        <v>58</v>
      </c>
      <c r="V32" s="6" t="s">
        <v>156</v>
      </c>
    </row>
    <row r="33" spans="1:22" ht="28.8" x14ac:dyDescent="0.3">
      <c r="A33" s="6"/>
      <c r="C33" s="13" t="s">
        <v>263</v>
      </c>
      <c r="E33" s="5" t="str">
        <f t="shared" si="0"/>
        <v>OP6.1</v>
      </c>
      <c r="F33" s="5" t="str">
        <f t="shared" si="1"/>
        <v>OPI6.1</v>
      </c>
      <c r="G33" s="8">
        <v>1</v>
      </c>
      <c r="H33" s="8" t="str">
        <f t="shared" si="2"/>
        <v>OPI6.1.1</v>
      </c>
      <c r="I33" s="8" t="s">
        <v>594</v>
      </c>
      <c r="J33" s="6" t="s">
        <v>157</v>
      </c>
      <c r="K33" s="6" t="s">
        <v>157</v>
      </c>
      <c r="L33" s="6">
        <v>22</v>
      </c>
      <c r="M33" s="6" t="s">
        <v>343</v>
      </c>
      <c r="N33" s="6" t="s">
        <v>444</v>
      </c>
      <c r="O33" s="6">
        <v>10</v>
      </c>
      <c r="P33" s="6" t="s">
        <v>445</v>
      </c>
      <c r="Q33" s="6" t="s">
        <v>446</v>
      </c>
      <c r="R33" s="6"/>
      <c r="S33" s="6"/>
      <c r="T33" s="6" t="s">
        <v>696</v>
      </c>
      <c r="U33" s="6" t="s">
        <v>447</v>
      </c>
      <c r="V33" s="6" t="s">
        <v>156</v>
      </c>
    </row>
    <row r="34" spans="1:22" ht="28.8" x14ac:dyDescent="0.3">
      <c r="A34" s="6" t="s">
        <v>245</v>
      </c>
      <c r="C34" s="13"/>
      <c r="E34" s="5" t="str">
        <f t="shared" si="0"/>
        <v>OM6</v>
      </c>
      <c r="F34" s="5" t="str">
        <f t="shared" si="1"/>
        <v>OMI6</v>
      </c>
      <c r="G34" s="8">
        <v>1</v>
      </c>
      <c r="H34" s="8" t="str">
        <f t="shared" si="2"/>
        <v>OMI6.1</v>
      </c>
      <c r="I34" s="8" t="s">
        <v>567</v>
      </c>
      <c r="J34" s="6" t="s">
        <v>158</v>
      </c>
      <c r="K34" s="6" t="s">
        <v>158</v>
      </c>
      <c r="L34" s="6">
        <v>50</v>
      </c>
      <c r="M34" s="6" t="s">
        <v>400</v>
      </c>
      <c r="N34" s="6" t="s">
        <v>448</v>
      </c>
      <c r="O34" s="6">
        <v>80</v>
      </c>
      <c r="P34" s="6" t="s">
        <v>375</v>
      </c>
      <c r="Q34" s="6" t="s">
        <v>449</v>
      </c>
      <c r="R34" s="6"/>
      <c r="S34" s="6"/>
      <c r="T34" s="6" t="s">
        <v>695</v>
      </c>
      <c r="U34" s="6" t="s">
        <v>158</v>
      </c>
      <c r="V34" s="6" t="s">
        <v>156</v>
      </c>
    </row>
    <row r="35" spans="1:22" ht="43.2" x14ac:dyDescent="0.3">
      <c r="A35" s="6" t="s">
        <v>245</v>
      </c>
      <c r="C35" s="13"/>
      <c r="E35" s="5" t="str">
        <f t="shared" si="0"/>
        <v>OM6</v>
      </c>
      <c r="F35" s="5" t="str">
        <f t="shared" si="1"/>
        <v>OMI6</v>
      </c>
      <c r="G35" s="8">
        <v>2</v>
      </c>
      <c r="H35" s="8" t="str">
        <f t="shared" si="2"/>
        <v>OMI6.2</v>
      </c>
      <c r="I35" s="8" t="s">
        <v>595</v>
      </c>
      <c r="J35" s="6" t="s">
        <v>63</v>
      </c>
      <c r="K35" s="6" t="s">
        <v>63</v>
      </c>
      <c r="L35" s="6">
        <v>60</v>
      </c>
      <c r="M35" s="6" t="s">
        <v>356</v>
      </c>
      <c r="N35" s="6" t="s">
        <v>450</v>
      </c>
      <c r="O35" s="6">
        <v>90</v>
      </c>
      <c r="P35" s="6" t="s">
        <v>451</v>
      </c>
      <c r="Q35" s="6" t="s">
        <v>452</v>
      </c>
      <c r="R35" s="6"/>
      <c r="S35" s="6"/>
      <c r="T35" s="6" t="s">
        <v>695</v>
      </c>
      <c r="U35" s="6" t="s">
        <v>453</v>
      </c>
      <c r="V35" s="6" t="s">
        <v>156</v>
      </c>
    </row>
    <row r="36" spans="1:22" ht="43.2" x14ac:dyDescent="0.3">
      <c r="A36" s="6"/>
      <c r="C36" s="13" t="s">
        <v>263</v>
      </c>
      <c r="E36" s="5" t="str">
        <f t="shared" si="0"/>
        <v>OP6.1</v>
      </c>
      <c r="F36" s="5" t="str">
        <f t="shared" si="1"/>
        <v>OPI6.1</v>
      </c>
      <c r="G36" s="8">
        <v>1</v>
      </c>
      <c r="H36" s="8" t="str">
        <f t="shared" si="2"/>
        <v>OPI6.1.1</v>
      </c>
      <c r="I36" s="8" t="s">
        <v>594</v>
      </c>
      <c r="J36" s="6" t="s">
        <v>64</v>
      </c>
      <c r="K36" s="6" t="s">
        <v>64</v>
      </c>
      <c r="L36" s="6">
        <v>15</v>
      </c>
      <c r="M36" s="6" t="s">
        <v>239</v>
      </c>
      <c r="N36" s="6" t="s">
        <v>454</v>
      </c>
      <c r="O36" s="6">
        <v>8</v>
      </c>
      <c r="P36" s="6" t="s">
        <v>409</v>
      </c>
      <c r="Q36" s="6" t="s">
        <v>455</v>
      </c>
      <c r="R36" s="6"/>
      <c r="S36" s="6"/>
      <c r="T36" s="6" t="s">
        <v>696</v>
      </c>
      <c r="U36" s="6" t="s">
        <v>456</v>
      </c>
      <c r="V36" s="6" t="s">
        <v>457</v>
      </c>
    </row>
    <row r="37" spans="1:22" ht="43.2" x14ac:dyDescent="0.3">
      <c r="A37" s="6"/>
      <c r="C37" s="13"/>
      <c r="D37" s="8" t="s">
        <v>294</v>
      </c>
      <c r="E37" s="5" t="str">
        <f t="shared" si="0"/>
        <v>SO6.1.1</v>
      </c>
      <c r="F37" s="5" t="str">
        <f t="shared" si="1"/>
        <v>SOI6.1.1</v>
      </c>
      <c r="G37" s="8">
        <v>1</v>
      </c>
      <c r="H37" s="8" t="str">
        <f t="shared" si="2"/>
        <v>SOI6.1.1.1</v>
      </c>
      <c r="I37" s="8" t="s">
        <v>596</v>
      </c>
      <c r="J37" s="6" t="s">
        <v>65</v>
      </c>
      <c r="K37" s="6" t="s">
        <v>65</v>
      </c>
      <c r="L37" s="6">
        <v>40</v>
      </c>
      <c r="M37" s="6" t="s">
        <v>365</v>
      </c>
      <c r="N37" s="6" t="s">
        <v>458</v>
      </c>
      <c r="O37" s="6">
        <v>60</v>
      </c>
      <c r="P37" s="6" t="s">
        <v>356</v>
      </c>
      <c r="Q37" s="6" t="s">
        <v>459</v>
      </c>
      <c r="R37" s="6"/>
      <c r="S37" s="6"/>
      <c r="T37" s="6" t="s">
        <v>697</v>
      </c>
      <c r="U37" s="6" t="s">
        <v>460</v>
      </c>
      <c r="V37" s="6" t="s">
        <v>156</v>
      </c>
    </row>
    <row r="38" spans="1:22" ht="57.6" x14ac:dyDescent="0.3">
      <c r="A38" s="6"/>
      <c r="C38" s="13"/>
      <c r="D38" s="8" t="s">
        <v>295</v>
      </c>
      <c r="E38" s="5" t="str">
        <f t="shared" si="0"/>
        <v>SO6.2.1</v>
      </c>
      <c r="F38" s="5" t="str">
        <f t="shared" si="1"/>
        <v>SOI6.2.1</v>
      </c>
      <c r="G38" s="8">
        <v>1</v>
      </c>
      <c r="H38" s="8" t="str">
        <f t="shared" si="2"/>
        <v>SOI6.2.1.1</v>
      </c>
      <c r="I38" s="8" t="s">
        <v>597</v>
      </c>
      <c r="J38" s="6" t="s">
        <v>149</v>
      </c>
      <c r="K38" s="6" t="s">
        <v>149</v>
      </c>
      <c r="L38" s="6">
        <v>40</v>
      </c>
      <c r="M38" s="6" t="s">
        <v>365</v>
      </c>
      <c r="N38" s="6" t="s">
        <v>461</v>
      </c>
      <c r="O38" s="6">
        <v>60</v>
      </c>
      <c r="P38" s="6" t="s">
        <v>356</v>
      </c>
      <c r="Q38" s="6" t="s">
        <v>462</v>
      </c>
      <c r="R38" s="6"/>
      <c r="S38" s="6"/>
      <c r="T38" s="6" t="s">
        <v>697</v>
      </c>
      <c r="U38" s="6" t="s">
        <v>463</v>
      </c>
      <c r="V38" s="6" t="s">
        <v>156</v>
      </c>
    </row>
    <row r="39" spans="1:22" ht="43.2" x14ac:dyDescent="0.3">
      <c r="A39" s="6"/>
      <c r="C39" s="13"/>
      <c r="D39" s="8" t="s">
        <v>295</v>
      </c>
      <c r="E39" s="5" t="str">
        <f t="shared" si="0"/>
        <v>SO6.2.1</v>
      </c>
      <c r="F39" s="5" t="str">
        <f t="shared" si="1"/>
        <v>SOI6.2.1</v>
      </c>
      <c r="G39" s="8">
        <v>2</v>
      </c>
      <c r="H39" s="8" t="str">
        <f t="shared" si="2"/>
        <v>SOI6.2.1.2</v>
      </c>
      <c r="I39" s="8" t="s">
        <v>598</v>
      </c>
      <c r="J39" s="6" t="s">
        <v>150</v>
      </c>
      <c r="K39" s="6" t="s">
        <v>150</v>
      </c>
      <c r="L39" s="6">
        <v>50</v>
      </c>
      <c r="M39" s="6" t="s">
        <v>400</v>
      </c>
      <c r="N39" s="6" t="s">
        <v>464</v>
      </c>
      <c r="O39" s="6">
        <v>85</v>
      </c>
      <c r="P39" s="6" t="s">
        <v>465</v>
      </c>
      <c r="Q39" s="6" t="s">
        <v>466</v>
      </c>
      <c r="R39" s="6"/>
      <c r="S39" s="6"/>
      <c r="T39" s="6" t="s">
        <v>697</v>
      </c>
      <c r="U39" s="6" t="s">
        <v>467</v>
      </c>
      <c r="V39" s="6" t="s">
        <v>156</v>
      </c>
    </row>
    <row r="40" spans="1:22" ht="28.8" x14ac:dyDescent="0.3">
      <c r="A40" s="6"/>
      <c r="C40" s="13"/>
      <c r="D40" s="8" t="s">
        <v>297</v>
      </c>
      <c r="E40" s="5" t="str">
        <f t="shared" si="0"/>
        <v>SO6.3.1</v>
      </c>
      <c r="F40" s="5" t="str">
        <f t="shared" si="1"/>
        <v>SOI6.3.1</v>
      </c>
      <c r="G40" s="8">
        <v>1</v>
      </c>
      <c r="H40" s="8" t="str">
        <f t="shared" si="2"/>
        <v>SOI6.3.1.1</v>
      </c>
      <c r="I40" s="8" t="s">
        <v>599</v>
      </c>
      <c r="J40" s="6" t="s">
        <v>127</v>
      </c>
      <c r="K40" s="6" t="s">
        <v>127</v>
      </c>
      <c r="L40" s="6">
        <v>40</v>
      </c>
      <c r="M40" s="6" t="s">
        <v>365</v>
      </c>
      <c r="N40" s="6" t="s">
        <v>468</v>
      </c>
      <c r="O40" s="6">
        <v>80</v>
      </c>
      <c r="P40" s="6" t="s">
        <v>375</v>
      </c>
      <c r="Q40" s="6" t="s">
        <v>469</v>
      </c>
      <c r="R40" s="6"/>
      <c r="S40" s="6"/>
      <c r="T40" s="6" t="s">
        <v>697</v>
      </c>
      <c r="U40" s="6" t="s">
        <v>127</v>
      </c>
      <c r="V40" s="6" t="s">
        <v>156</v>
      </c>
    </row>
    <row r="41" spans="1:22" ht="57.6" x14ac:dyDescent="0.3">
      <c r="A41" s="6"/>
      <c r="C41" s="13"/>
      <c r="D41" s="8" t="s">
        <v>300</v>
      </c>
      <c r="E41" s="5" t="str">
        <f t="shared" si="0"/>
        <v>SO7.2.1</v>
      </c>
      <c r="F41" s="5" t="str">
        <f t="shared" si="1"/>
        <v>SOI7.2.1</v>
      </c>
      <c r="G41" s="8">
        <v>1</v>
      </c>
      <c r="H41" s="8" t="str">
        <f t="shared" si="2"/>
        <v>SOI7.2.1.1</v>
      </c>
      <c r="I41" s="8" t="s">
        <v>600</v>
      </c>
      <c r="J41" s="6" t="s">
        <v>70</v>
      </c>
      <c r="K41" s="6" t="s">
        <v>70</v>
      </c>
      <c r="L41" s="6">
        <v>10</v>
      </c>
      <c r="M41" s="6" t="s">
        <v>405</v>
      </c>
      <c r="N41" s="6" t="s">
        <v>470</v>
      </c>
      <c r="O41" s="6">
        <v>2</v>
      </c>
      <c r="P41" s="6" t="s">
        <v>411</v>
      </c>
      <c r="Q41" s="6" t="s">
        <v>471</v>
      </c>
      <c r="R41" s="6"/>
      <c r="S41" s="6"/>
      <c r="T41" s="6" t="s">
        <v>697</v>
      </c>
      <c r="U41" s="6" t="s">
        <v>472</v>
      </c>
      <c r="V41" s="6" t="s">
        <v>156</v>
      </c>
    </row>
    <row r="42" spans="1:22" ht="28.8" x14ac:dyDescent="0.3">
      <c r="A42" s="6"/>
      <c r="C42" s="13"/>
      <c r="D42" s="8" t="s">
        <v>300</v>
      </c>
      <c r="E42" s="5" t="str">
        <f t="shared" si="0"/>
        <v>SO7.2.1</v>
      </c>
      <c r="F42" s="5" t="str">
        <f t="shared" si="1"/>
        <v>SOI7.2.1</v>
      </c>
      <c r="G42" s="8">
        <v>2</v>
      </c>
      <c r="H42" s="8" t="str">
        <f t="shared" si="2"/>
        <v>SOI7.2.1.2</v>
      </c>
      <c r="I42" s="8" t="s">
        <v>601</v>
      </c>
      <c r="J42" s="6" t="s">
        <v>71</v>
      </c>
      <c r="K42" s="6" t="s">
        <v>71</v>
      </c>
      <c r="L42" s="6">
        <v>30</v>
      </c>
      <c r="M42" s="6" t="s">
        <v>326</v>
      </c>
      <c r="N42" s="6" t="s">
        <v>473</v>
      </c>
      <c r="O42" s="6">
        <v>15</v>
      </c>
      <c r="P42" s="6" t="s">
        <v>239</v>
      </c>
      <c r="Q42" s="6" t="s">
        <v>474</v>
      </c>
      <c r="R42" s="6"/>
      <c r="S42" s="6"/>
      <c r="T42" s="6" t="s">
        <v>697</v>
      </c>
      <c r="U42" s="6" t="s">
        <v>475</v>
      </c>
      <c r="V42" s="6" t="s">
        <v>156</v>
      </c>
    </row>
    <row r="43" spans="1:22" ht="28.8" x14ac:dyDescent="0.3">
      <c r="A43" s="6"/>
      <c r="C43" s="13"/>
      <c r="D43" s="8" t="s">
        <v>300</v>
      </c>
      <c r="E43" s="5" t="str">
        <f t="shared" si="0"/>
        <v>SO7.2.1</v>
      </c>
      <c r="F43" s="5" t="str">
        <f t="shared" si="1"/>
        <v>SOI7.2.1</v>
      </c>
      <c r="G43" s="8">
        <v>3</v>
      </c>
      <c r="H43" s="8" t="str">
        <f t="shared" si="2"/>
        <v>SOI7.2.1.3</v>
      </c>
      <c r="I43" s="8" t="s">
        <v>602</v>
      </c>
      <c r="J43" s="6" t="s">
        <v>72</v>
      </c>
      <c r="K43" s="6" t="s">
        <v>72</v>
      </c>
      <c r="L43" s="6">
        <v>40</v>
      </c>
      <c r="M43" s="6" t="s">
        <v>365</v>
      </c>
      <c r="N43" s="6" t="s">
        <v>476</v>
      </c>
      <c r="O43" s="6">
        <v>30</v>
      </c>
      <c r="P43" s="6" t="s">
        <v>326</v>
      </c>
      <c r="Q43" s="6" t="s">
        <v>477</v>
      </c>
      <c r="R43" s="6"/>
      <c r="S43" s="6"/>
      <c r="T43" s="6" t="s">
        <v>697</v>
      </c>
      <c r="U43" s="6" t="s">
        <v>72</v>
      </c>
      <c r="V43" s="6" t="s">
        <v>156</v>
      </c>
    </row>
    <row r="44" spans="1:22" ht="28.8" x14ac:dyDescent="0.3">
      <c r="A44" s="6" t="s">
        <v>246</v>
      </c>
      <c r="C44" s="13"/>
      <c r="E44" s="5" t="str">
        <f t="shared" si="0"/>
        <v>OM7</v>
      </c>
      <c r="F44" s="5" t="str">
        <f t="shared" si="1"/>
        <v>OMI7</v>
      </c>
      <c r="G44" s="8">
        <v>1</v>
      </c>
      <c r="H44" s="8" t="str">
        <f t="shared" si="2"/>
        <v>OMI7.1</v>
      </c>
      <c r="I44" s="8" t="s">
        <v>568</v>
      </c>
      <c r="J44" s="6" t="s">
        <v>73</v>
      </c>
      <c r="K44" s="6" t="s">
        <v>73</v>
      </c>
      <c r="L44" s="6">
        <v>60</v>
      </c>
      <c r="M44" s="6" t="s">
        <v>356</v>
      </c>
      <c r="N44" s="6" t="s">
        <v>478</v>
      </c>
      <c r="O44" s="6">
        <v>80</v>
      </c>
      <c r="P44" s="6" t="s">
        <v>375</v>
      </c>
      <c r="Q44" s="6" t="s">
        <v>479</v>
      </c>
      <c r="R44" s="6"/>
      <c r="S44" s="6"/>
      <c r="T44" s="6" t="s">
        <v>695</v>
      </c>
      <c r="U44" s="6" t="s">
        <v>480</v>
      </c>
      <c r="V44" s="6" t="s">
        <v>156</v>
      </c>
    </row>
    <row r="45" spans="1:22" ht="28.8" x14ac:dyDescent="0.3">
      <c r="A45" s="6" t="s">
        <v>246</v>
      </c>
      <c r="C45" s="13"/>
      <c r="E45" s="5" t="str">
        <f t="shared" si="0"/>
        <v>OM7</v>
      </c>
      <c r="F45" s="5" t="str">
        <f t="shared" si="1"/>
        <v>OMI7</v>
      </c>
      <c r="G45" s="8">
        <v>2</v>
      </c>
      <c r="H45" s="8" t="str">
        <f t="shared" si="2"/>
        <v>OMI7.2</v>
      </c>
      <c r="I45" s="8" t="s">
        <v>603</v>
      </c>
      <c r="J45" s="6" t="s">
        <v>481</v>
      </c>
      <c r="K45" s="6" t="s">
        <v>481</v>
      </c>
      <c r="L45" s="6">
        <v>70</v>
      </c>
      <c r="M45" s="6" t="s">
        <v>416</v>
      </c>
      <c r="N45" s="6" t="s">
        <v>482</v>
      </c>
      <c r="O45" s="6">
        <v>85</v>
      </c>
      <c r="P45" s="6" t="s">
        <v>465</v>
      </c>
      <c r="Q45" s="6" t="s">
        <v>483</v>
      </c>
      <c r="R45" s="6"/>
      <c r="S45" s="6"/>
      <c r="T45" s="6" t="s">
        <v>695</v>
      </c>
      <c r="U45" s="6" t="s">
        <v>481</v>
      </c>
      <c r="V45" s="6" t="s">
        <v>156</v>
      </c>
    </row>
    <row r="46" spans="1:22" ht="28.8" x14ac:dyDescent="0.3">
      <c r="A46" s="6" t="s">
        <v>246</v>
      </c>
      <c r="C46" s="13"/>
      <c r="E46" s="5" t="str">
        <f t="shared" si="0"/>
        <v>OM7</v>
      </c>
      <c r="F46" s="5" t="str">
        <f t="shared" si="1"/>
        <v>OMI7</v>
      </c>
      <c r="G46" s="8">
        <v>3</v>
      </c>
      <c r="H46" s="8" t="str">
        <f t="shared" si="2"/>
        <v>OMI7.3</v>
      </c>
      <c r="I46" s="8" t="s">
        <v>604</v>
      </c>
      <c r="J46" s="6" t="s">
        <v>74</v>
      </c>
      <c r="K46" s="6" t="s">
        <v>74</v>
      </c>
      <c r="L46" s="6">
        <v>45</v>
      </c>
      <c r="M46" s="6" t="s">
        <v>396</v>
      </c>
      <c r="N46" s="6" t="s">
        <v>484</v>
      </c>
      <c r="O46" s="6">
        <v>65</v>
      </c>
      <c r="P46" s="6" t="s">
        <v>373</v>
      </c>
      <c r="Q46" s="6" t="s">
        <v>485</v>
      </c>
      <c r="R46" s="6"/>
      <c r="S46" s="6"/>
      <c r="T46" s="6" t="s">
        <v>695</v>
      </c>
      <c r="U46" s="6" t="s">
        <v>486</v>
      </c>
      <c r="V46" s="6" t="s">
        <v>156</v>
      </c>
    </row>
    <row r="47" spans="1:22" ht="28.8" x14ac:dyDescent="0.3">
      <c r="A47" s="6"/>
      <c r="C47" s="13"/>
      <c r="D47" s="8" t="s">
        <v>301</v>
      </c>
      <c r="E47" s="5" t="str">
        <f t="shared" si="0"/>
        <v>SO7.3.1</v>
      </c>
      <c r="F47" s="5" t="str">
        <f t="shared" si="1"/>
        <v>SOI7.3.1</v>
      </c>
      <c r="G47" s="8">
        <v>1</v>
      </c>
      <c r="H47" s="8" t="str">
        <f t="shared" si="2"/>
        <v>SOI7.3.1.1</v>
      </c>
      <c r="I47" s="8" t="s">
        <v>605</v>
      </c>
      <c r="J47" s="6" t="s">
        <v>75</v>
      </c>
      <c r="K47" s="6" t="s">
        <v>75</v>
      </c>
      <c r="L47" s="6">
        <v>70</v>
      </c>
      <c r="M47" s="6" t="s">
        <v>416</v>
      </c>
      <c r="N47" s="6" t="s">
        <v>487</v>
      </c>
      <c r="O47" s="6">
        <v>90</v>
      </c>
      <c r="P47" s="6" t="s">
        <v>451</v>
      </c>
      <c r="Q47" s="6" t="s">
        <v>488</v>
      </c>
      <c r="R47" s="6"/>
      <c r="S47" s="6"/>
      <c r="T47" s="6" t="s">
        <v>697</v>
      </c>
      <c r="U47" s="6" t="s">
        <v>489</v>
      </c>
      <c r="V47" s="6" t="s">
        <v>156</v>
      </c>
    </row>
    <row r="48" spans="1:22" ht="28.8" x14ac:dyDescent="0.3">
      <c r="A48" s="6"/>
      <c r="C48" s="13" t="s">
        <v>269</v>
      </c>
      <c r="E48" s="5" t="str">
        <f t="shared" si="0"/>
        <v>OP7.3</v>
      </c>
      <c r="F48" s="5" t="str">
        <f t="shared" si="1"/>
        <v>OPI7.3</v>
      </c>
      <c r="G48" s="8">
        <v>1</v>
      </c>
      <c r="H48" s="8" t="str">
        <f t="shared" si="2"/>
        <v>OPI7.3.1</v>
      </c>
      <c r="I48" s="8" t="s">
        <v>606</v>
      </c>
      <c r="J48" s="6" t="s">
        <v>76</v>
      </c>
      <c r="K48" s="6" t="s">
        <v>76</v>
      </c>
      <c r="L48" s="6">
        <v>70</v>
      </c>
      <c r="M48" s="6" t="s">
        <v>416</v>
      </c>
      <c r="N48" s="6" t="s">
        <v>490</v>
      </c>
      <c r="O48" s="6">
        <v>80</v>
      </c>
      <c r="P48" s="6" t="s">
        <v>375</v>
      </c>
      <c r="Q48" s="6" t="s">
        <v>491</v>
      </c>
      <c r="R48" s="6"/>
      <c r="S48" s="6"/>
      <c r="T48" s="6" t="s">
        <v>696</v>
      </c>
      <c r="U48" s="6" t="s">
        <v>492</v>
      </c>
      <c r="V48" s="6" t="s">
        <v>156</v>
      </c>
    </row>
    <row r="49" spans="1:22" ht="28.8" x14ac:dyDescent="0.3">
      <c r="A49" s="6"/>
      <c r="C49" s="13" t="s">
        <v>270</v>
      </c>
      <c r="E49" s="5" t="str">
        <f t="shared" si="0"/>
        <v>OP7.4</v>
      </c>
      <c r="F49" s="5" t="str">
        <f t="shared" si="1"/>
        <v>OPI7.4</v>
      </c>
      <c r="G49" s="8">
        <v>1</v>
      </c>
      <c r="H49" s="8" t="str">
        <f t="shared" si="2"/>
        <v>OPI7.4.1</v>
      </c>
      <c r="I49" s="8" t="s">
        <v>607</v>
      </c>
      <c r="J49" s="6" t="s">
        <v>77</v>
      </c>
      <c r="K49" s="6" t="s">
        <v>77</v>
      </c>
      <c r="L49" s="6">
        <v>20</v>
      </c>
      <c r="M49" s="6" t="s">
        <v>331</v>
      </c>
      <c r="N49" s="6" t="s">
        <v>493</v>
      </c>
      <c r="O49" s="6">
        <v>10</v>
      </c>
      <c r="P49" s="6" t="s">
        <v>405</v>
      </c>
      <c r="Q49" s="6" t="s">
        <v>494</v>
      </c>
      <c r="R49" s="6"/>
      <c r="S49" s="6"/>
      <c r="T49" s="6" t="s">
        <v>696</v>
      </c>
      <c r="U49" s="6" t="s">
        <v>77</v>
      </c>
      <c r="V49" s="6" t="s">
        <v>156</v>
      </c>
    </row>
    <row r="50" spans="1:22" ht="43.2" x14ac:dyDescent="0.3">
      <c r="A50" s="6"/>
      <c r="C50" s="13"/>
      <c r="D50" s="8" t="s">
        <v>304</v>
      </c>
      <c r="E50" s="5" t="str">
        <f t="shared" si="0"/>
        <v>SO7.4.2</v>
      </c>
      <c r="F50" s="5" t="str">
        <f t="shared" si="1"/>
        <v>SOI7.4.2</v>
      </c>
      <c r="G50" s="8">
        <v>1</v>
      </c>
      <c r="H50" s="8" t="str">
        <f t="shared" si="2"/>
        <v>SOI7.4.2.1</v>
      </c>
      <c r="I50" s="8" t="s">
        <v>608</v>
      </c>
      <c r="J50" s="6" t="s">
        <v>152</v>
      </c>
      <c r="K50" s="6" t="s">
        <v>152</v>
      </c>
      <c r="L50" s="6">
        <v>20</v>
      </c>
      <c r="M50" s="6" t="s">
        <v>331</v>
      </c>
      <c r="N50" s="6" t="s">
        <v>495</v>
      </c>
      <c r="O50" s="6">
        <v>50</v>
      </c>
      <c r="P50" s="6" t="s">
        <v>400</v>
      </c>
      <c r="Q50" s="6" t="s">
        <v>496</v>
      </c>
      <c r="R50" s="6"/>
      <c r="S50" s="6"/>
      <c r="T50" s="6" t="s">
        <v>697</v>
      </c>
      <c r="U50" s="6" t="s">
        <v>497</v>
      </c>
      <c r="V50" s="6" t="s">
        <v>156</v>
      </c>
    </row>
    <row r="51" spans="1:22" ht="43.2" x14ac:dyDescent="0.3">
      <c r="A51" s="6"/>
      <c r="C51" s="13"/>
      <c r="D51" s="8" t="s">
        <v>305</v>
      </c>
      <c r="E51" s="5" t="str">
        <f t="shared" si="0"/>
        <v>SO8.1.1</v>
      </c>
      <c r="F51" s="5" t="str">
        <f t="shared" ref="F51:F57" si="3">LEFT(E51,2) &amp; REPLACE(E51,1,2,"I")</f>
        <v>SOI8.1.1</v>
      </c>
      <c r="G51" s="8">
        <v>1</v>
      </c>
      <c r="H51" s="8" t="str">
        <f t="shared" si="2"/>
        <v>SOI8.1.1.1</v>
      </c>
      <c r="I51" s="8" t="s">
        <v>609</v>
      </c>
      <c r="J51" s="3" t="s">
        <v>81</v>
      </c>
      <c r="K51" s="3" t="s">
        <v>81</v>
      </c>
      <c r="L51" s="6">
        <v>20</v>
      </c>
      <c r="M51" s="6" t="s">
        <v>331</v>
      </c>
      <c r="N51" s="4">
        <v>41365</v>
      </c>
      <c r="O51" s="6">
        <v>50</v>
      </c>
      <c r="P51" s="6" t="s">
        <v>400</v>
      </c>
      <c r="Q51" s="4">
        <v>42005</v>
      </c>
      <c r="R51" s="6"/>
      <c r="T51" s="6" t="s">
        <v>697</v>
      </c>
      <c r="U51" s="3" t="s">
        <v>81</v>
      </c>
      <c r="V51" s="3" t="s">
        <v>156</v>
      </c>
    </row>
    <row r="52" spans="1:22" ht="43.2" x14ac:dyDescent="0.3">
      <c r="D52" s="8" t="s">
        <v>307</v>
      </c>
      <c r="E52" s="5" t="str">
        <f t="shared" si="0"/>
        <v>SO8.2.2</v>
      </c>
      <c r="F52" s="5" t="str">
        <f t="shared" si="3"/>
        <v>SOI8.2.2</v>
      </c>
      <c r="G52" s="8">
        <v>1</v>
      </c>
      <c r="H52" s="8" t="str">
        <f t="shared" si="2"/>
        <v>SOI8.2.2.1</v>
      </c>
      <c r="I52" s="8" t="s">
        <v>610</v>
      </c>
      <c r="J52" s="3" t="s">
        <v>82</v>
      </c>
      <c r="K52" s="3" t="s">
        <v>82</v>
      </c>
      <c r="L52" s="6">
        <v>20</v>
      </c>
      <c r="M52" s="6" t="s">
        <v>331</v>
      </c>
      <c r="N52" s="4">
        <v>41365</v>
      </c>
      <c r="O52" s="6">
        <v>55</v>
      </c>
      <c r="P52" s="6" t="s">
        <v>379</v>
      </c>
      <c r="Q52" s="4">
        <v>42005</v>
      </c>
      <c r="T52" s="6" t="s">
        <v>697</v>
      </c>
      <c r="U52" s="3" t="s">
        <v>82</v>
      </c>
      <c r="V52" s="3" t="s">
        <v>156</v>
      </c>
    </row>
    <row r="53" spans="1:22" ht="28.8" x14ac:dyDescent="0.3">
      <c r="D53" s="8" t="s">
        <v>306</v>
      </c>
      <c r="E53" s="5" t="str">
        <f t="shared" si="0"/>
        <v>SO8.2.1</v>
      </c>
      <c r="F53" s="5" t="str">
        <f t="shared" si="3"/>
        <v>SOI8.2.1</v>
      </c>
      <c r="G53" s="8">
        <v>1</v>
      </c>
      <c r="H53" s="8" t="str">
        <f t="shared" si="2"/>
        <v>SOI8.2.1.1</v>
      </c>
      <c r="I53" s="8" t="s">
        <v>611</v>
      </c>
      <c r="J53" s="3" t="s">
        <v>154</v>
      </c>
      <c r="K53" s="3" t="s">
        <v>154</v>
      </c>
      <c r="L53" s="6">
        <v>30</v>
      </c>
      <c r="M53" s="6" t="s">
        <v>326</v>
      </c>
      <c r="N53" s="4">
        <v>41365</v>
      </c>
      <c r="O53" s="6">
        <v>60</v>
      </c>
      <c r="P53" s="6" t="s">
        <v>356</v>
      </c>
      <c r="Q53" s="4">
        <v>42005</v>
      </c>
      <c r="T53" s="6" t="s">
        <v>697</v>
      </c>
      <c r="U53" s="3" t="s">
        <v>154</v>
      </c>
      <c r="V53" s="3" t="s">
        <v>143</v>
      </c>
    </row>
    <row r="54" spans="1:22" ht="28.8" x14ac:dyDescent="0.3">
      <c r="D54" s="8" t="s">
        <v>309</v>
      </c>
      <c r="E54" s="5" t="str">
        <f t="shared" si="0"/>
        <v>SO8.3.2</v>
      </c>
      <c r="F54" s="5" t="str">
        <f t="shared" si="3"/>
        <v>SOI8.3.2</v>
      </c>
      <c r="G54" s="8">
        <v>1</v>
      </c>
      <c r="H54" s="8" t="str">
        <f t="shared" si="2"/>
        <v>SOI8.3.2.1</v>
      </c>
      <c r="I54" s="8" t="s">
        <v>612</v>
      </c>
      <c r="J54" s="3" t="s">
        <v>83</v>
      </c>
      <c r="K54" s="3" t="s">
        <v>83</v>
      </c>
      <c r="L54" s="6">
        <v>12</v>
      </c>
      <c r="M54" s="6" t="s">
        <v>439</v>
      </c>
      <c r="N54" s="4">
        <v>41365</v>
      </c>
      <c r="O54" s="6">
        <v>45</v>
      </c>
      <c r="P54" s="6" t="s">
        <v>396</v>
      </c>
      <c r="Q54" s="4">
        <v>42005</v>
      </c>
      <c r="T54" s="6" t="s">
        <v>697</v>
      </c>
      <c r="U54" s="3" t="s">
        <v>83</v>
      </c>
      <c r="V54" s="3" t="s">
        <v>156</v>
      </c>
    </row>
    <row r="55" spans="1:22" ht="28.8" x14ac:dyDescent="0.3">
      <c r="D55" s="8" t="s">
        <v>309</v>
      </c>
      <c r="E55" s="5" t="str">
        <f t="shared" si="0"/>
        <v>SO8.3.2</v>
      </c>
      <c r="F55" s="5" t="str">
        <f t="shared" si="3"/>
        <v>SOI8.3.2</v>
      </c>
      <c r="G55" s="8">
        <v>2</v>
      </c>
      <c r="H55" s="8" t="str">
        <f t="shared" si="2"/>
        <v>SOI8.3.2.2</v>
      </c>
      <c r="I55" s="8" t="s">
        <v>613</v>
      </c>
      <c r="J55" s="3" t="s">
        <v>84</v>
      </c>
      <c r="K55" s="3" t="s">
        <v>84</v>
      </c>
      <c r="L55" s="6">
        <v>65</v>
      </c>
      <c r="M55" s="6" t="s">
        <v>373</v>
      </c>
      <c r="N55" s="4">
        <v>41365</v>
      </c>
      <c r="O55" s="6">
        <v>85</v>
      </c>
      <c r="P55" s="6" t="s">
        <v>465</v>
      </c>
      <c r="Q55" s="4">
        <v>42005</v>
      </c>
      <c r="T55" s="6" t="s">
        <v>697</v>
      </c>
      <c r="U55" s="3" t="s">
        <v>84</v>
      </c>
      <c r="V55" s="3" t="s">
        <v>156</v>
      </c>
    </row>
    <row r="56" spans="1:22" x14ac:dyDescent="0.3">
      <c r="D56" s="8" t="s">
        <v>309</v>
      </c>
      <c r="E56" s="5" t="str">
        <f t="shared" si="0"/>
        <v>SO8.3.2</v>
      </c>
      <c r="F56" s="5" t="str">
        <f t="shared" si="3"/>
        <v>SOI8.3.2</v>
      </c>
      <c r="G56" s="8">
        <v>1</v>
      </c>
      <c r="H56" s="8" t="str">
        <f t="shared" si="2"/>
        <v>SOI8.3.2.1</v>
      </c>
      <c r="I56" s="8" t="s">
        <v>612</v>
      </c>
      <c r="J56" s="3" t="s">
        <v>85</v>
      </c>
      <c r="K56" s="3" t="s">
        <v>85</v>
      </c>
      <c r="L56" s="6">
        <v>15</v>
      </c>
      <c r="M56" s="6" t="s">
        <v>239</v>
      </c>
      <c r="N56" s="4">
        <v>41365</v>
      </c>
      <c r="O56" s="6">
        <v>55</v>
      </c>
      <c r="P56" s="6" t="s">
        <v>379</v>
      </c>
      <c r="Q56" s="4">
        <v>42005</v>
      </c>
      <c r="T56" s="6" t="s">
        <v>697</v>
      </c>
      <c r="U56" s="3" t="s">
        <v>85</v>
      </c>
      <c r="V56" s="3" t="s">
        <v>156</v>
      </c>
    </row>
    <row r="57" spans="1:22" ht="28.8" x14ac:dyDescent="0.3">
      <c r="D57" s="8" t="s">
        <v>306</v>
      </c>
      <c r="E57" s="5" t="str">
        <f t="shared" si="0"/>
        <v>SO8.2.1</v>
      </c>
      <c r="F57" s="5" t="str">
        <f t="shared" si="3"/>
        <v>SOI8.2.1</v>
      </c>
      <c r="G57" s="8">
        <v>2</v>
      </c>
      <c r="H57" s="8" t="str">
        <f t="shared" si="2"/>
        <v>SOI8.2.1.2</v>
      </c>
      <c r="I57" s="8" t="s">
        <v>614</v>
      </c>
      <c r="J57" s="3" t="s">
        <v>155</v>
      </c>
      <c r="K57" s="3" t="s">
        <v>155</v>
      </c>
      <c r="L57" s="6">
        <v>25</v>
      </c>
      <c r="M57" s="6" t="s">
        <v>437</v>
      </c>
      <c r="N57" s="4">
        <v>41365</v>
      </c>
      <c r="O57" s="6">
        <v>50</v>
      </c>
      <c r="P57" s="6" t="s">
        <v>400</v>
      </c>
      <c r="Q57" s="4">
        <v>42005</v>
      </c>
      <c r="T57" s="6" t="s">
        <v>697</v>
      </c>
      <c r="U57" s="3" t="s">
        <v>155</v>
      </c>
      <c r="V57" s="3" t="s">
        <v>156</v>
      </c>
    </row>
  </sheetData>
  <autoFilter ref="A1:V57"/>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'Sub Output'!$B$2:$B$37</xm:f>
          </x14:formula1>
          <xm:sqref>D1:D1048576</xm:sqref>
        </x14:dataValidation>
        <x14:dataValidation type="list" allowBlank="1" showInputMessage="1" showErrorMessage="1">
          <x14:formula1>
            <xm:f>Output!$A$2:$A$55</xm:f>
          </x14:formula1>
          <xm:sqref>B1:B1048576</xm:sqref>
        </x14:dataValidation>
        <x14:dataValidation type="list" allowBlank="1" showInputMessage="1" showErrorMessage="1">
          <x14:formula1>
            <xm:f>Outcomes!$A$2:$A$9</xm:f>
          </x14:formula1>
          <xm:sqref>A2:A50</xm:sqref>
        </x14:dataValidation>
        <x14:dataValidation type="list" allowBlank="1" showInputMessage="1" showErrorMessage="1">
          <x14:formula1>
            <xm:f>Output!$A$2:$A$27</xm:f>
          </x14:formula1>
          <xm:sqref>C2:C50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workbookViewId="0">
      <pane ySplit="1" topLeftCell="A2" activePane="bottomLeft" state="frozen"/>
      <selection pane="bottomLeft" activeCell="F3" sqref="F3"/>
    </sheetView>
  </sheetViews>
  <sheetFormatPr defaultRowHeight="14.4" x14ac:dyDescent="0.3"/>
  <cols>
    <col min="1" max="1" width="13" bestFit="1" customWidth="1"/>
    <col min="2" max="2" width="14" bestFit="1" customWidth="1"/>
    <col min="3" max="3" width="10.33203125" bestFit="1" customWidth="1"/>
    <col min="4" max="4" width="21.109375" bestFit="1" customWidth="1"/>
    <col min="5" max="5" width="14" bestFit="1" customWidth="1"/>
    <col min="6" max="6" width="13.5546875" bestFit="1" customWidth="1"/>
    <col min="7" max="7" width="13" bestFit="1" customWidth="1"/>
    <col min="8" max="8" width="14.33203125" bestFit="1" customWidth="1"/>
    <col min="9" max="9" width="20.6640625" customWidth="1"/>
    <col min="10" max="10" width="17.109375" bestFit="1" customWidth="1"/>
    <col min="11" max="11" width="13.5546875" bestFit="1" customWidth="1"/>
    <col min="12" max="12" width="18" bestFit="1" customWidth="1"/>
    <col min="13" max="13" width="17.5546875" bestFit="1" customWidth="1"/>
  </cols>
  <sheetData>
    <row r="1" spans="1:13" x14ac:dyDescent="0.3">
      <c r="A1" s="1" t="s">
        <v>35</v>
      </c>
      <c r="B1" s="1" t="s">
        <v>690</v>
      </c>
      <c r="C1" s="1" t="s">
        <v>689</v>
      </c>
      <c r="D1" s="1" t="s">
        <v>688</v>
      </c>
      <c r="E1" s="1" t="s">
        <v>638</v>
      </c>
      <c r="F1" s="1" t="s">
        <v>651</v>
      </c>
      <c r="G1" s="1" t="s">
        <v>639</v>
      </c>
      <c r="H1" s="1" t="s">
        <v>2</v>
      </c>
      <c r="I1" s="1" t="s">
        <v>12</v>
      </c>
      <c r="J1" s="1" t="s">
        <v>640</v>
      </c>
      <c r="K1" s="1" t="s">
        <v>641</v>
      </c>
      <c r="L1" s="1" t="s">
        <v>642</v>
      </c>
      <c r="M1" s="1" t="s">
        <v>643</v>
      </c>
    </row>
    <row r="2" spans="1:13" x14ac:dyDescent="0.3">
      <c r="A2" t="s">
        <v>573</v>
      </c>
      <c r="B2" t="str">
        <f>REPLACE(A2,1,3,"IV")</f>
        <v>IV1.1.1.1</v>
      </c>
      <c r="C2">
        <v>1</v>
      </c>
      <c r="D2" t="str">
        <f>CONCATENATE(B2,".",C2)</f>
        <v>IV1.1.1.1.1</v>
      </c>
      <c r="G2" s="15">
        <v>41275</v>
      </c>
      <c r="H2" t="str">
        <f>D2</f>
        <v>IV1.1.1.1.1</v>
      </c>
      <c r="I2" t="s">
        <v>692</v>
      </c>
      <c r="J2" t="s">
        <v>693</v>
      </c>
      <c r="K2" t="s">
        <v>685</v>
      </c>
      <c r="L2" t="s">
        <v>694</v>
      </c>
      <c r="M2" t="s">
        <v>687</v>
      </c>
    </row>
    <row r="3" spans="1:13" x14ac:dyDescent="0.3">
      <c r="B3" t="str">
        <f t="shared" ref="B3:B66" si="0">REPLACE(A3,1,3,"IV")</f>
        <v>IV</v>
      </c>
      <c r="D3" t="str">
        <f t="shared" ref="D3:D66" si="1">CONCATENATE(B3,".",C3)</f>
        <v>IV.</v>
      </c>
      <c r="H3" t="str">
        <f t="shared" ref="H3:H66" si="2">D3</f>
        <v>IV.</v>
      </c>
      <c r="I3" t="s">
        <v>692</v>
      </c>
    </row>
    <row r="4" spans="1:13" x14ac:dyDescent="0.3">
      <c r="B4" t="str">
        <f t="shared" si="0"/>
        <v>IV</v>
      </c>
      <c r="D4" t="str">
        <f t="shared" si="1"/>
        <v>IV.</v>
      </c>
      <c r="H4" t="str">
        <f t="shared" si="2"/>
        <v>IV.</v>
      </c>
    </row>
    <row r="5" spans="1:13" x14ac:dyDescent="0.3">
      <c r="B5" t="str">
        <f t="shared" si="0"/>
        <v>IV</v>
      </c>
      <c r="D5" t="str">
        <f t="shared" si="1"/>
        <v>IV.</v>
      </c>
      <c r="H5" t="str">
        <f t="shared" si="2"/>
        <v>IV.</v>
      </c>
    </row>
    <row r="6" spans="1:13" x14ac:dyDescent="0.3">
      <c r="B6" t="str">
        <f t="shared" si="0"/>
        <v>IV</v>
      </c>
      <c r="D6" t="str">
        <f t="shared" si="1"/>
        <v>IV.</v>
      </c>
      <c r="H6" t="str">
        <f t="shared" si="2"/>
        <v>IV.</v>
      </c>
    </row>
    <row r="7" spans="1:13" x14ac:dyDescent="0.3">
      <c r="B7" t="str">
        <f t="shared" si="0"/>
        <v>IV</v>
      </c>
      <c r="D7" t="str">
        <f t="shared" si="1"/>
        <v>IV.</v>
      </c>
      <c r="H7" t="str">
        <f t="shared" si="2"/>
        <v>IV.</v>
      </c>
    </row>
    <row r="8" spans="1:13" x14ac:dyDescent="0.3">
      <c r="B8" t="str">
        <f t="shared" si="0"/>
        <v>IV</v>
      </c>
      <c r="D8" t="str">
        <f t="shared" si="1"/>
        <v>IV.</v>
      </c>
      <c r="H8" t="str">
        <f t="shared" si="2"/>
        <v>IV.</v>
      </c>
    </row>
    <row r="9" spans="1:13" x14ac:dyDescent="0.3">
      <c r="B9" t="str">
        <f t="shared" si="0"/>
        <v>IV</v>
      </c>
      <c r="D9" t="str">
        <f t="shared" si="1"/>
        <v>IV.</v>
      </c>
      <c r="H9" t="str">
        <f t="shared" si="2"/>
        <v>IV.</v>
      </c>
    </row>
    <row r="10" spans="1:13" x14ac:dyDescent="0.3">
      <c r="B10" t="str">
        <f t="shared" si="0"/>
        <v>IV</v>
      </c>
      <c r="D10" t="str">
        <f t="shared" si="1"/>
        <v>IV.</v>
      </c>
      <c r="H10" t="str">
        <f t="shared" si="2"/>
        <v>IV.</v>
      </c>
    </row>
    <row r="11" spans="1:13" x14ac:dyDescent="0.3">
      <c r="B11" t="str">
        <f t="shared" si="0"/>
        <v>IV</v>
      </c>
      <c r="D11" t="str">
        <f t="shared" si="1"/>
        <v>IV.</v>
      </c>
      <c r="H11" t="str">
        <f t="shared" si="2"/>
        <v>IV.</v>
      </c>
    </row>
    <row r="12" spans="1:13" x14ac:dyDescent="0.3">
      <c r="B12" t="str">
        <f t="shared" si="0"/>
        <v>IV</v>
      </c>
      <c r="D12" t="str">
        <f t="shared" si="1"/>
        <v>IV.</v>
      </c>
      <c r="H12" t="str">
        <f t="shared" si="2"/>
        <v>IV.</v>
      </c>
    </row>
    <row r="13" spans="1:13" x14ac:dyDescent="0.3">
      <c r="B13" t="str">
        <f t="shared" si="0"/>
        <v>IV</v>
      </c>
      <c r="D13" t="str">
        <f t="shared" si="1"/>
        <v>IV.</v>
      </c>
      <c r="H13" t="str">
        <f t="shared" si="2"/>
        <v>IV.</v>
      </c>
    </row>
    <row r="14" spans="1:13" x14ac:dyDescent="0.3">
      <c r="B14" t="str">
        <f t="shared" si="0"/>
        <v>IV</v>
      </c>
      <c r="D14" t="str">
        <f t="shared" si="1"/>
        <v>IV.</v>
      </c>
      <c r="H14" t="str">
        <f t="shared" si="2"/>
        <v>IV.</v>
      </c>
    </row>
    <row r="15" spans="1:13" x14ac:dyDescent="0.3">
      <c r="B15" t="str">
        <f t="shared" si="0"/>
        <v>IV</v>
      </c>
      <c r="D15" t="str">
        <f t="shared" si="1"/>
        <v>IV.</v>
      </c>
      <c r="H15" t="str">
        <f t="shared" si="2"/>
        <v>IV.</v>
      </c>
    </row>
    <row r="16" spans="1:13" x14ac:dyDescent="0.3">
      <c r="B16" t="str">
        <f t="shared" si="0"/>
        <v>IV</v>
      </c>
      <c r="D16" t="str">
        <f t="shared" si="1"/>
        <v>IV.</v>
      </c>
      <c r="H16" t="str">
        <f t="shared" si="2"/>
        <v>IV.</v>
      </c>
    </row>
    <row r="17" spans="2:8" x14ac:dyDescent="0.3">
      <c r="B17" t="str">
        <f t="shared" si="0"/>
        <v>IV</v>
      </c>
      <c r="D17" t="str">
        <f t="shared" si="1"/>
        <v>IV.</v>
      </c>
      <c r="H17" t="str">
        <f t="shared" si="2"/>
        <v>IV.</v>
      </c>
    </row>
    <row r="18" spans="2:8" x14ac:dyDescent="0.3">
      <c r="B18" t="str">
        <f t="shared" si="0"/>
        <v>IV</v>
      </c>
      <c r="D18" t="str">
        <f t="shared" si="1"/>
        <v>IV.</v>
      </c>
      <c r="H18" t="str">
        <f t="shared" si="2"/>
        <v>IV.</v>
      </c>
    </row>
    <row r="19" spans="2:8" x14ac:dyDescent="0.3">
      <c r="B19" t="str">
        <f t="shared" si="0"/>
        <v>IV</v>
      </c>
      <c r="D19" t="str">
        <f t="shared" si="1"/>
        <v>IV.</v>
      </c>
      <c r="H19" t="str">
        <f t="shared" si="2"/>
        <v>IV.</v>
      </c>
    </row>
    <row r="20" spans="2:8" x14ac:dyDescent="0.3">
      <c r="B20" t="str">
        <f t="shared" si="0"/>
        <v>IV</v>
      </c>
      <c r="D20" t="str">
        <f t="shared" si="1"/>
        <v>IV.</v>
      </c>
      <c r="H20" t="str">
        <f t="shared" si="2"/>
        <v>IV.</v>
      </c>
    </row>
    <row r="21" spans="2:8" x14ac:dyDescent="0.3">
      <c r="B21" t="str">
        <f t="shared" si="0"/>
        <v>IV</v>
      </c>
      <c r="D21" t="str">
        <f t="shared" si="1"/>
        <v>IV.</v>
      </c>
      <c r="H21" t="str">
        <f t="shared" si="2"/>
        <v>IV.</v>
      </c>
    </row>
    <row r="22" spans="2:8" x14ac:dyDescent="0.3">
      <c r="B22" t="str">
        <f t="shared" si="0"/>
        <v>IV</v>
      </c>
      <c r="D22" t="str">
        <f t="shared" si="1"/>
        <v>IV.</v>
      </c>
      <c r="H22" t="str">
        <f t="shared" si="2"/>
        <v>IV.</v>
      </c>
    </row>
    <row r="23" spans="2:8" x14ac:dyDescent="0.3">
      <c r="B23" t="str">
        <f t="shared" si="0"/>
        <v>IV</v>
      </c>
      <c r="D23" t="str">
        <f t="shared" si="1"/>
        <v>IV.</v>
      </c>
      <c r="H23" t="str">
        <f t="shared" si="2"/>
        <v>IV.</v>
      </c>
    </row>
    <row r="24" spans="2:8" x14ac:dyDescent="0.3">
      <c r="B24" t="str">
        <f t="shared" si="0"/>
        <v>IV</v>
      </c>
      <c r="D24" t="str">
        <f t="shared" si="1"/>
        <v>IV.</v>
      </c>
      <c r="H24" t="str">
        <f t="shared" si="2"/>
        <v>IV.</v>
      </c>
    </row>
    <row r="25" spans="2:8" x14ac:dyDescent="0.3">
      <c r="B25" t="str">
        <f t="shared" si="0"/>
        <v>IV</v>
      </c>
      <c r="D25" t="str">
        <f t="shared" si="1"/>
        <v>IV.</v>
      </c>
      <c r="H25" t="str">
        <f t="shared" si="2"/>
        <v>IV.</v>
      </c>
    </row>
    <row r="26" spans="2:8" x14ac:dyDescent="0.3">
      <c r="B26" t="str">
        <f t="shared" si="0"/>
        <v>IV</v>
      </c>
      <c r="D26" t="str">
        <f t="shared" si="1"/>
        <v>IV.</v>
      </c>
      <c r="H26" t="str">
        <f t="shared" si="2"/>
        <v>IV.</v>
      </c>
    </row>
    <row r="27" spans="2:8" x14ac:dyDescent="0.3">
      <c r="B27" t="str">
        <f t="shared" si="0"/>
        <v>IV</v>
      </c>
      <c r="D27" t="str">
        <f t="shared" si="1"/>
        <v>IV.</v>
      </c>
      <c r="H27" t="str">
        <f t="shared" si="2"/>
        <v>IV.</v>
      </c>
    </row>
    <row r="28" spans="2:8" x14ac:dyDescent="0.3">
      <c r="B28" t="str">
        <f t="shared" si="0"/>
        <v>IV</v>
      </c>
      <c r="D28" t="str">
        <f t="shared" si="1"/>
        <v>IV.</v>
      </c>
      <c r="H28" t="str">
        <f t="shared" si="2"/>
        <v>IV.</v>
      </c>
    </row>
    <row r="29" spans="2:8" x14ac:dyDescent="0.3">
      <c r="B29" t="str">
        <f t="shared" si="0"/>
        <v>IV</v>
      </c>
      <c r="D29" t="str">
        <f t="shared" si="1"/>
        <v>IV.</v>
      </c>
      <c r="H29" t="str">
        <f t="shared" si="2"/>
        <v>IV.</v>
      </c>
    </row>
    <row r="30" spans="2:8" x14ac:dyDescent="0.3">
      <c r="B30" t="str">
        <f t="shared" si="0"/>
        <v>IV</v>
      </c>
      <c r="D30" t="str">
        <f t="shared" si="1"/>
        <v>IV.</v>
      </c>
      <c r="H30" t="str">
        <f t="shared" si="2"/>
        <v>IV.</v>
      </c>
    </row>
    <row r="31" spans="2:8" x14ac:dyDescent="0.3">
      <c r="B31" t="str">
        <f t="shared" si="0"/>
        <v>IV</v>
      </c>
      <c r="D31" t="str">
        <f t="shared" si="1"/>
        <v>IV.</v>
      </c>
      <c r="H31" t="str">
        <f t="shared" si="2"/>
        <v>IV.</v>
      </c>
    </row>
    <row r="32" spans="2:8" x14ac:dyDescent="0.3">
      <c r="B32" t="str">
        <f t="shared" si="0"/>
        <v>IV</v>
      </c>
      <c r="D32" t="str">
        <f t="shared" si="1"/>
        <v>IV.</v>
      </c>
      <c r="H32" t="str">
        <f t="shared" si="2"/>
        <v>IV.</v>
      </c>
    </row>
    <row r="33" spans="2:8" x14ac:dyDescent="0.3">
      <c r="B33" t="str">
        <f t="shared" si="0"/>
        <v>IV</v>
      </c>
      <c r="D33" t="str">
        <f t="shared" si="1"/>
        <v>IV.</v>
      </c>
      <c r="H33" t="str">
        <f t="shared" si="2"/>
        <v>IV.</v>
      </c>
    </row>
    <row r="34" spans="2:8" x14ac:dyDescent="0.3">
      <c r="B34" t="str">
        <f t="shared" si="0"/>
        <v>IV</v>
      </c>
      <c r="D34" t="str">
        <f t="shared" si="1"/>
        <v>IV.</v>
      </c>
      <c r="H34" t="str">
        <f t="shared" si="2"/>
        <v>IV.</v>
      </c>
    </row>
    <row r="35" spans="2:8" x14ac:dyDescent="0.3">
      <c r="B35" t="str">
        <f t="shared" si="0"/>
        <v>IV</v>
      </c>
      <c r="D35" t="str">
        <f t="shared" si="1"/>
        <v>IV.</v>
      </c>
      <c r="H35" t="str">
        <f t="shared" si="2"/>
        <v>IV.</v>
      </c>
    </row>
    <row r="36" spans="2:8" x14ac:dyDescent="0.3">
      <c r="B36" t="str">
        <f t="shared" si="0"/>
        <v>IV</v>
      </c>
      <c r="D36" t="str">
        <f t="shared" si="1"/>
        <v>IV.</v>
      </c>
      <c r="H36" t="str">
        <f t="shared" si="2"/>
        <v>IV.</v>
      </c>
    </row>
    <row r="37" spans="2:8" x14ac:dyDescent="0.3">
      <c r="B37" t="str">
        <f t="shared" si="0"/>
        <v>IV</v>
      </c>
      <c r="D37" t="str">
        <f t="shared" si="1"/>
        <v>IV.</v>
      </c>
      <c r="H37" t="str">
        <f t="shared" si="2"/>
        <v>IV.</v>
      </c>
    </row>
    <row r="38" spans="2:8" x14ac:dyDescent="0.3">
      <c r="B38" t="str">
        <f t="shared" si="0"/>
        <v>IV</v>
      </c>
      <c r="D38" t="str">
        <f t="shared" si="1"/>
        <v>IV.</v>
      </c>
      <c r="H38" t="str">
        <f t="shared" si="2"/>
        <v>IV.</v>
      </c>
    </row>
    <row r="39" spans="2:8" x14ac:dyDescent="0.3">
      <c r="B39" t="str">
        <f t="shared" si="0"/>
        <v>IV</v>
      </c>
      <c r="D39" t="str">
        <f t="shared" si="1"/>
        <v>IV.</v>
      </c>
      <c r="H39" t="str">
        <f t="shared" si="2"/>
        <v>IV.</v>
      </c>
    </row>
    <row r="40" spans="2:8" x14ac:dyDescent="0.3">
      <c r="B40" t="str">
        <f t="shared" si="0"/>
        <v>IV</v>
      </c>
      <c r="D40" t="str">
        <f t="shared" si="1"/>
        <v>IV.</v>
      </c>
      <c r="H40" t="str">
        <f t="shared" si="2"/>
        <v>IV.</v>
      </c>
    </row>
    <row r="41" spans="2:8" x14ac:dyDescent="0.3">
      <c r="B41" t="str">
        <f t="shared" si="0"/>
        <v>IV</v>
      </c>
      <c r="D41" t="str">
        <f t="shared" si="1"/>
        <v>IV.</v>
      </c>
      <c r="H41" t="str">
        <f t="shared" si="2"/>
        <v>IV.</v>
      </c>
    </row>
    <row r="42" spans="2:8" x14ac:dyDescent="0.3">
      <c r="B42" t="str">
        <f t="shared" si="0"/>
        <v>IV</v>
      </c>
      <c r="D42" t="str">
        <f t="shared" si="1"/>
        <v>IV.</v>
      </c>
      <c r="H42" t="str">
        <f t="shared" si="2"/>
        <v>IV.</v>
      </c>
    </row>
    <row r="43" spans="2:8" x14ac:dyDescent="0.3">
      <c r="B43" t="str">
        <f t="shared" si="0"/>
        <v>IV</v>
      </c>
      <c r="D43" t="str">
        <f t="shared" si="1"/>
        <v>IV.</v>
      </c>
      <c r="H43" t="str">
        <f t="shared" si="2"/>
        <v>IV.</v>
      </c>
    </row>
    <row r="44" spans="2:8" x14ac:dyDescent="0.3">
      <c r="B44" t="str">
        <f t="shared" si="0"/>
        <v>IV</v>
      </c>
      <c r="D44" t="str">
        <f t="shared" si="1"/>
        <v>IV.</v>
      </c>
      <c r="H44" t="str">
        <f t="shared" si="2"/>
        <v>IV.</v>
      </c>
    </row>
    <row r="45" spans="2:8" x14ac:dyDescent="0.3">
      <c r="B45" t="str">
        <f t="shared" si="0"/>
        <v>IV</v>
      </c>
      <c r="D45" t="str">
        <f t="shared" si="1"/>
        <v>IV.</v>
      </c>
      <c r="H45" t="str">
        <f t="shared" si="2"/>
        <v>IV.</v>
      </c>
    </row>
    <row r="46" spans="2:8" x14ac:dyDescent="0.3">
      <c r="B46" t="str">
        <f t="shared" si="0"/>
        <v>IV</v>
      </c>
      <c r="D46" t="str">
        <f t="shared" si="1"/>
        <v>IV.</v>
      </c>
      <c r="H46" t="str">
        <f t="shared" si="2"/>
        <v>IV.</v>
      </c>
    </row>
    <row r="47" spans="2:8" x14ac:dyDescent="0.3">
      <c r="B47" t="str">
        <f t="shared" si="0"/>
        <v>IV</v>
      </c>
      <c r="D47" t="str">
        <f t="shared" si="1"/>
        <v>IV.</v>
      </c>
      <c r="H47" t="str">
        <f t="shared" si="2"/>
        <v>IV.</v>
      </c>
    </row>
    <row r="48" spans="2:8" x14ac:dyDescent="0.3">
      <c r="B48" t="str">
        <f t="shared" si="0"/>
        <v>IV</v>
      </c>
      <c r="D48" t="str">
        <f t="shared" si="1"/>
        <v>IV.</v>
      </c>
      <c r="H48" t="str">
        <f t="shared" si="2"/>
        <v>IV.</v>
      </c>
    </row>
    <row r="49" spans="2:8" x14ac:dyDescent="0.3">
      <c r="B49" t="str">
        <f t="shared" si="0"/>
        <v>IV</v>
      </c>
      <c r="D49" t="str">
        <f t="shared" si="1"/>
        <v>IV.</v>
      </c>
      <c r="H49" t="str">
        <f t="shared" si="2"/>
        <v>IV.</v>
      </c>
    </row>
    <row r="50" spans="2:8" x14ac:dyDescent="0.3">
      <c r="B50" t="str">
        <f t="shared" si="0"/>
        <v>IV</v>
      </c>
      <c r="D50" t="str">
        <f t="shared" si="1"/>
        <v>IV.</v>
      </c>
      <c r="H50" t="str">
        <f t="shared" si="2"/>
        <v>IV.</v>
      </c>
    </row>
    <row r="51" spans="2:8" x14ac:dyDescent="0.3">
      <c r="B51" t="str">
        <f t="shared" si="0"/>
        <v>IV</v>
      </c>
      <c r="D51" t="str">
        <f t="shared" si="1"/>
        <v>IV.</v>
      </c>
      <c r="H51" t="str">
        <f t="shared" si="2"/>
        <v>IV.</v>
      </c>
    </row>
    <row r="52" spans="2:8" x14ac:dyDescent="0.3">
      <c r="B52" t="str">
        <f t="shared" si="0"/>
        <v>IV</v>
      </c>
      <c r="D52" t="str">
        <f t="shared" si="1"/>
        <v>IV.</v>
      </c>
      <c r="H52" t="str">
        <f t="shared" si="2"/>
        <v>IV.</v>
      </c>
    </row>
    <row r="53" spans="2:8" x14ac:dyDescent="0.3">
      <c r="B53" t="str">
        <f t="shared" si="0"/>
        <v>IV</v>
      </c>
      <c r="D53" t="str">
        <f t="shared" si="1"/>
        <v>IV.</v>
      </c>
      <c r="H53" t="str">
        <f t="shared" si="2"/>
        <v>IV.</v>
      </c>
    </row>
    <row r="54" spans="2:8" x14ac:dyDescent="0.3">
      <c r="B54" t="str">
        <f t="shared" si="0"/>
        <v>IV</v>
      </c>
      <c r="D54" t="str">
        <f t="shared" si="1"/>
        <v>IV.</v>
      </c>
      <c r="H54" t="str">
        <f t="shared" si="2"/>
        <v>IV.</v>
      </c>
    </row>
    <row r="55" spans="2:8" x14ac:dyDescent="0.3">
      <c r="B55" t="str">
        <f t="shared" si="0"/>
        <v>IV</v>
      </c>
      <c r="D55" t="str">
        <f t="shared" si="1"/>
        <v>IV.</v>
      </c>
      <c r="H55" t="str">
        <f t="shared" si="2"/>
        <v>IV.</v>
      </c>
    </row>
    <row r="56" spans="2:8" x14ac:dyDescent="0.3">
      <c r="B56" t="str">
        <f t="shared" si="0"/>
        <v>IV</v>
      </c>
      <c r="D56" t="str">
        <f t="shared" si="1"/>
        <v>IV.</v>
      </c>
      <c r="H56" t="str">
        <f t="shared" si="2"/>
        <v>IV.</v>
      </c>
    </row>
    <row r="57" spans="2:8" x14ac:dyDescent="0.3">
      <c r="B57" t="str">
        <f t="shared" si="0"/>
        <v>IV</v>
      </c>
      <c r="D57" t="str">
        <f t="shared" si="1"/>
        <v>IV.</v>
      </c>
      <c r="H57" t="str">
        <f t="shared" si="2"/>
        <v>IV.</v>
      </c>
    </row>
    <row r="58" spans="2:8" x14ac:dyDescent="0.3">
      <c r="B58" t="str">
        <f t="shared" si="0"/>
        <v>IV</v>
      </c>
      <c r="D58" t="str">
        <f t="shared" si="1"/>
        <v>IV.</v>
      </c>
      <c r="H58" t="str">
        <f t="shared" si="2"/>
        <v>IV.</v>
      </c>
    </row>
    <row r="59" spans="2:8" x14ac:dyDescent="0.3">
      <c r="B59" t="str">
        <f t="shared" si="0"/>
        <v>IV</v>
      </c>
      <c r="D59" t="str">
        <f t="shared" si="1"/>
        <v>IV.</v>
      </c>
      <c r="H59" t="str">
        <f t="shared" si="2"/>
        <v>IV.</v>
      </c>
    </row>
    <row r="60" spans="2:8" x14ac:dyDescent="0.3">
      <c r="B60" t="str">
        <f t="shared" si="0"/>
        <v>IV</v>
      </c>
      <c r="D60" t="str">
        <f t="shared" si="1"/>
        <v>IV.</v>
      </c>
      <c r="H60" t="str">
        <f t="shared" si="2"/>
        <v>IV.</v>
      </c>
    </row>
    <row r="61" spans="2:8" x14ac:dyDescent="0.3">
      <c r="B61" t="str">
        <f t="shared" si="0"/>
        <v>IV</v>
      </c>
      <c r="D61" t="str">
        <f t="shared" si="1"/>
        <v>IV.</v>
      </c>
      <c r="H61" t="str">
        <f t="shared" si="2"/>
        <v>IV.</v>
      </c>
    </row>
    <row r="62" spans="2:8" x14ac:dyDescent="0.3">
      <c r="B62" t="str">
        <f t="shared" si="0"/>
        <v>IV</v>
      </c>
      <c r="D62" t="str">
        <f t="shared" si="1"/>
        <v>IV.</v>
      </c>
      <c r="H62" t="str">
        <f t="shared" si="2"/>
        <v>IV.</v>
      </c>
    </row>
    <row r="63" spans="2:8" x14ac:dyDescent="0.3">
      <c r="B63" t="str">
        <f t="shared" si="0"/>
        <v>IV</v>
      </c>
      <c r="D63" t="str">
        <f t="shared" si="1"/>
        <v>IV.</v>
      </c>
      <c r="H63" t="str">
        <f t="shared" si="2"/>
        <v>IV.</v>
      </c>
    </row>
    <row r="64" spans="2:8" x14ac:dyDescent="0.3">
      <c r="B64" t="str">
        <f t="shared" si="0"/>
        <v>IV</v>
      </c>
      <c r="D64" t="str">
        <f t="shared" si="1"/>
        <v>IV.</v>
      </c>
      <c r="H64" t="str">
        <f t="shared" si="2"/>
        <v>IV.</v>
      </c>
    </row>
    <row r="65" spans="2:8" x14ac:dyDescent="0.3">
      <c r="B65" t="str">
        <f t="shared" si="0"/>
        <v>IV</v>
      </c>
      <c r="D65" t="str">
        <f t="shared" si="1"/>
        <v>IV.</v>
      </c>
      <c r="H65" t="str">
        <f t="shared" si="2"/>
        <v>IV.</v>
      </c>
    </row>
    <row r="66" spans="2:8" x14ac:dyDescent="0.3">
      <c r="B66" t="str">
        <f t="shared" si="0"/>
        <v>IV</v>
      </c>
      <c r="D66" t="str">
        <f t="shared" si="1"/>
        <v>IV.</v>
      </c>
      <c r="H66" t="str">
        <f t="shared" si="2"/>
        <v>IV.</v>
      </c>
    </row>
    <row r="67" spans="2:8" x14ac:dyDescent="0.3">
      <c r="B67" t="str">
        <f t="shared" ref="B67:B100" si="3">REPLACE(A67,1,3,"IV")</f>
        <v>IV</v>
      </c>
      <c r="D67" t="str">
        <f t="shared" ref="D67:D100" si="4">CONCATENATE(B67,".",C67)</f>
        <v>IV.</v>
      </c>
      <c r="H67" t="str">
        <f t="shared" ref="H67:H100" si="5">D67</f>
        <v>IV.</v>
      </c>
    </row>
    <row r="68" spans="2:8" x14ac:dyDescent="0.3">
      <c r="B68" t="str">
        <f t="shared" si="3"/>
        <v>IV</v>
      </c>
      <c r="D68" t="str">
        <f t="shared" si="4"/>
        <v>IV.</v>
      </c>
      <c r="H68" t="str">
        <f t="shared" si="5"/>
        <v>IV.</v>
      </c>
    </row>
    <row r="69" spans="2:8" x14ac:dyDescent="0.3">
      <c r="B69" t="str">
        <f t="shared" si="3"/>
        <v>IV</v>
      </c>
      <c r="D69" t="str">
        <f t="shared" si="4"/>
        <v>IV.</v>
      </c>
      <c r="H69" t="str">
        <f t="shared" si="5"/>
        <v>IV.</v>
      </c>
    </row>
    <row r="70" spans="2:8" x14ac:dyDescent="0.3">
      <c r="B70" t="str">
        <f t="shared" si="3"/>
        <v>IV</v>
      </c>
      <c r="D70" t="str">
        <f t="shared" si="4"/>
        <v>IV.</v>
      </c>
      <c r="H70" t="str">
        <f t="shared" si="5"/>
        <v>IV.</v>
      </c>
    </row>
    <row r="71" spans="2:8" x14ac:dyDescent="0.3">
      <c r="B71" t="str">
        <f t="shared" si="3"/>
        <v>IV</v>
      </c>
      <c r="D71" t="str">
        <f t="shared" si="4"/>
        <v>IV.</v>
      </c>
      <c r="H71" t="str">
        <f t="shared" si="5"/>
        <v>IV.</v>
      </c>
    </row>
    <row r="72" spans="2:8" x14ac:dyDescent="0.3">
      <c r="B72" t="str">
        <f t="shared" si="3"/>
        <v>IV</v>
      </c>
      <c r="D72" t="str">
        <f t="shared" si="4"/>
        <v>IV.</v>
      </c>
      <c r="H72" t="str">
        <f t="shared" si="5"/>
        <v>IV.</v>
      </c>
    </row>
    <row r="73" spans="2:8" x14ac:dyDescent="0.3">
      <c r="B73" t="str">
        <f t="shared" si="3"/>
        <v>IV</v>
      </c>
      <c r="D73" t="str">
        <f t="shared" si="4"/>
        <v>IV.</v>
      </c>
      <c r="H73" t="str">
        <f t="shared" si="5"/>
        <v>IV.</v>
      </c>
    </row>
    <row r="74" spans="2:8" x14ac:dyDescent="0.3">
      <c r="B74" t="str">
        <f t="shared" si="3"/>
        <v>IV</v>
      </c>
      <c r="D74" t="str">
        <f t="shared" si="4"/>
        <v>IV.</v>
      </c>
      <c r="H74" t="str">
        <f t="shared" si="5"/>
        <v>IV.</v>
      </c>
    </row>
    <row r="75" spans="2:8" x14ac:dyDescent="0.3">
      <c r="B75" t="str">
        <f t="shared" si="3"/>
        <v>IV</v>
      </c>
      <c r="D75" t="str">
        <f t="shared" si="4"/>
        <v>IV.</v>
      </c>
      <c r="H75" t="str">
        <f t="shared" si="5"/>
        <v>IV.</v>
      </c>
    </row>
    <row r="76" spans="2:8" x14ac:dyDescent="0.3">
      <c r="B76" t="str">
        <f t="shared" si="3"/>
        <v>IV</v>
      </c>
      <c r="D76" t="str">
        <f t="shared" si="4"/>
        <v>IV.</v>
      </c>
      <c r="H76" t="str">
        <f t="shared" si="5"/>
        <v>IV.</v>
      </c>
    </row>
    <row r="77" spans="2:8" x14ac:dyDescent="0.3">
      <c r="B77" t="str">
        <f t="shared" si="3"/>
        <v>IV</v>
      </c>
      <c r="D77" t="str">
        <f t="shared" si="4"/>
        <v>IV.</v>
      </c>
      <c r="H77" t="str">
        <f t="shared" si="5"/>
        <v>IV.</v>
      </c>
    </row>
    <row r="78" spans="2:8" x14ac:dyDescent="0.3">
      <c r="B78" t="str">
        <f t="shared" si="3"/>
        <v>IV</v>
      </c>
      <c r="D78" t="str">
        <f t="shared" si="4"/>
        <v>IV.</v>
      </c>
      <c r="H78" t="str">
        <f t="shared" si="5"/>
        <v>IV.</v>
      </c>
    </row>
    <row r="79" spans="2:8" x14ac:dyDescent="0.3">
      <c r="B79" t="str">
        <f t="shared" si="3"/>
        <v>IV</v>
      </c>
      <c r="D79" t="str">
        <f t="shared" si="4"/>
        <v>IV.</v>
      </c>
      <c r="H79" t="str">
        <f t="shared" si="5"/>
        <v>IV.</v>
      </c>
    </row>
    <row r="80" spans="2:8" x14ac:dyDescent="0.3">
      <c r="B80" t="str">
        <f t="shared" si="3"/>
        <v>IV</v>
      </c>
      <c r="D80" t="str">
        <f t="shared" si="4"/>
        <v>IV.</v>
      </c>
      <c r="H80" t="str">
        <f t="shared" si="5"/>
        <v>IV.</v>
      </c>
    </row>
    <row r="81" spans="2:8" x14ac:dyDescent="0.3">
      <c r="B81" t="str">
        <f t="shared" si="3"/>
        <v>IV</v>
      </c>
      <c r="D81" t="str">
        <f t="shared" si="4"/>
        <v>IV.</v>
      </c>
      <c r="H81" t="str">
        <f t="shared" si="5"/>
        <v>IV.</v>
      </c>
    </row>
    <row r="82" spans="2:8" x14ac:dyDescent="0.3">
      <c r="B82" t="str">
        <f t="shared" si="3"/>
        <v>IV</v>
      </c>
      <c r="D82" t="str">
        <f t="shared" si="4"/>
        <v>IV.</v>
      </c>
      <c r="H82" t="str">
        <f t="shared" si="5"/>
        <v>IV.</v>
      </c>
    </row>
    <row r="83" spans="2:8" x14ac:dyDescent="0.3">
      <c r="B83" t="str">
        <f t="shared" si="3"/>
        <v>IV</v>
      </c>
      <c r="D83" t="str">
        <f t="shared" si="4"/>
        <v>IV.</v>
      </c>
      <c r="H83" t="str">
        <f t="shared" si="5"/>
        <v>IV.</v>
      </c>
    </row>
    <row r="84" spans="2:8" x14ac:dyDescent="0.3">
      <c r="B84" t="str">
        <f t="shared" si="3"/>
        <v>IV</v>
      </c>
      <c r="D84" t="str">
        <f t="shared" si="4"/>
        <v>IV.</v>
      </c>
      <c r="H84" t="str">
        <f t="shared" si="5"/>
        <v>IV.</v>
      </c>
    </row>
    <row r="85" spans="2:8" x14ac:dyDescent="0.3">
      <c r="B85" t="str">
        <f t="shared" si="3"/>
        <v>IV</v>
      </c>
      <c r="D85" t="str">
        <f t="shared" si="4"/>
        <v>IV.</v>
      </c>
      <c r="H85" t="str">
        <f t="shared" si="5"/>
        <v>IV.</v>
      </c>
    </row>
    <row r="86" spans="2:8" x14ac:dyDescent="0.3">
      <c r="B86" t="str">
        <f t="shared" si="3"/>
        <v>IV</v>
      </c>
      <c r="D86" t="str">
        <f t="shared" si="4"/>
        <v>IV.</v>
      </c>
      <c r="H86" t="str">
        <f t="shared" si="5"/>
        <v>IV.</v>
      </c>
    </row>
    <row r="87" spans="2:8" x14ac:dyDescent="0.3">
      <c r="B87" t="str">
        <f t="shared" si="3"/>
        <v>IV</v>
      </c>
      <c r="D87" t="str">
        <f t="shared" si="4"/>
        <v>IV.</v>
      </c>
      <c r="H87" t="str">
        <f t="shared" si="5"/>
        <v>IV.</v>
      </c>
    </row>
    <row r="88" spans="2:8" x14ac:dyDescent="0.3">
      <c r="B88" t="str">
        <f t="shared" si="3"/>
        <v>IV</v>
      </c>
      <c r="D88" t="str">
        <f t="shared" si="4"/>
        <v>IV.</v>
      </c>
      <c r="H88" t="str">
        <f t="shared" si="5"/>
        <v>IV.</v>
      </c>
    </row>
    <row r="89" spans="2:8" x14ac:dyDescent="0.3">
      <c r="B89" t="str">
        <f t="shared" si="3"/>
        <v>IV</v>
      </c>
      <c r="D89" t="str">
        <f t="shared" si="4"/>
        <v>IV.</v>
      </c>
      <c r="H89" t="str">
        <f t="shared" si="5"/>
        <v>IV.</v>
      </c>
    </row>
    <row r="90" spans="2:8" x14ac:dyDescent="0.3">
      <c r="B90" t="str">
        <f t="shared" si="3"/>
        <v>IV</v>
      </c>
      <c r="D90" t="str">
        <f t="shared" si="4"/>
        <v>IV.</v>
      </c>
      <c r="H90" t="str">
        <f t="shared" si="5"/>
        <v>IV.</v>
      </c>
    </row>
    <row r="91" spans="2:8" x14ac:dyDescent="0.3">
      <c r="B91" t="str">
        <f t="shared" si="3"/>
        <v>IV</v>
      </c>
      <c r="D91" t="str">
        <f t="shared" si="4"/>
        <v>IV.</v>
      </c>
      <c r="H91" t="str">
        <f t="shared" si="5"/>
        <v>IV.</v>
      </c>
    </row>
    <row r="92" spans="2:8" x14ac:dyDescent="0.3">
      <c r="B92" t="str">
        <f t="shared" si="3"/>
        <v>IV</v>
      </c>
      <c r="D92" t="str">
        <f t="shared" si="4"/>
        <v>IV.</v>
      </c>
      <c r="H92" t="str">
        <f t="shared" si="5"/>
        <v>IV.</v>
      </c>
    </row>
    <row r="93" spans="2:8" x14ac:dyDescent="0.3">
      <c r="B93" t="str">
        <f t="shared" si="3"/>
        <v>IV</v>
      </c>
      <c r="D93" t="str">
        <f t="shared" si="4"/>
        <v>IV.</v>
      </c>
      <c r="H93" t="str">
        <f t="shared" si="5"/>
        <v>IV.</v>
      </c>
    </row>
    <row r="94" spans="2:8" x14ac:dyDescent="0.3">
      <c r="B94" t="str">
        <f t="shared" si="3"/>
        <v>IV</v>
      </c>
      <c r="D94" t="str">
        <f t="shared" si="4"/>
        <v>IV.</v>
      </c>
      <c r="H94" t="str">
        <f t="shared" si="5"/>
        <v>IV.</v>
      </c>
    </row>
    <row r="95" spans="2:8" x14ac:dyDescent="0.3">
      <c r="B95" t="str">
        <f t="shared" si="3"/>
        <v>IV</v>
      </c>
      <c r="D95" t="str">
        <f t="shared" si="4"/>
        <v>IV.</v>
      </c>
      <c r="H95" t="str">
        <f t="shared" si="5"/>
        <v>IV.</v>
      </c>
    </row>
    <row r="96" spans="2:8" x14ac:dyDescent="0.3">
      <c r="B96" t="str">
        <f t="shared" si="3"/>
        <v>IV</v>
      </c>
      <c r="D96" t="str">
        <f t="shared" si="4"/>
        <v>IV.</v>
      </c>
      <c r="H96" t="str">
        <f t="shared" si="5"/>
        <v>IV.</v>
      </c>
    </row>
    <row r="97" spans="2:8" x14ac:dyDescent="0.3">
      <c r="B97" t="str">
        <f t="shared" si="3"/>
        <v>IV</v>
      </c>
      <c r="D97" t="str">
        <f t="shared" si="4"/>
        <v>IV.</v>
      </c>
      <c r="H97" t="str">
        <f t="shared" si="5"/>
        <v>IV.</v>
      </c>
    </row>
    <row r="98" spans="2:8" x14ac:dyDescent="0.3">
      <c r="B98" t="str">
        <f t="shared" si="3"/>
        <v>IV</v>
      </c>
      <c r="D98" t="str">
        <f t="shared" si="4"/>
        <v>IV.</v>
      </c>
      <c r="H98" t="str">
        <f t="shared" si="5"/>
        <v>IV.</v>
      </c>
    </row>
    <row r="99" spans="2:8" x14ac:dyDescent="0.3">
      <c r="B99" t="str">
        <f t="shared" si="3"/>
        <v>IV</v>
      </c>
      <c r="D99" t="str">
        <f t="shared" si="4"/>
        <v>IV.</v>
      </c>
      <c r="H99" t="str">
        <f t="shared" si="5"/>
        <v>IV.</v>
      </c>
    </row>
    <row r="100" spans="2:8" x14ac:dyDescent="0.3">
      <c r="B100" t="str">
        <f t="shared" si="3"/>
        <v>IV</v>
      </c>
      <c r="D100" t="str">
        <f t="shared" si="4"/>
        <v>IV.</v>
      </c>
      <c r="H100" t="str">
        <f t="shared" si="5"/>
        <v>IV.</v>
      </c>
    </row>
  </sheetData>
  <autoFilter ref="A1:M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Company!$C$2:$C$3</xm:f>
          </x14:formula1>
          <xm:sqref>M2:M100</xm:sqref>
        </x14:dataValidation>
        <x14:dataValidation type="list" allowBlank="1" showInputMessage="1" showErrorMessage="1">
          <x14:formula1>
            <xm:f>ReportingPeriod!$C$3:$C$26</xm:f>
          </x14:formula1>
          <xm:sqref>L2:L100</xm:sqref>
        </x14:dataValidation>
        <x14:dataValidation type="list" allowBlank="1" showInputMessage="1" showErrorMessage="1">
          <x14:formula1>
            <xm:f>Location!$C$2:$C$9</xm:f>
          </x14:formula1>
          <xm:sqref>K2:K100</xm:sqref>
        </x14:dataValidation>
        <x14:dataValidation type="list" allowBlank="1" showInputMessage="1" showErrorMessage="1">
          <x14:formula1>
            <xm:f>DataVersion!$C$2:$C$6</xm:f>
          </x14:formula1>
          <xm:sqref>J2:J100</xm:sqref>
        </x14:dataValidation>
        <x14:dataValidation type="list" allowBlank="1" showInputMessage="1" showErrorMessage="1">
          <x14:formula1>
            <xm:f>Indicators!$H$2:$H$75</xm:f>
          </x14:formula1>
          <xm:sqref>A2:A100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7"/>
  <sheetViews>
    <sheetView zoomScaleNormal="100" workbookViewId="0">
      <pane ySplit="1" topLeftCell="A2" activePane="bottomLeft" state="frozen"/>
      <selection pane="bottomLeft" activeCell="C3" sqref="C3"/>
    </sheetView>
  </sheetViews>
  <sheetFormatPr defaultColWidth="17.6640625" defaultRowHeight="14.4" x14ac:dyDescent="0.3"/>
  <cols>
    <col min="1" max="1" width="7.88671875" style="20" bestFit="1" customWidth="1"/>
    <col min="2" max="2" width="29.44140625" style="20" customWidth="1"/>
    <col min="3" max="3" width="42" style="20" customWidth="1"/>
    <col min="4" max="4" width="46.44140625" style="20" customWidth="1"/>
    <col min="5" max="7" width="22.44140625" style="20" customWidth="1"/>
    <col min="8" max="16384" width="17.6640625" style="8"/>
  </cols>
  <sheetData>
    <row r="1" spans="1:7" x14ac:dyDescent="0.3">
      <c r="A1" s="23" t="s">
        <v>0</v>
      </c>
      <c r="B1" s="23" t="s">
        <v>3</v>
      </c>
      <c r="C1" s="23" t="s">
        <v>7</v>
      </c>
      <c r="D1" s="23" t="s">
        <v>4</v>
      </c>
      <c r="E1" s="23" t="s">
        <v>88</v>
      </c>
      <c r="F1" s="23" t="s">
        <v>505</v>
      </c>
      <c r="G1" s="23" t="s">
        <v>89</v>
      </c>
    </row>
    <row r="2" spans="1:7" x14ac:dyDescent="0.3">
      <c r="A2" s="20" t="s">
        <v>315</v>
      </c>
      <c r="B2" s="20" t="s">
        <v>164</v>
      </c>
      <c r="C2" s="20" t="s">
        <v>165</v>
      </c>
      <c r="D2" s="20" t="s">
        <v>165</v>
      </c>
      <c r="F2" s="20" t="s">
        <v>240</v>
      </c>
      <c r="G2" s="20">
        <v>1</v>
      </c>
    </row>
    <row r="3" spans="1:7" ht="28.8" x14ac:dyDescent="0.3">
      <c r="A3" s="20" t="s">
        <v>506</v>
      </c>
      <c r="B3" s="20" t="s">
        <v>166</v>
      </c>
      <c r="C3" s="20" t="s">
        <v>167</v>
      </c>
      <c r="D3" s="20" t="s">
        <v>167</v>
      </c>
      <c r="F3" s="20" t="s">
        <v>241</v>
      </c>
      <c r="G3" s="20">
        <v>1</v>
      </c>
    </row>
    <row r="4" spans="1:7" ht="28.8" x14ac:dyDescent="0.3">
      <c r="A4" s="20" t="s">
        <v>507</v>
      </c>
      <c r="B4" s="20" t="s">
        <v>168</v>
      </c>
      <c r="C4" s="20" t="s">
        <v>169</v>
      </c>
      <c r="D4" s="20" t="s">
        <v>169</v>
      </c>
      <c r="F4" s="20" t="s">
        <v>241</v>
      </c>
      <c r="G4" s="20">
        <v>1</v>
      </c>
    </row>
    <row r="5" spans="1:7" ht="28.8" x14ac:dyDescent="0.3">
      <c r="A5" s="20" t="s">
        <v>508</v>
      </c>
      <c r="B5" s="20" t="s">
        <v>204</v>
      </c>
      <c r="C5" s="20" t="s">
        <v>204</v>
      </c>
      <c r="D5" s="20" t="s">
        <v>171</v>
      </c>
      <c r="F5" s="20" t="s">
        <v>240</v>
      </c>
      <c r="G5" s="20">
        <v>1</v>
      </c>
    </row>
    <row r="6" spans="1:7" ht="28.8" x14ac:dyDescent="0.3">
      <c r="A6" s="20" t="s">
        <v>509</v>
      </c>
      <c r="B6" s="20" t="s">
        <v>172</v>
      </c>
      <c r="C6" s="20" t="s">
        <v>172</v>
      </c>
      <c r="D6" s="20" t="s">
        <v>172</v>
      </c>
      <c r="F6" s="20" t="s">
        <v>240</v>
      </c>
      <c r="G6" s="20">
        <v>1</v>
      </c>
    </row>
    <row r="7" spans="1:7" x14ac:dyDescent="0.3">
      <c r="A7" s="20" t="s">
        <v>510</v>
      </c>
      <c r="B7" s="20" t="s">
        <v>173</v>
      </c>
      <c r="C7" s="20" t="s">
        <v>173</v>
      </c>
      <c r="D7" s="20" t="s">
        <v>173</v>
      </c>
      <c r="F7" s="20" t="s">
        <v>240</v>
      </c>
      <c r="G7" s="20">
        <v>1</v>
      </c>
    </row>
    <row r="8" spans="1:7" ht="28.8" x14ac:dyDescent="0.3">
      <c r="A8" s="20" t="s">
        <v>511</v>
      </c>
      <c r="B8" s="20" t="s">
        <v>174</v>
      </c>
      <c r="C8" s="20" t="s">
        <v>175</v>
      </c>
      <c r="D8" s="20" t="s">
        <v>175</v>
      </c>
      <c r="F8" s="20" t="s">
        <v>241</v>
      </c>
      <c r="G8" s="20">
        <v>1</v>
      </c>
    </row>
    <row r="9" spans="1:7" ht="28.8" x14ac:dyDescent="0.3">
      <c r="A9" s="20" t="s">
        <v>512</v>
      </c>
      <c r="B9" s="20" t="s">
        <v>176</v>
      </c>
      <c r="C9" s="20" t="s">
        <v>177</v>
      </c>
      <c r="D9" s="20" t="s">
        <v>177</v>
      </c>
      <c r="F9" s="20" t="s">
        <v>241</v>
      </c>
      <c r="G9" s="20">
        <v>1</v>
      </c>
    </row>
    <row r="10" spans="1:7" ht="28.8" x14ac:dyDescent="0.3">
      <c r="A10" s="20" t="s">
        <v>513</v>
      </c>
      <c r="B10" s="20" t="s">
        <v>178</v>
      </c>
      <c r="C10" s="20" t="s">
        <v>178</v>
      </c>
      <c r="D10" s="20" t="s">
        <v>178</v>
      </c>
      <c r="F10" s="20" t="s">
        <v>241</v>
      </c>
      <c r="G10" s="20">
        <v>1</v>
      </c>
    </row>
    <row r="11" spans="1:7" x14ac:dyDescent="0.3">
      <c r="A11" s="20" t="s">
        <v>514</v>
      </c>
      <c r="B11" s="20" t="s">
        <v>179</v>
      </c>
      <c r="C11" s="20" t="s">
        <v>179</v>
      </c>
      <c r="D11" s="20" t="s">
        <v>180</v>
      </c>
      <c r="F11" s="20" t="s">
        <v>242</v>
      </c>
      <c r="G11" s="20">
        <v>1</v>
      </c>
    </row>
    <row r="12" spans="1:7" ht="28.8" x14ac:dyDescent="0.3">
      <c r="A12" s="20" t="s">
        <v>515</v>
      </c>
      <c r="B12" s="20" t="s">
        <v>181</v>
      </c>
      <c r="C12" s="20" t="s">
        <v>181</v>
      </c>
      <c r="D12" s="20" t="s">
        <v>181</v>
      </c>
      <c r="F12" s="20" t="s">
        <v>242</v>
      </c>
      <c r="G12" s="20">
        <v>1</v>
      </c>
    </row>
    <row r="13" spans="1:7" ht="28.8" x14ac:dyDescent="0.3">
      <c r="A13" s="20" t="s">
        <v>516</v>
      </c>
      <c r="B13" s="20" t="s">
        <v>182</v>
      </c>
      <c r="C13" s="20" t="s">
        <v>183</v>
      </c>
      <c r="D13" s="20" t="s">
        <v>183</v>
      </c>
      <c r="F13" s="20" t="s">
        <v>243</v>
      </c>
      <c r="G13" s="20">
        <v>1</v>
      </c>
    </row>
    <row r="14" spans="1:7" x14ac:dyDescent="0.3">
      <c r="A14" s="20" t="s">
        <v>517</v>
      </c>
      <c r="B14" s="20" t="s">
        <v>184</v>
      </c>
      <c r="C14" s="20" t="s">
        <v>185</v>
      </c>
      <c r="D14" s="20" t="s">
        <v>185</v>
      </c>
      <c r="F14" s="20" t="s">
        <v>243</v>
      </c>
      <c r="G14" s="20">
        <v>1</v>
      </c>
    </row>
    <row r="15" spans="1:7" ht="28.8" x14ac:dyDescent="0.3">
      <c r="A15" s="20" t="s">
        <v>518</v>
      </c>
      <c r="B15" s="20" t="s">
        <v>186</v>
      </c>
      <c r="C15" s="20" t="s">
        <v>186</v>
      </c>
      <c r="D15" s="20" t="s">
        <v>187</v>
      </c>
      <c r="F15" s="20" t="s">
        <v>243</v>
      </c>
      <c r="G15" s="20">
        <v>1</v>
      </c>
    </row>
    <row r="16" spans="1:7" ht="28.8" x14ac:dyDescent="0.3">
      <c r="A16" s="20" t="s">
        <v>519</v>
      </c>
      <c r="B16" s="20" t="s">
        <v>189</v>
      </c>
      <c r="C16" s="20" t="s">
        <v>189</v>
      </c>
      <c r="D16" s="20" t="s">
        <v>188</v>
      </c>
      <c r="F16" s="20" t="s">
        <v>243</v>
      </c>
      <c r="G16" s="20">
        <v>1</v>
      </c>
    </row>
    <row r="17" spans="1:7" x14ac:dyDescent="0.3">
      <c r="A17" s="20" t="s">
        <v>520</v>
      </c>
      <c r="B17" s="20" t="s">
        <v>190</v>
      </c>
      <c r="C17" s="20" t="s">
        <v>190</v>
      </c>
      <c r="D17" s="20" t="s">
        <v>190</v>
      </c>
      <c r="F17" s="20" t="s">
        <v>244</v>
      </c>
      <c r="G17" s="20">
        <v>1</v>
      </c>
    </row>
    <row r="18" spans="1:7" ht="28.8" x14ac:dyDescent="0.3">
      <c r="A18" s="20" t="s">
        <v>521</v>
      </c>
      <c r="B18" s="20" t="s">
        <v>191</v>
      </c>
      <c r="C18" s="20" t="s">
        <v>191</v>
      </c>
      <c r="D18" s="20" t="s">
        <v>191</v>
      </c>
      <c r="F18" s="20" t="s">
        <v>244</v>
      </c>
      <c r="G18" s="20">
        <v>1</v>
      </c>
    </row>
    <row r="19" spans="1:7" ht="28.8" x14ac:dyDescent="0.3">
      <c r="A19" s="20" t="s">
        <v>522</v>
      </c>
      <c r="B19" s="20" t="s">
        <v>192</v>
      </c>
      <c r="C19" s="20" t="s">
        <v>192</v>
      </c>
      <c r="D19" s="20" t="s">
        <v>192</v>
      </c>
      <c r="F19" s="20" t="s">
        <v>245</v>
      </c>
      <c r="G19" s="20">
        <v>1</v>
      </c>
    </row>
    <row r="20" spans="1:7" ht="28.8" x14ac:dyDescent="0.3">
      <c r="A20" s="20" t="s">
        <v>523</v>
      </c>
      <c r="B20" s="20" t="s">
        <v>193</v>
      </c>
      <c r="C20" s="20" t="s">
        <v>193</v>
      </c>
      <c r="D20" s="20" t="s">
        <v>193</v>
      </c>
      <c r="F20" s="20" t="s">
        <v>245</v>
      </c>
      <c r="G20" s="20">
        <v>1</v>
      </c>
    </row>
    <row r="21" spans="1:7" x14ac:dyDescent="0.3">
      <c r="A21" s="20" t="s">
        <v>524</v>
      </c>
      <c r="B21" s="20" t="s">
        <v>194</v>
      </c>
      <c r="C21" s="20" t="s">
        <v>194</v>
      </c>
      <c r="D21" s="20" t="s">
        <v>194</v>
      </c>
      <c r="F21" s="20" t="s">
        <v>245</v>
      </c>
      <c r="G21" s="20">
        <v>1</v>
      </c>
    </row>
    <row r="22" spans="1:7" x14ac:dyDescent="0.3">
      <c r="A22" s="20" t="s">
        <v>525</v>
      </c>
      <c r="B22" s="20" t="s">
        <v>195</v>
      </c>
      <c r="C22" s="20" t="s">
        <v>195</v>
      </c>
      <c r="D22" s="20" t="s">
        <v>195</v>
      </c>
      <c r="F22" s="20" t="s">
        <v>245</v>
      </c>
      <c r="G22" s="20">
        <v>1</v>
      </c>
    </row>
    <row r="23" spans="1:7" ht="28.8" x14ac:dyDescent="0.3">
      <c r="A23" s="20" t="s">
        <v>526</v>
      </c>
      <c r="B23" s="20" t="s">
        <v>196</v>
      </c>
      <c r="C23" s="20" t="s">
        <v>196</v>
      </c>
      <c r="D23" s="20" t="s">
        <v>196</v>
      </c>
      <c r="F23" s="20" t="s">
        <v>246</v>
      </c>
      <c r="G23" s="20">
        <v>1</v>
      </c>
    </row>
    <row r="24" spans="1:7" ht="28.8" x14ac:dyDescent="0.3">
      <c r="A24" s="20" t="s">
        <v>527</v>
      </c>
      <c r="B24" s="20" t="s">
        <v>197</v>
      </c>
      <c r="C24" s="20" t="s">
        <v>197</v>
      </c>
      <c r="D24" s="20" t="s">
        <v>197</v>
      </c>
      <c r="F24" s="20" t="s">
        <v>246</v>
      </c>
      <c r="G24" s="20">
        <v>1</v>
      </c>
    </row>
    <row r="25" spans="1:7" x14ac:dyDescent="0.3">
      <c r="A25" s="20" t="s">
        <v>528</v>
      </c>
      <c r="B25" s="20" t="s">
        <v>198</v>
      </c>
      <c r="C25" s="20" t="s">
        <v>199</v>
      </c>
      <c r="D25" s="20" t="s">
        <v>199</v>
      </c>
      <c r="F25" s="20" t="s">
        <v>246</v>
      </c>
      <c r="G25" s="20">
        <v>1</v>
      </c>
    </row>
    <row r="26" spans="1:7" ht="28.8" x14ac:dyDescent="0.3">
      <c r="A26" s="20" t="s">
        <v>529</v>
      </c>
      <c r="B26" s="20" t="s">
        <v>200</v>
      </c>
      <c r="C26" s="20" t="s">
        <v>201</v>
      </c>
      <c r="D26" s="20" t="s">
        <v>201</v>
      </c>
      <c r="F26" s="20" t="s">
        <v>247</v>
      </c>
      <c r="G26" s="20">
        <v>1</v>
      </c>
    </row>
    <row r="27" spans="1:7" ht="28.8" x14ac:dyDescent="0.3">
      <c r="A27" s="20" t="s">
        <v>530</v>
      </c>
      <c r="B27" s="20" t="s">
        <v>202</v>
      </c>
      <c r="C27" s="20" t="s">
        <v>203</v>
      </c>
      <c r="D27" s="20" t="s">
        <v>203</v>
      </c>
      <c r="F27" s="20" t="s">
        <v>247</v>
      </c>
      <c r="G27" s="20">
        <v>1</v>
      </c>
    </row>
  </sheetData>
  <autoFilter ref="A1:G3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Outcomes!$A$2:$A$9</xm:f>
          </x14:formula1>
          <xm:sqref>F2:F27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34"/>
  <sheetViews>
    <sheetView zoomScaleNormal="100" workbookViewId="0">
      <pane ySplit="1" topLeftCell="A2" activePane="bottomLeft" state="frozen"/>
      <selection pane="bottomLeft" activeCell="A5" sqref="A5"/>
    </sheetView>
  </sheetViews>
  <sheetFormatPr defaultRowHeight="14.4" x14ac:dyDescent="0.3"/>
  <cols>
    <col min="1" max="1" width="11.88671875" bestFit="1" customWidth="1"/>
    <col min="2" max="2" width="15.88671875" style="3" customWidth="1"/>
    <col min="3" max="3" width="26.33203125" style="3" customWidth="1"/>
    <col min="4" max="4" width="35.88671875" style="3" customWidth="1"/>
    <col min="5" max="5" width="27.5546875" style="3" customWidth="1"/>
    <col min="6" max="6" width="11.44140625" style="3" bestFit="1" customWidth="1"/>
    <col min="7" max="7" width="16.109375" style="3" bestFit="1" customWidth="1"/>
    <col min="8" max="8" width="17.33203125" style="3" bestFit="1" customWidth="1"/>
  </cols>
  <sheetData>
    <row r="1" spans="1:9" x14ac:dyDescent="0.3">
      <c r="A1" s="1" t="s">
        <v>314</v>
      </c>
      <c r="B1" s="2" t="s">
        <v>0</v>
      </c>
      <c r="C1" s="2" t="s">
        <v>3</v>
      </c>
      <c r="D1" s="2" t="s">
        <v>7</v>
      </c>
      <c r="E1" s="2" t="s">
        <v>4</v>
      </c>
      <c r="F1" s="2"/>
      <c r="G1" s="2"/>
      <c r="H1" s="2"/>
      <c r="I1" s="1"/>
    </row>
    <row r="2" spans="1:9" ht="28.8" x14ac:dyDescent="0.3">
      <c r="A2" t="s">
        <v>315</v>
      </c>
      <c r="B2" s="3" t="s">
        <v>531</v>
      </c>
      <c r="C2" s="3" t="s">
        <v>656</v>
      </c>
      <c r="D2" s="3" t="s">
        <v>656</v>
      </c>
      <c r="E2" s="3" t="s">
        <v>170</v>
      </c>
    </row>
    <row r="3" spans="1:9" ht="28.8" x14ac:dyDescent="0.3">
      <c r="A3" t="s">
        <v>315</v>
      </c>
      <c r="B3" s="3" t="s">
        <v>532</v>
      </c>
      <c r="C3" s="3" t="s">
        <v>205</v>
      </c>
      <c r="D3" s="3" t="s">
        <v>205</v>
      </c>
      <c r="E3" s="3" t="s">
        <v>205</v>
      </c>
    </row>
    <row r="4" spans="1:9" ht="28.8" x14ac:dyDescent="0.3">
      <c r="A4" t="s">
        <v>315</v>
      </c>
      <c r="B4" s="3" t="s">
        <v>533</v>
      </c>
      <c r="C4" s="3" t="s">
        <v>206</v>
      </c>
      <c r="D4" s="3" t="s">
        <v>206</v>
      </c>
      <c r="E4" s="3" t="s">
        <v>206</v>
      </c>
    </row>
    <row r="5" spans="1:9" ht="28.8" x14ac:dyDescent="0.3">
      <c r="A5" t="s">
        <v>506</v>
      </c>
      <c r="B5" s="3" t="s">
        <v>534</v>
      </c>
      <c r="C5" s="3" t="s">
        <v>207</v>
      </c>
      <c r="D5" s="3" t="s">
        <v>207</v>
      </c>
      <c r="E5" s="3" t="s">
        <v>207</v>
      </c>
    </row>
    <row r="6" spans="1:9" ht="28.8" x14ac:dyDescent="0.3">
      <c r="A6" t="s">
        <v>507</v>
      </c>
      <c r="B6" s="3" t="s">
        <v>535</v>
      </c>
      <c r="C6" s="3" t="s">
        <v>208</v>
      </c>
      <c r="D6" s="3" t="s">
        <v>208</v>
      </c>
      <c r="E6" s="3" t="s">
        <v>208</v>
      </c>
    </row>
    <row r="7" spans="1:9" ht="28.8" x14ac:dyDescent="0.3">
      <c r="A7" t="s">
        <v>508</v>
      </c>
      <c r="B7" s="3" t="s">
        <v>536</v>
      </c>
      <c r="C7" s="3" t="s">
        <v>212</v>
      </c>
      <c r="D7" s="3" t="s">
        <v>212</v>
      </c>
      <c r="E7" s="3" t="s">
        <v>212</v>
      </c>
    </row>
    <row r="8" spans="1:9" ht="28.8" x14ac:dyDescent="0.3">
      <c r="A8" t="s">
        <v>508</v>
      </c>
      <c r="B8" s="3" t="s">
        <v>537</v>
      </c>
      <c r="C8" s="3" t="s">
        <v>625</v>
      </c>
      <c r="D8" s="3" t="s">
        <v>625</v>
      </c>
      <c r="E8" s="3" t="s">
        <v>625</v>
      </c>
    </row>
    <row r="9" spans="1:9" ht="28.8" x14ac:dyDescent="0.3">
      <c r="A9" t="s">
        <v>508</v>
      </c>
      <c r="B9" s="3" t="s">
        <v>538</v>
      </c>
      <c r="C9" s="3" t="s">
        <v>624</v>
      </c>
      <c r="D9" s="3" t="s">
        <v>624</v>
      </c>
      <c r="E9" s="3" t="s">
        <v>624</v>
      </c>
    </row>
    <row r="10" spans="1:9" x14ac:dyDescent="0.3">
      <c r="A10" t="s">
        <v>509</v>
      </c>
      <c r="B10" s="3" t="s">
        <v>539</v>
      </c>
      <c r="C10" s="3" t="s">
        <v>211</v>
      </c>
      <c r="D10" s="3" t="s">
        <v>211</v>
      </c>
      <c r="E10" s="3" t="s">
        <v>211</v>
      </c>
    </row>
    <row r="11" spans="1:9" ht="28.8" x14ac:dyDescent="0.3">
      <c r="A11" t="s">
        <v>510</v>
      </c>
      <c r="B11" s="3" t="s">
        <v>540</v>
      </c>
      <c r="C11" s="3" t="s">
        <v>213</v>
      </c>
      <c r="D11" s="3" t="s">
        <v>213</v>
      </c>
      <c r="E11" s="3" t="s">
        <v>213</v>
      </c>
    </row>
    <row r="12" spans="1:9" x14ac:dyDescent="0.3">
      <c r="A12" t="s">
        <v>511</v>
      </c>
      <c r="B12" s="3" t="s">
        <v>541</v>
      </c>
      <c r="C12" s="3" t="s">
        <v>214</v>
      </c>
      <c r="D12" s="3" t="s">
        <v>214</v>
      </c>
      <c r="E12" s="3" t="s">
        <v>214</v>
      </c>
    </row>
    <row r="13" spans="1:9" x14ac:dyDescent="0.3">
      <c r="A13" t="s">
        <v>512</v>
      </c>
      <c r="B13" s="3" t="s">
        <v>542</v>
      </c>
      <c r="C13" s="3" t="s">
        <v>215</v>
      </c>
      <c r="D13" s="3" t="s">
        <v>215</v>
      </c>
      <c r="E13" s="3" t="s">
        <v>215</v>
      </c>
    </row>
    <row r="14" spans="1:9" ht="28.8" x14ac:dyDescent="0.3">
      <c r="A14" t="s">
        <v>513</v>
      </c>
      <c r="B14" s="3" t="s">
        <v>543</v>
      </c>
      <c r="C14" s="3" t="s">
        <v>216</v>
      </c>
      <c r="D14" s="3" t="s">
        <v>216</v>
      </c>
      <c r="E14" s="3" t="s">
        <v>216</v>
      </c>
    </row>
    <row r="15" spans="1:9" ht="28.8" x14ac:dyDescent="0.3">
      <c r="A15" t="s">
        <v>514</v>
      </c>
      <c r="B15" s="3" t="s">
        <v>544</v>
      </c>
      <c r="C15" s="3" t="s">
        <v>217</v>
      </c>
      <c r="D15" s="3" t="s">
        <v>217</v>
      </c>
      <c r="E15" s="3" t="s">
        <v>217</v>
      </c>
    </row>
    <row r="16" spans="1:9" ht="28.8" x14ac:dyDescent="0.3">
      <c r="A16" t="s">
        <v>514</v>
      </c>
      <c r="B16" s="3" t="s">
        <v>545</v>
      </c>
      <c r="C16" s="3" t="s">
        <v>218</v>
      </c>
      <c r="D16" s="3" t="s">
        <v>218</v>
      </c>
      <c r="E16" s="3" t="s">
        <v>218</v>
      </c>
    </row>
    <row r="17" spans="1:5" x14ac:dyDescent="0.3">
      <c r="A17" t="s">
        <v>515</v>
      </c>
      <c r="B17" s="3" t="s">
        <v>546</v>
      </c>
      <c r="C17" s="3" t="s">
        <v>219</v>
      </c>
      <c r="D17" s="3" t="s">
        <v>219</v>
      </c>
      <c r="E17" s="3" t="s">
        <v>219</v>
      </c>
    </row>
    <row r="18" spans="1:5" x14ac:dyDescent="0.3">
      <c r="A18" t="s">
        <v>516</v>
      </c>
      <c r="B18" s="3" t="s">
        <v>547</v>
      </c>
      <c r="C18" s="3" t="s">
        <v>220</v>
      </c>
      <c r="D18" s="3" t="s">
        <v>220</v>
      </c>
      <c r="E18" s="3" t="s">
        <v>220</v>
      </c>
    </row>
    <row r="19" spans="1:5" ht="28.8" x14ac:dyDescent="0.3">
      <c r="A19" t="s">
        <v>516</v>
      </c>
      <c r="B19" s="3" t="s">
        <v>548</v>
      </c>
      <c r="C19" s="3" t="s">
        <v>221</v>
      </c>
      <c r="D19" s="3" t="s">
        <v>221</v>
      </c>
      <c r="E19" s="3" t="s">
        <v>221</v>
      </c>
    </row>
    <row r="20" spans="1:5" ht="28.8" x14ac:dyDescent="0.3">
      <c r="A20" t="s">
        <v>517</v>
      </c>
      <c r="B20" s="3" t="s">
        <v>549</v>
      </c>
      <c r="C20" s="3" t="s">
        <v>222</v>
      </c>
      <c r="D20" s="3" t="s">
        <v>222</v>
      </c>
      <c r="E20" s="3" t="s">
        <v>222</v>
      </c>
    </row>
    <row r="21" spans="1:5" ht="28.8" x14ac:dyDescent="0.3">
      <c r="A21" t="s">
        <v>518</v>
      </c>
      <c r="B21" s="3" t="s">
        <v>550</v>
      </c>
      <c r="C21" s="3" t="s">
        <v>223</v>
      </c>
      <c r="D21" s="3" t="s">
        <v>223</v>
      </c>
      <c r="E21" s="3" t="s">
        <v>223</v>
      </c>
    </row>
    <row r="22" spans="1:5" ht="43.2" x14ac:dyDescent="0.3">
      <c r="A22" t="s">
        <v>519</v>
      </c>
      <c r="B22" s="3" t="s">
        <v>551</v>
      </c>
      <c r="C22" s="3" t="s">
        <v>224</v>
      </c>
      <c r="D22" s="3" t="s">
        <v>224</v>
      </c>
      <c r="E22" s="3" t="s">
        <v>224</v>
      </c>
    </row>
    <row r="23" spans="1:5" ht="43.2" x14ac:dyDescent="0.3">
      <c r="A23" t="s">
        <v>520</v>
      </c>
      <c r="B23" s="3" t="s">
        <v>552</v>
      </c>
      <c r="C23" s="3" t="s">
        <v>225</v>
      </c>
      <c r="D23" s="3" t="s">
        <v>225</v>
      </c>
      <c r="E23" s="3" t="s">
        <v>225</v>
      </c>
    </row>
    <row r="24" spans="1:5" ht="28.8" x14ac:dyDescent="0.3">
      <c r="A24" t="s">
        <v>521</v>
      </c>
      <c r="B24" s="3" t="s">
        <v>553</v>
      </c>
      <c r="C24" s="3" t="s">
        <v>226</v>
      </c>
      <c r="D24" s="3" t="s">
        <v>226</v>
      </c>
      <c r="E24" s="3" t="s">
        <v>226</v>
      </c>
    </row>
    <row r="25" spans="1:5" ht="28.8" x14ac:dyDescent="0.3">
      <c r="A25" t="s">
        <v>522</v>
      </c>
      <c r="B25" s="3" t="s">
        <v>554</v>
      </c>
      <c r="C25" s="3" t="s">
        <v>227</v>
      </c>
      <c r="D25" s="3" t="s">
        <v>227</v>
      </c>
      <c r="E25" s="3" t="s">
        <v>227</v>
      </c>
    </row>
    <row r="26" spans="1:5" ht="28.8" x14ac:dyDescent="0.3">
      <c r="A26" t="s">
        <v>523</v>
      </c>
      <c r="B26" s="3" t="s">
        <v>555</v>
      </c>
      <c r="C26" s="3" t="s">
        <v>228</v>
      </c>
      <c r="D26" s="3" t="s">
        <v>228</v>
      </c>
      <c r="E26" s="3" t="s">
        <v>228</v>
      </c>
    </row>
    <row r="27" spans="1:5" x14ac:dyDescent="0.3">
      <c r="A27" t="s">
        <v>524</v>
      </c>
      <c r="B27" s="3" t="s">
        <v>556</v>
      </c>
      <c r="C27" s="3" t="s">
        <v>229</v>
      </c>
      <c r="D27" s="3" t="s">
        <v>229</v>
      </c>
      <c r="E27" s="3" t="s">
        <v>229</v>
      </c>
    </row>
    <row r="28" spans="1:5" ht="43.2" x14ac:dyDescent="0.3">
      <c r="A28" t="s">
        <v>525</v>
      </c>
      <c r="B28" s="3" t="s">
        <v>557</v>
      </c>
      <c r="C28" s="3" t="s">
        <v>230</v>
      </c>
      <c r="D28" s="3" t="s">
        <v>230</v>
      </c>
      <c r="E28" s="3" t="s">
        <v>230</v>
      </c>
    </row>
    <row r="29" spans="1:5" ht="43.2" x14ac:dyDescent="0.3">
      <c r="A29" t="s">
        <v>526</v>
      </c>
      <c r="B29" s="3" t="s">
        <v>558</v>
      </c>
      <c r="C29" s="3" t="s">
        <v>231</v>
      </c>
      <c r="D29" s="3" t="s">
        <v>232</v>
      </c>
      <c r="E29" s="3" t="s">
        <v>232</v>
      </c>
    </row>
    <row r="30" spans="1:5" ht="28.8" x14ac:dyDescent="0.3">
      <c r="A30" s="12" t="s">
        <v>527</v>
      </c>
      <c r="B30" s="3" t="s">
        <v>559</v>
      </c>
      <c r="C30" s="3" t="s">
        <v>233</v>
      </c>
      <c r="D30" s="3" t="s">
        <v>233</v>
      </c>
      <c r="E30" s="3" t="s">
        <v>233</v>
      </c>
    </row>
    <row r="31" spans="1:5" ht="28.8" x14ac:dyDescent="0.3">
      <c r="A31" s="12" t="s">
        <v>527</v>
      </c>
      <c r="B31" s="3" t="s">
        <v>559</v>
      </c>
      <c r="C31" s="3" t="s">
        <v>234</v>
      </c>
      <c r="D31" s="3" t="s">
        <v>234</v>
      </c>
      <c r="E31" s="3" t="s">
        <v>234</v>
      </c>
    </row>
    <row r="32" spans="1:5" x14ac:dyDescent="0.3">
      <c r="A32" s="12" t="s">
        <v>528</v>
      </c>
      <c r="B32" s="3" t="s">
        <v>560</v>
      </c>
      <c r="C32" s="3" t="s">
        <v>235</v>
      </c>
      <c r="D32" s="3" t="s">
        <v>235</v>
      </c>
      <c r="E32" s="3" t="s">
        <v>235</v>
      </c>
    </row>
    <row r="33" spans="1:5" ht="28.8" x14ac:dyDescent="0.3">
      <c r="A33" t="s">
        <v>529</v>
      </c>
      <c r="B33" s="3" t="s">
        <v>561</v>
      </c>
      <c r="C33" s="3" t="s">
        <v>236</v>
      </c>
      <c r="D33" s="3" t="s">
        <v>236</v>
      </c>
      <c r="E33" s="3" t="s">
        <v>236</v>
      </c>
    </row>
    <row r="34" spans="1:5" ht="28.8" x14ac:dyDescent="0.3">
      <c r="A34" t="s">
        <v>530</v>
      </c>
      <c r="B34" s="3" t="s">
        <v>562</v>
      </c>
      <c r="C34" s="3" t="s">
        <v>237</v>
      </c>
      <c r="D34" s="3" t="s">
        <v>237</v>
      </c>
      <c r="E34" s="3" t="s">
        <v>237</v>
      </c>
    </row>
  </sheetData>
  <autoFilter ref="A1:E34"/>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Projects!$A$2:$A$27</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V36"/>
  <sheetViews>
    <sheetView workbookViewId="0">
      <pane ySplit="1" topLeftCell="A2" activePane="bottomLeft" state="frozen"/>
      <selection pane="bottomLeft" activeCell="C3" sqref="C3"/>
    </sheetView>
  </sheetViews>
  <sheetFormatPr defaultRowHeight="14.4" x14ac:dyDescent="0.3"/>
  <cols>
    <col min="1" max="1" width="12.33203125" style="3" customWidth="1"/>
    <col min="2" max="2" width="14.33203125" style="3" bestFit="1" customWidth="1"/>
    <col min="3" max="3" width="11.44140625" style="3" bestFit="1" customWidth="1"/>
    <col min="4" max="4" width="13.33203125" style="3" bestFit="1" customWidth="1"/>
    <col min="5" max="5" width="13.33203125" customWidth="1"/>
    <col min="6" max="6" width="18.6640625" style="3" bestFit="1" customWidth="1"/>
    <col min="7" max="7" width="15.6640625" style="3" customWidth="1"/>
    <col min="8" max="8" width="34.44140625" style="3" customWidth="1"/>
    <col min="9" max="9" width="17.44140625" style="3" bestFit="1" customWidth="1"/>
    <col min="10" max="10" width="10.88671875" style="3" bestFit="1" customWidth="1"/>
    <col min="11" max="11" width="16.109375" style="3" bestFit="1" customWidth="1"/>
    <col min="12" max="12" width="16.88671875" style="3" customWidth="1"/>
    <col min="13" max="13" width="9.109375" style="3"/>
    <col min="14" max="14" width="14" style="3" bestFit="1" customWidth="1"/>
    <col min="15" max="15" width="13" style="3" bestFit="1" customWidth="1"/>
    <col min="16" max="16" width="14.44140625" style="3" bestFit="1" customWidth="1"/>
    <col min="17" max="17" width="16.6640625" style="3" bestFit="1" customWidth="1"/>
    <col min="19" max="19" width="9.109375" style="3"/>
    <col min="20" max="20" width="18.6640625" style="3" bestFit="1" customWidth="1"/>
    <col min="21" max="21" width="16" style="3" bestFit="1" customWidth="1"/>
    <col min="22" max="22" width="17.33203125" style="3" bestFit="1" customWidth="1"/>
  </cols>
  <sheetData>
    <row r="1" spans="1:22" x14ac:dyDescent="0.3">
      <c r="A1" s="10" t="s">
        <v>0</v>
      </c>
      <c r="B1" s="10" t="s">
        <v>2</v>
      </c>
      <c r="C1" s="10" t="s">
        <v>87</v>
      </c>
      <c r="D1" s="10" t="s">
        <v>11</v>
      </c>
      <c r="E1" s="10" t="s">
        <v>159</v>
      </c>
      <c r="F1" s="10" t="s">
        <v>91</v>
      </c>
      <c r="G1" s="10" t="s">
        <v>3</v>
      </c>
      <c r="H1" s="10" t="s">
        <v>7</v>
      </c>
      <c r="I1" s="10" t="s">
        <v>4</v>
      </c>
      <c r="J1" s="10" t="s">
        <v>36</v>
      </c>
      <c r="K1" s="10" t="s">
        <v>37</v>
      </c>
      <c r="L1" s="10" t="s">
        <v>38</v>
      </c>
      <c r="M1" s="10" t="s">
        <v>39</v>
      </c>
      <c r="N1" s="10" t="s">
        <v>8</v>
      </c>
      <c r="O1" s="10" t="s">
        <v>9</v>
      </c>
      <c r="P1" s="10" t="s">
        <v>10</v>
      </c>
      <c r="Q1" s="10" t="s">
        <v>90</v>
      </c>
      <c r="S1" s="10" t="s">
        <v>12</v>
      </c>
      <c r="T1" s="10" t="s">
        <v>91</v>
      </c>
      <c r="U1" s="10" t="s">
        <v>13</v>
      </c>
      <c r="V1" s="10" t="s">
        <v>14</v>
      </c>
    </row>
    <row r="2" spans="1:22" ht="72" x14ac:dyDescent="0.3">
      <c r="A2" s="3" t="s">
        <v>615</v>
      </c>
      <c r="C2" s="3" t="s">
        <v>315</v>
      </c>
      <c r="D2" s="3" t="s">
        <v>240</v>
      </c>
      <c r="E2" s="3" t="s">
        <v>531</v>
      </c>
      <c r="F2" s="3">
        <v>5</v>
      </c>
      <c r="G2" s="3" t="s">
        <v>652</v>
      </c>
      <c r="H2" s="3" t="s">
        <v>652</v>
      </c>
      <c r="I2" s="3" t="s">
        <v>652</v>
      </c>
      <c r="J2" s="3">
        <v>3</v>
      </c>
      <c r="K2" s="3" t="s">
        <v>238</v>
      </c>
      <c r="L2" s="4">
        <v>41334</v>
      </c>
      <c r="M2" s="3">
        <v>15</v>
      </c>
      <c r="N2" s="3" t="s">
        <v>239</v>
      </c>
      <c r="O2" s="11">
        <v>42339</v>
      </c>
      <c r="V2" s="3" t="s">
        <v>143</v>
      </c>
    </row>
    <row r="3" spans="1:22" ht="28.8" x14ac:dyDescent="0.3">
      <c r="A3" s="16" t="s">
        <v>616</v>
      </c>
      <c r="B3" s="16"/>
      <c r="C3" s="16" t="s">
        <v>315</v>
      </c>
      <c r="D3" s="16" t="s">
        <v>240</v>
      </c>
      <c r="E3" s="16" t="s">
        <v>532</v>
      </c>
      <c r="F3" s="16">
        <v>5</v>
      </c>
      <c r="G3" s="16" t="s">
        <v>205</v>
      </c>
      <c r="H3" s="16" t="s">
        <v>205</v>
      </c>
      <c r="I3" s="16" t="s">
        <v>205</v>
      </c>
      <c r="J3" s="16">
        <v>3</v>
      </c>
      <c r="K3" s="16" t="s">
        <v>238</v>
      </c>
      <c r="L3" s="17">
        <v>40179</v>
      </c>
      <c r="M3" s="16">
        <v>15</v>
      </c>
      <c r="N3" s="16" t="s">
        <v>239</v>
      </c>
      <c r="O3" s="18">
        <v>41640</v>
      </c>
      <c r="V3" s="3" t="s">
        <v>143</v>
      </c>
    </row>
    <row r="4" spans="1:22" ht="28.8" x14ac:dyDescent="0.3">
      <c r="A4" s="16" t="s">
        <v>616</v>
      </c>
      <c r="B4" s="16"/>
      <c r="C4" s="16" t="s">
        <v>315</v>
      </c>
      <c r="D4" s="16" t="s">
        <v>240</v>
      </c>
      <c r="E4" s="16" t="s">
        <v>532</v>
      </c>
      <c r="F4" s="16">
        <v>5</v>
      </c>
      <c r="G4" s="16" t="s">
        <v>205</v>
      </c>
      <c r="H4" s="16" t="s">
        <v>655</v>
      </c>
      <c r="I4" s="16" t="s">
        <v>206</v>
      </c>
      <c r="J4" s="16">
        <v>0</v>
      </c>
      <c r="K4" s="16" t="s">
        <v>653</v>
      </c>
      <c r="L4" s="17">
        <v>40238</v>
      </c>
      <c r="M4" s="16">
        <v>5</v>
      </c>
      <c r="N4" s="16" t="s">
        <v>239</v>
      </c>
      <c r="O4" s="18">
        <v>40544</v>
      </c>
      <c r="V4" s="3" t="s">
        <v>143</v>
      </c>
    </row>
    <row r="5" spans="1:22" ht="28.8" x14ac:dyDescent="0.3">
      <c r="A5" s="16" t="s">
        <v>617</v>
      </c>
      <c r="B5" s="16"/>
      <c r="C5" s="16" t="s">
        <v>315</v>
      </c>
      <c r="D5" s="16" t="s">
        <v>240</v>
      </c>
      <c r="E5" s="16" t="s">
        <v>532</v>
      </c>
      <c r="F5" s="16">
        <v>5</v>
      </c>
      <c r="G5" s="16" t="s">
        <v>205</v>
      </c>
      <c r="H5" s="16" t="s">
        <v>655</v>
      </c>
      <c r="I5" s="16" t="s">
        <v>206</v>
      </c>
      <c r="J5" s="16">
        <v>5</v>
      </c>
      <c r="K5" s="16" t="s">
        <v>330</v>
      </c>
      <c r="L5" s="17">
        <v>40238</v>
      </c>
      <c r="M5" s="16">
        <v>10</v>
      </c>
      <c r="N5" s="16" t="s">
        <v>405</v>
      </c>
      <c r="O5" s="18">
        <v>40544</v>
      </c>
      <c r="V5" s="3" t="s">
        <v>143</v>
      </c>
    </row>
    <row r="6" spans="1:22" ht="28.8" x14ac:dyDescent="0.3">
      <c r="A6" s="16" t="s">
        <v>654</v>
      </c>
      <c r="B6" s="16"/>
      <c r="C6" s="16" t="s">
        <v>315</v>
      </c>
      <c r="D6" s="16" t="s">
        <v>240</v>
      </c>
      <c r="E6" s="16" t="s">
        <v>532</v>
      </c>
      <c r="F6" s="16">
        <v>5</v>
      </c>
      <c r="G6" s="16" t="s">
        <v>205</v>
      </c>
      <c r="H6" s="16" t="s">
        <v>655</v>
      </c>
      <c r="I6" s="16" t="s">
        <v>206</v>
      </c>
      <c r="J6" s="16">
        <v>10</v>
      </c>
      <c r="K6" s="16" t="s">
        <v>405</v>
      </c>
      <c r="L6" s="17">
        <v>40238</v>
      </c>
      <c r="M6" s="16">
        <v>15</v>
      </c>
      <c r="N6" s="16" t="s">
        <v>239</v>
      </c>
      <c r="O6" s="18">
        <v>40544</v>
      </c>
      <c r="V6" s="3" t="s">
        <v>143</v>
      </c>
    </row>
    <row r="7" spans="1:22" ht="43.2" x14ac:dyDescent="0.3">
      <c r="A7" s="3" t="s">
        <v>618</v>
      </c>
      <c r="C7" s="3" t="s">
        <v>506</v>
      </c>
      <c r="D7" s="3" t="s">
        <v>241</v>
      </c>
      <c r="E7" s="3" t="s">
        <v>534</v>
      </c>
      <c r="F7" s="3">
        <v>5</v>
      </c>
      <c r="G7" s="3" t="s">
        <v>207</v>
      </c>
      <c r="H7" s="3" t="s">
        <v>207</v>
      </c>
      <c r="I7" s="3" t="s">
        <v>207</v>
      </c>
      <c r="J7" s="3">
        <v>4</v>
      </c>
      <c r="K7" s="3" t="s">
        <v>325</v>
      </c>
      <c r="L7" s="4">
        <v>41334</v>
      </c>
      <c r="M7" s="3">
        <v>50</v>
      </c>
      <c r="N7" s="3" t="s">
        <v>400</v>
      </c>
      <c r="O7" s="11">
        <v>42339</v>
      </c>
      <c r="V7" s="3" t="s">
        <v>143</v>
      </c>
    </row>
    <row r="8" spans="1:22" ht="57.6" x14ac:dyDescent="0.3">
      <c r="A8" s="3" t="s">
        <v>619</v>
      </c>
      <c r="C8" t="s">
        <v>507</v>
      </c>
      <c r="D8" s="3" t="s">
        <v>241</v>
      </c>
      <c r="E8" s="3" t="s">
        <v>535</v>
      </c>
      <c r="F8" s="3">
        <v>5</v>
      </c>
      <c r="G8" s="3" t="s">
        <v>208</v>
      </c>
      <c r="H8" s="3" t="s">
        <v>208</v>
      </c>
      <c r="I8" s="3" t="s">
        <v>208</v>
      </c>
      <c r="J8" s="3">
        <v>10</v>
      </c>
      <c r="K8" s="3" t="s">
        <v>405</v>
      </c>
      <c r="L8" s="4">
        <v>41334</v>
      </c>
      <c r="M8" s="3">
        <v>100</v>
      </c>
      <c r="N8" s="3" t="s">
        <v>623</v>
      </c>
      <c r="O8" s="11">
        <v>42339</v>
      </c>
      <c r="V8" s="3" t="s">
        <v>143</v>
      </c>
    </row>
    <row r="9" spans="1:22" ht="57.6" x14ac:dyDescent="0.3">
      <c r="A9" s="3" t="s">
        <v>620</v>
      </c>
      <c r="C9" t="s">
        <v>508</v>
      </c>
      <c r="D9" s="3" t="s">
        <v>240</v>
      </c>
      <c r="E9" s="3" t="s">
        <v>536</v>
      </c>
      <c r="F9" s="3">
        <v>5</v>
      </c>
      <c r="G9" s="3" t="s">
        <v>212</v>
      </c>
      <c r="H9" s="3" t="s">
        <v>212</v>
      </c>
      <c r="I9" s="3" t="s">
        <v>212</v>
      </c>
      <c r="J9" s="3">
        <v>1</v>
      </c>
      <c r="K9" s="3" t="s">
        <v>414</v>
      </c>
      <c r="L9" s="4">
        <v>41334</v>
      </c>
      <c r="M9" s="3">
        <v>8</v>
      </c>
      <c r="N9" s="3" t="s">
        <v>409</v>
      </c>
      <c r="O9" s="11">
        <v>42339</v>
      </c>
      <c r="V9" s="3" t="s">
        <v>143</v>
      </c>
    </row>
    <row r="10" spans="1:22" ht="57.6" x14ac:dyDescent="0.3">
      <c r="A10" s="3" t="s">
        <v>621</v>
      </c>
      <c r="C10" t="s">
        <v>508</v>
      </c>
      <c r="D10" s="3" t="s">
        <v>240</v>
      </c>
      <c r="E10" s="3" t="s">
        <v>537</v>
      </c>
      <c r="F10" s="3">
        <v>5</v>
      </c>
      <c r="G10" s="3" t="s">
        <v>209</v>
      </c>
      <c r="H10" s="3" t="s">
        <v>625</v>
      </c>
      <c r="I10" s="3" t="s">
        <v>209</v>
      </c>
      <c r="J10" s="3">
        <v>2</v>
      </c>
      <c r="K10" s="3" t="s">
        <v>411</v>
      </c>
      <c r="L10" s="4">
        <v>41334</v>
      </c>
      <c r="M10" s="3">
        <v>8</v>
      </c>
      <c r="N10" s="3" t="s">
        <v>409</v>
      </c>
      <c r="O10" s="11">
        <v>42339</v>
      </c>
      <c r="V10" s="3" t="s">
        <v>143</v>
      </c>
    </row>
    <row r="11" spans="1:22" ht="57.6" x14ac:dyDescent="0.3">
      <c r="A11" s="3" t="s">
        <v>622</v>
      </c>
      <c r="C11" t="s">
        <v>508</v>
      </c>
      <c r="D11" s="3" t="s">
        <v>240</v>
      </c>
      <c r="E11" s="3" t="s">
        <v>538</v>
      </c>
      <c r="F11" s="3">
        <v>5</v>
      </c>
      <c r="G11" s="3" t="s">
        <v>210</v>
      </c>
      <c r="H11" s="3" t="s">
        <v>624</v>
      </c>
      <c r="I11" s="3" t="s">
        <v>210</v>
      </c>
      <c r="J11" s="14">
        <v>60000</v>
      </c>
      <c r="K11" s="3" t="s">
        <v>628</v>
      </c>
      <c r="L11" s="4">
        <v>41334</v>
      </c>
      <c r="M11" s="3">
        <v>120000</v>
      </c>
      <c r="N11" s="3" t="s">
        <v>629</v>
      </c>
      <c r="O11" s="11">
        <v>42339</v>
      </c>
      <c r="V11" s="3" t="s">
        <v>626</v>
      </c>
    </row>
    <row r="12" spans="1:22" ht="28.8" x14ac:dyDescent="0.3">
      <c r="C12" t="s">
        <v>509</v>
      </c>
      <c r="D12" s="3" t="s">
        <v>240</v>
      </c>
      <c r="E12" s="3" t="s">
        <v>539</v>
      </c>
      <c r="F12" s="3">
        <v>5</v>
      </c>
      <c r="G12" s="3" t="s">
        <v>211</v>
      </c>
      <c r="H12" s="3" t="s">
        <v>211</v>
      </c>
      <c r="I12" s="3" t="s">
        <v>211</v>
      </c>
      <c r="J12" s="3">
        <v>8000</v>
      </c>
      <c r="K12" s="3" t="s">
        <v>631</v>
      </c>
      <c r="L12" s="4">
        <v>41334</v>
      </c>
      <c r="M12" s="3">
        <v>35000</v>
      </c>
      <c r="N12" s="3" t="s">
        <v>630</v>
      </c>
      <c r="O12" s="11">
        <v>42339</v>
      </c>
      <c r="V12" s="3" t="s">
        <v>156</v>
      </c>
    </row>
    <row r="13" spans="1:22" ht="43.2" x14ac:dyDescent="0.3">
      <c r="C13" t="s">
        <v>510</v>
      </c>
      <c r="D13" s="3" t="s">
        <v>240</v>
      </c>
      <c r="E13" s="3" t="s">
        <v>540</v>
      </c>
      <c r="F13" s="3">
        <v>5</v>
      </c>
      <c r="G13" s="3" t="s">
        <v>213</v>
      </c>
      <c r="H13" s="3" t="s">
        <v>213</v>
      </c>
      <c r="I13" s="3" t="s">
        <v>213</v>
      </c>
      <c r="J13" s="3">
        <v>5</v>
      </c>
      <c r="K13" s="3" t="s">
        <v>330</v>
      </c>
      <c r="L13" s="4">
        <v>41334</v>
      </c>
      <c r="M13" s="3">
        <v>25</v>
      </c>
      <c r="N13" s="3" t="s">
        <v>634</v>
      </c>
      <c r="O13" s="11">
        <v>42339</v>
      </c>
      <c r="V13" s="3" t="s">
        <v>143</v>
      </c>
    </row>
    <row r="14" spans="1:22" ht="28.8" x14ac:dyDescent="0.3">
      <c r="C14" t="s">
        <v>511</v>
      </c>
      <c r="D14" s="3" t="s">
        <v>241</v>
      </c>
      <c r="E14" s="3" t="s">
        <v>541</v>
      </c>
      <c r="F14" s="3">
        <v>5</v>
      </c>
      <c r="G14" s="3" t="s">
        <v>214</v>
      </c>
      <c r="H14" s="3" t="s">
        <v>214</v>
      </c>
      <c r="I14" s="3" t="s">
        <v>214</v>
      </c>
      <c r="J14" s="3">
        <v>3</v>
      </c>
      <c r="K14" s="3" t="s">
        <v>238</v>
      </c>
      <c r="L14" s="4">
        <v>41334</v>
      </c>
      <c r="M14" s="3">
        <v>30</v>
      </c>
      <c r="N14" s="3" t="s">
        <v>326</v>
      </c>
      <c r="O14" s="11">
        <v>42339</v>
      </c>
      <c r="V14" s="3" t="s">
        <v>143</v>
      </c>
    </row>
    <row r="15" spans="1:22" ht="28.8" x14ac:dyDescent="0.3">
      <c r="C15" t="s">
        <v>512</v>
      </c>
      <c r="D15" s="3" t="s">
        <v>241</v>
      </c>
      <c r="E15" s="3" t="s">
        <v>542</v>
      </c>
      <c r="F15" s="3">
        <v>5</v>
      </c>
      <c r="G15" s="3" t="s">
        <v>215</v>
      </c>
      <c r="H15" s="3" t="s">
        <v>215</v>
      </c>
      <c r="I15" s="3" t="s">
        <v>215</v>
      </c>
      <c r="J15" s="3">
        <v>5</v>
      </c>
      <c r="K15" s="3" t="s">
        <v>330</v>
      </c>
      <c r="L15" s="4">
        <v>41334</v>
      </c>
      <c r="M15" s="3">
        <v>40</v>
      </c>
      <c r="N15" s="3" t="s">
        <v>365</v>
      </c>
      <c r="O15" s="11">
        <v>42339</v>
      </c>
      <c r="V15" s="3" t="s">
        <v>143</v>
      </c>
    </row>
    <row r="16" spans="1:22" ht="57.6" x14ac:dyDescent="0.3">
      <c r="C16" t="s">
        <v>513</v>
      </c>
      <c r="D16" s="3" t="s">
        <v>241</v>
      </c>
      <c r="E16" s="3" t="s">
        <v>543</v>
      </c>
      <c r="F16" s="3">
        <v>5</v>
      </c>
      <c r="G16" s="3" t="s">
        <v>216</v>
      </c>
      <c r="H16" s="3" t="s">
        <v>216</v>
      </c>
      <c r="I16" s="3" t="s">
        <v>216</v>
      </c>
      <c r="J16" s="3">
        <v>5</v>
      </c>
      <c r="K16" s="3" t="s">
        <v>330</v>
      </c>
      <c r="L16" s="4">
        <v>41334</v>
      </c>
      <c r="M16" s="3">
        <v>40</v>
      </c>
      <c r="N16" s="3" t="s">
        <v>365</v>
      </c>
      <c r="O16" s="11">
        <v>42339</v>
      </c>
      <c r="V16" s="3" t="s">
        <v>143</v>
      </c>
    </row>
    <row r="17" spans="3:22" ht="43.2" x14ac:dyDescent="0.3">
      <c r="C17" t="s">
        <v>514</v>
      </c>
      <c r="D17" s="3" t="s">
        <v>242</v>
      </c>
      <c r="E17" s="3" t="s">
        <v>544</v>
      </c>
      <c r="F17" s="3">
        <v>5</v>
      </c>
      <c r="G17" s="3" t="s">
        <v>217</v>
      </c>
      <c r="H17" s="3" t="s">
        <v>217</v>
      </c>
      <c r="I17" s="3" t="s">
        <v>217</v>
      </c>
      <c r="J17" s="3">
        <v>35</v>
      </c>
      <c r="K17" s="3" t="s">
        <v>632</v>
      </c>
      <c r="L17" s="4">
        <v>41334</v>
      </c>
      <c r="M17" s="3">
        <v>50</v>
      </c>
      <c r="N17" s="3" t="s">
        <v>400</v>
      </c>
      <c r="O17" s="11">
        <v>42339</v>
      </c>
      <c r="V17" s="3" t="s">
        <v>156</v>
      </c>
    </row>
    <row r="18" spans="3:22" ht="43.2" x14ac:dyDescent="0.3">
      <c r="C18" t="s">
        <v>514</v>
      </c>
      <c r="D18" s="3" t="s">
        <v>242</v>
      </c>
      <c r="E18" s="3" t="s">
        <v>545</v>
      </c>
      <c r="F18" s="3">
        <v>5</v>
      </c>
      <c r="G18" s="3" t="s">
        <v>218</v>
      </c>
      <c r="H18" s="3" t="s">
        <v>218</v>
      </c>
      <c r="I18" s="3" t="s">
        <v>218</v>
      </c>
      <c r="J18" s="3">
        <v>65</v>
      </c>
      <c r="K18" s="3" t="s">
        <v>633</v>
      </c>
      <c r="L18" s="4">
        <v>41334</v>
      </c>
      <c r="M18" s="3">
        <v>50</v>
      </c>
      <c r="N18" s="3" t="s">
        <v>400</v>
      </c>
      <c r="O18" s="11">
        <v>42339</v>
      </c>
      <c r="V18" s="3" t="s">
        <v>156</v>
      </c>
    </row>
    <row r="19" spans="3:22" ht="28.8" x14ac:dyDescent="0.3">
      <c r="C19" t="s">
        <v>515</v>
      </c>
      <c r="D19" s="3" t="s">
        <v>242</v>
      </c>
      <c r="E19" s="3" t="s">
        <v>546</v>
      </c>
      <c r="F19" s="3">
        <v>5</v>
      </c>
      <c r="G19" s="3" t="s">
        <v>219</v>
      </c>
      <c r="H19" s="3" t="s">
        <v>219</v>
      </c>
      <c r="I19" s="3" t="s">
        <v>219</v>
      </c>
      <c r="J19" s="3">
        <v>8</v>
      </c>
      <c r="K19" s="3" t="s">
        <v>409</v>
      </c>
      <c r="L19" s="4">
        <v>41334</v>
      </c>
      <c r="M19" s="3">
        <v>25</v>
      </c>
      <c r="N19" s="3" t="s">
        <v>634</v>
      </c>
      <c r="O19" s="11">
        <v>42339</v>
      </c>
      <c r="V19" s="3" t="s">
        <v>156</v>
      </c>
    </row>
    <row r="20" spans="3:22" ht="28.8" x14ac:dyDescent="0.3">
      <c r="C20" t="s">
        <v>516</v>
      </c>
      <c r="D20" s="3" t="s">
        <v>243</v>
      </c>
      <c r="E20" s="3" t="s">
        <v>547</v>
      </c>
      <c r="F20" s="3">
        <v>5</v>
      </c>
      <c r="G20" s="3" t="s">
        <v>220</v>
      </c>
      <c r="H20" s="3" t="s">
        <v>220</v>
      </c>
      <c r="I20" s="3" t="s">
        <v>220</v>
      </c>
      <c r="J20" s="3">
        <v>5</v>
      </c>
      <c r="K20" s="3" t="s">
        <v>330</v>
      </c>
      <c r="L20" s="4">
        <v>41334</v>
      </c>
      <c r="M20" s="3">
        <v>30</v>
      </c>
      <c r="N20" s="3" t="s">
        <v>326</v>
      </c>
      <c r="O20" s="11">
        <v>42339</v>
      </c>
      <c r="V20" s="3" t="s">
        <v>143</v>
      </c>
    </row>
    <row r="21" spans="3:22" ht="28.8" x14ac:dyDescent="0.3">
      <c r="C21" t="s">
        <v>516</v>
      </c>
      <c r="D21" s="3" t="s">
        <v>243</v>
      </c>
      <c r="E21" s="3" t="s">
        <v>548</v>
      </c>
      <c r="F21" s="3">
        <v>5</v>
      </c>
      <c r="G21" s="3" t="s">
        <v>221</v>
      </c>
      <c r="H21" s="3" t="s">
        <v>221</v>
      </c>
      <c r="I21" s="3" t="s">
        <v>221</v>
      </c>
      <c r="J21" s="3">
        <v>2</v>
      </c>
      <c r="K21" s="3" t="s">
        <v>411</v>
      </c>
      <c r="L21" s="4">
        <v>41334</v>
      </c>
      <c r="M21" s="3">
        <v>30</v>
      </c>
      <c r="N21" s="3" t="s">
        <v>326</v>
      </c>
      <c r="O21" s="11">
        <v>42339</v>
      </c>
      <c r="V21" s="3" t="s">
        <v>143</v>
      </c>
    </row>
    <row r="22" spans="3:22" ht="43.2" x14ac:dyDescent="0.3">
      <c r="C22" t="s">
        <v>517</v>
      </c>
      <c r="D22" s="3" t="s">
        <v>243</v>
      </c>
      <c r="E22" s="3" t="s">
        <v>549</v>
      </c>
      <c r="F22" s="3">
        <v>5</v>
      </c>
      <c r="G22" s="3" t="s">
        <v>222</v>
      </c>
      <c r="H22" s="3" t="s">
        <v>222</v>
      </c>
      <c r="I22" s="3" t="s">
        <v>222</v>
      </c>
      <c r="J22" s="3">
        <v>30</v>
      </c>
      <c r="K22" s="3" t="s">
        <v>326</v>
      </c>
      <c r="L22" s="4">
        <v>41334</v>
      </c>
      <c r="M22" s="3">
        <v>70</v>
      </c>
      <c r="N22" s="3" t="s">
        <v>416</v>
      </c>
      <c r="O22" s="11">
        <v>42339</v>
      </c>
      <c r="V22" s="3" t="s">
        <v>156</v>
      </c>
    </row>
    <row r="23" spans="3:22" ht="43.2" x14ac:dyDescent="0.3">
      <c r="C23" t="s">
        <v>518</v>
      </c>
      <c r="D23" s="3" t="s">
        <v>243</v>
      </c>
      <c r="E23" s="3" t="s">
        <v>550</v>
      </c>
      <c r="F23" s="3">
        <v>5</v>
      </c>
      <c r="G23" s="3" t="s">
        <v>223</v>
      </c>
      <c r="H23" s="3" t="s">
        <v>223</v>
      </c>
      <c r="I23" s="3" t="s">
        <v>223</v>
      </c>
      <c r="J23" s="3">
        <v>25</v>
      </c>
      <c r="K23" s="3" t="s">
        <v>634</v>
      </c>
      <c r="L23" s="4">
        <v>41334</v>
      </c>
      <c r="M23" s="3">
        <v>70</v>
      </c>
      <c r="N23" s="3" t="s">
        <v>416</v>
      </c>
      <c r="O23" s="11">
        <v>42339</v>
      </c>
      <c r="V23" s="3" t="s">
        <v>156</v>
      </c>
    </row>
    <row r="24" spans="3:22" ht="57.6" x14ac:dyDescent="0.3">
      <c r="C24" t="s">
        <v>519</v>
      </c>
      <c r="D24" s="3" t="s">
        <v>243</v>
      </c>
      <c r="E24" s="3" t="s">
        <v>551</v>
      </c>
      <c r="F24" s="3">
        <v>5</v>
      </c>
      <c r="G24" s="3" t="s">
        <v>224</v>
      </c>
      <c r="H24" s="3" t="s">
        <v>224</v>
      </c>
      <c r="I24" s="3" t="s">
        <v>224</v>
      </c>
      <c r="J24" s="3">
        <v>25</v>
      </c>
      <c r="K24" s="3" t="s">
        <v>634</v>
      </c>
      <c r="L24" s="4">
        <v>41334</v>
      </c>
      <c r="M24" s="3">
        <v>65</v>
      </c>
      <c r="N24" s="3" t="s">
        <v>633</v>
      </c>
      <c r="O24" s="11">
        <v>42339</v>
      </c>
      <c r="V24" s="3" t="s">
        <v>156</v>
      </c>
    </row>
    <row r="25" spans="3:22" ht="72" x14ac:dyDescent="0.3">
      <c r="C25" t="s">
        <v>520</v>
      </c>
      <c r="D25" s="3" t="s">
        <v>244</v>
      </c>
      <c r="E25" s="3" t="s">
        <v>552</v>
      </c>
      <c r="F25" s="3">
        <v>5</v>
      </c>
      <c r="G25" s="3" t="s">
        <v>225</v>
      </c>
      <c r="H25" s="3" t="s">
        <v>225</v>
      </c>
      <c r="I25" s="3" t="s">
        <v>225</v>
      </c>
      <c r="J25" s="3">
        <v>10000</v>
      </c>
      <c r="K25" s="3" t="s">
        <v>636</v>
      </c>
      <c r="L25" s="4">
        <v>41334</v>
      </c>
      <c r="M25" s="3">
        <v>80000</v>
      </c>
      <c r="N25" s="3" t="s">
        <v>635</v>
      </c>
      <c r="O25" s="11">
        <v>42339</v>
      </c>
      <c r="V25" s="3" t="s">
        <v>143</v>
      </c>
    </row>
    <row r="26" spans="3:22" ht="43.2" x14ac:dyDescent="0.3">
      <c r="C26" t="s">
        <v>521</v>
      </c>
      <c r="D26" s="3" t="s">
        <v>244</v>
      </c>
      <c r="E26" s="3" t="s">
        <v>553</v>
      </c>
      <c r="F26" s="3">
        <v>5</v>
      </c>
      <c r="G26" s="3" t="s">
        <v>226</v>
      </c>
      <c r="H26" s="3" t="s">
        <v>226</v>
      </c>
      <c r="I26" s="3" t="s">
        <v>226</v>
      </c>
      <c r="J26" s="3">
        <v>50</v>
      </c>
      <c r="K26" s="3" t="s">
        <v>400</v>
      </c>
      <c r="L26" s="4">
        <v>41334</v>
      </c>
      <c r="M26" s="3">
        <v>200</v>
      </c>
      <c r="N26" s="3" t="s">
        <v>637</v>
      </c>
      <c r="O26" s="11">
        <v>42339</v>
      </c>
      <c r="V26" s="3" t="s">
        <v>143</v>
      </c>
    </row>
    <row r="27" spans="3:22" ht="43.2" x14ac:dyDescent="0.3">
      <c r="C27" t="s">
        <v>522</v>
      </c>
      <c r="D27" s="3" t="s">
        <v>245</v>
      </c>
      <c r="E27" s="3" t="s">
        <v>554</v>
      </c>
      <c r="F27" s="3">
        <v>5</v>
      </c>
      <c r="G27" s="3" t="s">
        <v>227</v>
      </c>
      <c r="H27" s="3" t="s">
        <v>227</v>
      </c>
      <c r="I27" s="3" t="s">
        <v>227</v>
      </c>
      <c r="J27" s="3">
        <v>50</v>
      </c>
      <c r="K27" s="3" t="s">
        <v>400</v>
      </c>
      <c r="L27" s="4">
        <v>41334</v>
      </c>
      <c r="M27" s="3">
        <v>200</v>
      </c>
      <c r="N27" s="3" t="s">
        <v>637</v>
      </c>
      <c r="O27" s="11">
        <v>42339</v>
      </c>
      <c r="V27" s="3" t="s">
        <v>143</v>
      </c>
    </row>
    <row r="28" spans="3:22" ht="43.2" x14ac:dyDescent="0.3">
      <c r="C28" t="s">
        <v>523</v>
      </c>
      <c r="D28" s="3" t="s">
        <v>245</v>
      </c>
      <c r="E28" s="3" t="s">
        <v>555</v>
      </c>
      <c r="F28" s="3">
        <v>5</v>
      </c>
      <c r="G28" s="3" t="s">
        <v>228</v>
      </c>
      <c r="H28" s="3" t="s">
        <v>228</v>
      </c>
      <c r="I28" s="3" t="s">
        <v>228</v>
      </c>
      <c r="J28" s="3">
        <v>25</v>
      </c>
      <c r="K28" s="3" t="s">
        <v>634</v>
      </c>
      <c r="L28" s="4">
        <v>41334</v>
      </c>
      <c r="M28" s="3">
        <v>80</v>
      </c>
      <c r="N28" s="3" t="s">
        <v>375</v>
      </c>
      <c r="O28" s="11">
        <v>42339</v>
      </c>
      <c r="V28" s="3" t="s">
        <v>156</v>
      </c>
    </row>
    <row r="29" spans="3:22" ht="43.2" x14ac:dyDescent="0.3">
      <c r="C29" t="s">
        <v>524</v>
      </c>
      <c r="D29" s="3" t="s">
        <v>245</v>
      </c>
      <c r="E29" s="3" t="s">
        <v>556</v>
      </c>
      <c r="F29" s="3">
        <v>5</v>
      </c>
      <c r="G29" s="3" t="s">
        <v>627</v>
      </c>
      <c r="H29" s="3" t="s">
        <v>627</v>
      </c>
      <c r="I29" s="3" t="s">
        <v>627</v>
      </c>
      <c r="J29" s="3">
        <v>40</v>
      </c>
      <c r="K29" s="3" t="s">
        <v>365</v>
      </c>
      <c r="L29" s="4">
        <v>41334</v>
      </c>
      <c r="M29" s="3">
        <v>80</v>
      </c>
      <c r="N29" s="3" t="s">
        <v>375</v>
      </c>
      <c r="O29" s="11">
        <v>42339</v>
      </c>
      <c r="V29" s="3" t="s">
        <v>156</v>
      </c>
    </row>
    <row r="30" spans="3:22" ht="57.6" x14ac:dyDescent="0.3">
      <c r="C30" t="s">
        <v>525</v>
      </c>
      <c r="D30" s="3" t="s">
        <v>245</v>
      </c>
      <c r="E30" s="3" t="s">
        <v>557</v>
      </c>
      <c r="F30" s="3">
        <v>5</v>
      </c>
      <c r="G30" s="3" t="s">
        <v>230</v>
      </c>
      <c r="H30" s="3" t="s">
        <v>230</v>
      </c>
      <c r="I30" s="3" t="s">
        <v>230</v>
      </c>
      <c r="J30" s="3">
        <v>15</v>
      </c>
      <c r="K30" s="3" t="s">
        <v>239</v>
      </c>
      <c r="L30" s="4">
        <v>41334</v>
      </c>
      <c r="M30" s="3">
        <v>65</v>
      </c>
      <c r="N30" s="3" t="s">
        <v>633</v>
      </c>
      <c r="O30" s="11">
        <v>42339</v>
      </c>
      <c r="V30" s="3" t="s">
        <v>156</v>
      </c>
    </row>
    <row r="31" spans="3:22" ht="86.4" x14ac:dyDescent="0.3">
      <c r="C31" t="s">
        <v>526</v>
      </c>
      <c r="D31" s="3" t="s">
        <v>246</v>
      </c>
      <c r="E31" s="3" t="s">
        <v>558</v>
      </c>
      <c r="F31" s="3">
        <v>5</v>
      </c>
      <c r="G31" s="3" t="s">
        <v>231</v>
      </c>
      <c r="H31" s="3" t="s">
        <v>232</v>
      </c>
      <c r="I31" s="3" t="s">
        <v>232</v>
      </c>
      <c r="J31" s="3">
        <v>2</v>
      </c>
      <c r="K31" s="3" t="s">
        <v>411</v>
      </c>
      <c r="L31" s="4">
        <v>41334</v>
      </c>
      <c r="M31" s="3">
        <v>10</v>
      </c>
      <c r="N31" s="3" t="s">
        <v>405</v>
      </c>
      <c r="O31" s="11">
        <v>42339</v>
      </c>
      <c r="V31" s="3" t="s">
        <v>143</v>
      </c>
    </row>
    <row r="32" spans="3:22" ht="43.2" x14ac:dyDescent="0.3">
      <c r="C32" s="12" t="s">
        <v>527</v>
      </c>
      <c r="D32" s="3" t="s">
        <v>246</v>
      </c>
      <c r="E32" s="3" t="s">
        <v>559</v>
      </c>
      <c r="F32" s="3">
        <v>5</v>
      </c>
      <c r="G32" s="3" t="s">
        <v>233</v>
      </c>
      <c r="H32" s="3" t="s">
        <v>233</v>
      </c>
      <c r="I32" s="3" t="s">
        <v>233</v>
      </c>
      <c r="J32" s="3">
        <v>10</v>
      </c>
      <c r="K32" s="3" t="s">
        <v>405</v>
      </c>
      <c r="L32" s="4">
        <v>41334</v>
      </c>
      <c r="M32" s="3">
        <v>50</v>
      </c>
      <c r="N32" s="3" t="s">
        <v>400</v>
      </c>
      <c r="O32" s="11">
        <v>42339</v>
      </c>
      <c r="V32" s="3" t="s">
        <v>156</v>
      </c>
    </row>
    <row r="33" spans="3:22" ht="57.6" x14ac:dyDescent="0.3">
      <c r="C33" s="12" t="s">
        <v>527</v>
      </c>
      <c r="D33" s="3" t="s">
        <v>246</v>
      </c>
      <c r="E33" s="3" t="s">
        <v>559</v>
      </c>
      <c r="F33" s="3">
        <v>5</v>
      </c>
      <c r="G33" s="3" t="s">
        <v>234</v>
      </c>
      <c r="H33" s="3" t="s">
        <v>234</v>
      </c>
      <c r="I33" s="3" t="s">
        <v>234</v>
      </c>
      <c r="J33" s="3">
        <v>2</v>
      </c>
      <c r="K33" s="3" t="s">
        <v>411</v>
      </c>
      <c r="L33" s="4">
        <v>41334</v>
      </c>
      <c r="M33" s="3">
        <v>10</v>
      </c>
      <c r="N33" s="3" t="s">
        <v>405</v>
      </c>
      <c r="O33" s="11">
        <v>42339</v>
      </c>
      <c r="V33" s="3" t="s">
        <v>143</v>
      </c>
    </row>
    <row r="34" spans="3:22" ht="28.8" x14ac:dyDescent="0.3">
      <c r="C34" s="12" t="s">
        <v>528</v>
      </c>
      <c r="D34" s="3" t="s">
        <v>246</v>
      </c>
      <c r="E34" s="3" t="s">
        <v>560</v>
      </c>
      <c r="F34" s="3">
        <v>5</v>
      </c>
      <c r="G34" s="3" t="s">
        <v>235</v>
      </c>
      <c r="H34" s="3" t="s">
        <v>235</v>
      </c>
      <c r="I34" s="3" t="s">
        <v>235</v>
      </c>
      <c r="J34" s="3">
        <v>30</v>
      </c>
      <c r="K34" s="3" t="s">
        <v>326</v>
      </c>
      <c r="L34" s="4">
        <v>41334</v>
      </c>
      <c r="M34" s="3">
        <v>60</v>
      </c>
      <c r="N34" s="3" t="s">
        <v>356</v>
      </c>
      <c r="O34" s="11">
        <v>42339</v>
      </c>
      <c r="V34" s="3" t="s">
        <v>156</v>
      </c>
    </row>
    <row r="35" spans="3:22" ht="57.6" x14ac:dyDescent="0.3">
      <c r="C35" t="s">
        <v>529</v>
      </c>
      <c r="D35" s="3" t="s">
        <v>247</v>
      </c>
      <c r="E35" s="3" t="s">
        <v>561</v>
      </c>
      <c r="F35" s="3">
        <v>5</v>
      </c>
      <c r="G35" s="3" t="s">
        <v>236</v>
      </c>
      <c r="H35" s="3" t="s">
        <v>236</v>
      </c>
      <c r="I35" s="3" t="s">
        <v>236</v>
      </c>
      <c r="J35" s="3">
        <v>25</v>
      </c>
      <c r="K35" s="3" t="s">
        <v>634</v>
      </c>
      <c r="L35" s="4">
        <v>41334</v>
      </c>
      <c r="M35" s="3">
        <v>65</v>
      </c>
      <c r="N35" s="3" t="s">
        <v>633</v>
      </c>
      <c r="O35" s="11">
        <v>42339</v>
      </c>
      <c r="V35" s="3" t="s">
        <v>156</v>
      </c>
    </row>
    <row r="36" spans="3:22" ht="43.2" x14ac:dyDescent="0.3">
      <c r="C36" t="s">
        <v>530</v>
      </c>
      <c r="D36" s="3" t="s">
        <v>247</v>
      </c>
      <c r="E36" s="3" t="s">
        <v>562</v>
      </c>
      <c r="F36" s="3">
        <v>5</v>
      </c>
      <c r="G36" s="3" t="s">
        <v>237</v>
      </c>
      <c r="H36" s="3" t="s">
        <v>237</v>
      </c>
      <c r="I36" s="3" t="s">
        <v>237</v>
      </c>
      <c r="J36" s="3">
        <v>20</v>
      </c>
      <c r="K36" s="3" t="s">
        <v>331</v>
      </c>
      <c r="L36" s="4">
        <v>41334</v>
      </c>
      <c r="M36" s="3">
        <v>60</v>
      </c>
      <c r="N36" s="3" t="s">
        <v>356</v>
      </c>
      <c r="O36" s="11">
        <v>42339</v>
      </c>
      <c r="V36" s="3" t="s">
        <v>156</v>
      </c>
    </row>
  </sheetData>
  <autoFilter ref="A1:V1"/>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Projects!$A$2:$A$27</xm:f>
          </x14:formula1>
          <xm:sqref>C2:C52</xm:sqref>
        </x14:dataValidation>
        <x14:dataValidation type="list" allowBlank="1" showInputMessage="1" showErrorMessage="1">
          <x14:formula1>
            <xm:f>Outcomes!$A$2:$A$9</xm:f>
          </x14:formula1>
          <xm:sqref>D2:D52</xm:sqref>
        </x14:dataValidation>
        <x14:dataValidation type="list" allowBlank="1" showInputMessage="1" showErrorMessage="1">
          <x14:formula1>
            <xm:f>Activities!$B$2:$B$34</xm:f>
          </x14:formula1>
          <xm:sqref>E37:E52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4"/>
  <sheetViews>
    <sheetView workbookViewId="0">
      <selection activeCell="B3" sqref="B3"/>
    </sheetView>
  </sheetViews>
  <sheetFormatPr defaultRowHeight="14.4" x14ac:dyDescent="0.3"/>
  <cols>
    <col min="1" max="1" width="20.6640625" bestFit="1" customWidth="1"/>
    <col min="2" max="2" width="20.6640625" customWidth="1"/>
    <col min="3" max="3" width="10.5546875" bestFit="1" customWidth="1"/>
    <col min="4" max="4" width="15.44140625" bestFit="1" customWidth="1"/>
    <col min="5" max="5" width="17.44140625" customWidth="1"/>
    <col min="6" max="6" width="14" bestFit="1" customWidth="1"/>
    <col min="7" max="7" width="13" bestFit="1" customWidth="1"/>
    <col min="8" max="8" width="14.33203125" bestFit="1" customWidth="1"/>
    <col min="9" max="9" width="8.5546875" bestFit="1" customWidth="1"/>
    <col min="10" max="10" width="16.88671875" bestFit="1" customWidth="1"/>
    <col min="11" max="11" width="13.5546875" bestFit="1" customWidth="1"/>
    <col min="12" max="12" width="17.109375" bestFit="1" customWidth="1"/>
    <col min="13" max="13" width="17.5546875" bestFit="1" customWidth="1"/>
  </cols>
  <sheetData>
    <row r="1" spans="1:13" x14ac:dyDescent="0.3">
      <c r="A1" s="1" t="s">
        <v>644</v>
      </c>
      <c r="B1" s="1"/>
      <c r="C1" s="1" t="s">
        <v>143</v>
      </c>
      <c r="D1" s="1" t="s">
        <v>645</v>
      </c>
      <c r="E1" s="1" t="s">
        <v>651</v>
      </c>
      <c r="F1" s="1" t="s">
        <v>638</v>
      </c>
      <c r="G1" s="1" t="s">
        <v>639</v>
      </c>
      <c r="H1" s="1" t="s">
        <v>2</v>
      </c>
      <c r="I1" s="1" t="s">
        <v>12</v>
      </c>
      <c r="J1" s="1" t="s">
        <v>646</v>
      </c>
      <c r="K1" s="1" t="s">
        <v>641</v>
      </c>
      <c r="L1" s="1" t="s">
        <v>647</v>
      </c>
      <c r="M1" s="1" t="s">
        <v>643</v>
      </c>
    </row>
    <row r="2" spans="1:13" x14ac:dyDescent="0.3">
      <c r="A2" t="str">
        <f t="shared" ref="A2:A3" si="0">CONCATENATE(B2,".",C2)</f>
        <v>MV1.1.1.1.1</v>
      </c>
      <c r="B2" t="str">
        <f>REPLACE(D2,1,3,"MV")</f>
        <v>MV1.1.1.1</v>
      </c>
      <c r="C2">
        <v>1</v>
      </c>
      <c r="D2" t="s">
        <v>615</v>
      </c>
      <c r="E2" t="s">
        <v>411</v>
      </c>
      <c r="F2">
        <v>2</v>
      </c>
      <c r="G2" s="15"/>
      <c r="H2" t="str">
        <f>A2</f>
        <v>MV1.1.1.1.1</v>
      </c>
      <c r="K2" t="s">
        <v>685</v>
      </c>
      <c r="L2" t="s">
        <v>650</v>
      </c>
      <c r="M2" t="s">
        <v>687</v>
      </c>
    </row>
    <row r="3" spans="1:13" x14ac:dyDescent="0.3">
      <c r="A3" t="str">
        <f t="shared" si="0"/>
        <v>MV1.1.1.1.2</v>
      </c>
      <c r="B3" t="str">
        <f t="shared" ref="B3:B66" si="1">REPLACE(D3,1,3,"MV")</f>
        <v>MV1.1.1.1</v>
      </c>
      <c r="C3">
        <v>2</v>
      </c>
      <c r="D3" t="s">
        <v>615</v>
      </c>
      <c r="E3" t="s">
        <v>325</v>
      </c>
      <c r="F3">
        <v>4</v>
      </c>
      <c r="H3" t="str">
        <f t="shared" ref="H3:H66" si="2">A3</f>
        <v>MV1.1.1.1.2</v>
      </c>
      <c r="K3" t="s">
        <v>686</v>
      </c>
      <c r="L3" t="s">
        <v>650</v>
      </c>
    </row>
    <row r="4" spans="1:13" x14ac:dyDescent="0.3">
      <c r="A4" t="str">
        <f>CONCATENATE(B4,".",C4)</f>
        <v>MV.</v>
      </c>
      <c r="B4" t="str">
        <f t="shared" si="1"/>
        <v>MV</v>
      </c>
      <c r="H4" t="str">
        <f t="shared" si="2"/>
        <v>MV.</v>
      </c>
    </row>
    <row r="5" spans="1:13" x14ac:dyDescent="0.3">
      <c r="A5" t="str">
        <f t="shared" ref="A5:A68" si="3">CONCATENATE(B5,".",C5)</f>
        <v>MV.</v>
      </c>
      <c r="B5" t="str">
        <f t="shared" si="1"/>
        <v>MV</v>
      </c>
      <c r="H5" t="str">
        <f t="shared" si="2"/>
        <v>MV.</v>
      </c>
    </row>
    <row r="6" spans="1:13" x14ac:dyDescent="0.3">
      <c r="A6" t="str">
        <f t="shared" si="3"/>
        <v>MV.</v>
      </c>
      <c r="B6" t="str">
        <f t="shared" si="1"/>
        <v>MV</v>
      </c>
      <c r="H6" t="str">
        <f t="shared" si="2"/>
        <v>MV.</v>
      </c>
    </row>
    <row r="7" spans="1:13" x14ac:dyDescent="0.3">
      <c r="A7" t="str">
        <f t="shared" si="3"/>
        <v>MV.</v>
      </c>
      <c r="B7" t="str">
        <f t="shared" si="1"/>
        <v>MV</v>
      </c>
      <c r="H7" t="str">
        <f t="shared" si="2"/>
        <v>MV.</v>
      </c>
    </row>
    <row r="8" spans="1:13" x14ac:dyDescent="0.3">
      <c r="A8" t="str">
        <f t="shared" si="3"/>
        <v>MV.</v>
      </c>
      <c r="B8" t="str">
        <f t="shared" si="1"/>
        <v>MV</v>
      </c>
      <c r="H8" t="str">
        <f t="shared" si="2"/>
        <v>MV.</v>
      </c>
    </row>
    <row r="9" spans="1:13" x14ac:dyDescent="0.3">
      <c r="A9" t="str">
        <f t="shared" si="3"/>
        <v>MV.</v>
      </c>
      <c r="B9" t="str">
        <f t="shared" si="1"/>
        <v>MV</v>
      </c>
      <c r="H9" t="str">
        <f t="shared" si="2"/>
        <v>MV.</v>
      </c>
    </row>
    <row r="10" spans="1:13" x14ac:dyDescent="0.3">
      <c r="A10" t="str">
        <f t="shared" si="3"/>
        <v>MV.</v>
      </c>
      <c r="B10" t="str">
        <f t="shared" si="1"/>
        <v>MV</v>
      </c>
      <c r="H10" t="str">
        <f t="shared" si="2"/>
        <v>MV.</v>
      </c>
    </row>
    <row r="11" spans="1:13" x14ac:dyDescent="0.3">
      <c r="A11" t="str">
        <f t="shared" si="3"/>
        <v>MV.</v>
      </c>
      <c r="B11" t="str">
        <f t="shared" si="1"/>
        <v>MV</v>
      </c>
      <c r="H11" t="str">
        <f t="shared" si="2"/>
        <v>MV.</v>
      </c>
    </row>
    <row r="12" spans="1:13" x14ac:dyDescent="0.3">
      <c r="A12" t="str">
        <f t="shared" si="3"/>
        <v>MV.</v>
      </c>
      <c r="B12" t="str">
        <f t="shared" si="1"/>
        <v>MV</v>
      </c>
      <c r="H12" t="str">
        <f t="shared" si="2"/>
        <v>MV.</v>
      </c>
    </row>
    <row r="13" spans="1:13" x14ac:dyDescent="0.3">
      <c r="A13" t="str">
        <f t="shared" si="3"/>
        <v>MV.</v>
      </c>
      <c r="B13" t="str">
        <f t="shared" si="1"/>
        <v>MV</v>
      </c>
      <c r="H13" t="str">
        <f t="shared" si="2"/>
        <v>MV.</v>
      </c>
    </row>
    <row r="14" spans="1:13" x14ac:dyDescent="0.3">
      <c r="A14" t="str">
        <f t="shared" si="3"/>
        <v>MV.</v>
      </c>
      <c r="B14" t="str">
        <f t="shared" si="1"/>
        <v>MV</v>
      </c>
      <c r="H14" t="str">
        <f t="shared" si="2"/>
        <v>MV.</v>
      </c>
    </row>
    <row r="15" spans="1:13" x14ac:dyDescent="0.3">
      <c r="A15" t="str">
        <f t="shared" si="3"/>
        <v>MV.</v>
      </c>
      <c r="B15" t="str">
        <f t="shared" si="1"/>
        <v>MV</v>
      </c>
      <c r="H15" t="str">
        <f t="shared" si="2"/>
        <v>MV.</v>
      </c>
    </row>
    <row r="16" spans="1:13" x14ac:dyDescent="0.3">
      <c r="A16" t="str">
        <f t="shared" si="3"/>
        <v>MV.</v>
      </c>
      <c r="B16" t="str">
        <f t="shared" si="1"/>
        <v>MV</v>
      </c>
      <c r="H16" t="str">
        <f t="shared" si="2"/>
        <v>MV.</v>
      </c>
    </row>
    <row r="17" spans="1:8" x14ac:dyDescent="0.3">
      <c r="A17" t="str">
        <f t="shared" si="3"/>
        <v>MV.</v>
      </c>
      <c r="B17" t="str">
        <f t="shared" si="1"/>
        <v>MV</v>
      </c>
      <c r="H17" t="str">
        <f t="shared" si="2"/>
        <v>MV.</v>
      </c>
    </row>
    <row r="18" spans="1:8" x14ac:dyDescent="0.3">
      <c r="A18" t="str">
        <f t="shared" si="3"/>
        <v>MV.</v>
      </c>
      <c r="B18" t="str">
        <f t="shared" si="1"/>
        <v>MV</v>
      </c>
      <c r="H18" t="str">
        <f t="shared" si="2"/>
        <v>MV.</v>
      </c>
    </row>
    <row r="19" spans="1:8" x14ac:dyDescent="0.3">
      <c r="A19" t="str">
        <f t="shared" si="3"/>
        <v>MV.</v>
      </c>
      <c r="B19" t="str">
        <f t="shared" si="1"/>
        <v>MV</v>
      </c>
      <c r="H19" t="str">
        <f t="shared" si="2"/>
        <v>MV.</v>
      </c>
    </row>
    <row r="20" spans="1:8" x14ac:dyDescent="0.3">
      <c r="A20" t="str">
        <f t="shared" si="3"/>
        <v>MV.</v>
      </c>
      <c r="B20" t="str">
        <f t="shared" si="1"/>
        <v>MV</v>
      </c>
      <c r="H20" t="str">
        <f t="shared" si="2"/>
        <v>MV.</v>
      </c>
    </row>
    <row r="21" spans="1:8" x14ac:dyDescent="0.3">
      <c r="A21" t="str">
        <f t="shared" si="3"/>
        <v>MV.</v>
      </c>
      <c r="B21" t="str">
        <f t="shared" si="1"/>
        <v>MV</v>
      </c>
      <c r="H21" t="str">
        <f t="shared" si="2"/>
        <v>MV.</v>
      </c>
    </row>
    <row r="22" spans="1:8" x14ac:dyDescent="0.3">
      <c r="A22" t="str">
        <f t="shared" si="3"/>
        <v>MV.</v>
      </c>
      <c r="B22" t="str">
        <f t="shared" si="1"/>
        <v>MV</v>
      </c>
      <c r="H22" t="str">
        <f t="shared" si="2"/>
        <v>MV.</v>
      </c>
    </row>
    <row r="23" spans="1:8" x14ac:dyDescent="0.3">
      <c r="A23" t="str">
        <f t="shared" si="3"/>
        <v>MV.</v>
      </c>
      <c r="B23" t="str">
        <f t="shared" si="1"/>
        <v>MV</v>
      </c>
      <c r="H23" t="str">
        <f t="shared" si="2"/>
        <v>MV.</v>
      </c>
    </row>
    <row r="24" spans="1:8" x14ac:dyDescent="0.3">
      <c r="A24" t="str">
        <f t="shared" si="3"/>
        <v>MV.</v>
      </c>
      <c r="B24" t="str">
        <f t="shared" si="1"/>
        <v>MV</v>
      </c>
      <c r="H24" t="str">
        <f t="shared" si="2"/>
        <v>MV.</v>
      </c>
    </row>
    <row r="25" spans="1:8" x14ac:dyDescent="0.3">
      <c r="A25" t="str">
        <f t="shared" si="3"/>
        <v>MV.</v>
      </c>
      <c r="B25" t="str">
        <f t="shared" si="1"/>
        <v>MV</v>
      </c>
      <c r="H25" t="str">
        <f t="shared" si="2"/>
        <v>MV.</v>
      </c>
    </row>
    <row r="26" spans="1:8" x14ac:dyDescent="0.3">
      <c r="A26" t="str">
        <f t="shared" si="3"/>
        <v>MV.</v>
      </c>
      <c r="B26" t="str">
        <f t="shared" si="1"/>
        <v>MV</v>
      </c>
      <c r="H26" t="str">
        <f t="shared" si="2"/>
        <v>MV.</v>
      </c>
    </row>
    <row r="27" spans="1:8" x14ac:dyDescent="0.3">
      <c r="A27" t="str">
        <f t="shared" si="3"/>
        <v>MV.</v>
      </c>
      <c r="B27" t="str">
        <f t="shared" si="1"/>
        <v>MV</v>
      </c>
      <c r="H27" t="str">
        <f t="shared" si="2"/>
        <v>MV.</v>
      </c>
    </row>
    <row r="28" spans="1:8" x14ac:dyDescent="0.3">
      <c r="A28" t="str">
        <f t="shared" si="3"/>
        <v>MV.</v>
      </c>
      <c r="B28" t="str">
        <f t="shared" si="1"/>
        <v>MV</v>
      </c>
      <c r="H28" t="str">
        <f t="shared" si="2"/>
        <v>MV.</v>
      </c>
    </row>
    <row r="29" spans="1:8" x14ac:dyDescent="0.3">
      <c r="A29" t="str">
        <f t="shared" si="3"/>
        <v>MV.</v>
      </c>
      <c r="B29" t="str">
        <f t="shared" si="1"/>
        <v>MV</v>
      </c>
      <c r="H29" t="str">
        <f t="shared" si="2"/>
        <v>MV.</v>
      </c>
    </row>
    <row r="30" spans="1:8" x14ac:dyDescent="0.3">
      <c r="A30" t="str">
        <f t="shared" si="3"/>
        <v>MV.</v>
      </c>
      <c r="B30" t="str">
        <f t="shared" si="1"/>
        <v>MV</v>
      </c>
      <c r="H30" t="str">
        <f t="shared" si="2"/>
        <v>MV.</v>
      </c>
    </row>
    <row r="31" spans="1:8" x14ac:dyDescent="0.3">
      <c r="A31" t="str">
        <f t="shared" si="3"/>
        <v>MV.</v>
      </c>
      <c r="B31" t="str">
        <f t="shared" si="1"/>
        <v>MV</v>
      </c>
      <c r="H31" t="str">
        <f t="shared" si="2"/>
        <v>MV.</v>
      </c>
    </row>
    <row r="32" spans="1:8" x14ac:dyDescent="0.3">
      <c r="A32" t="str">
        <f t="shared" si="3"/>
        <v>MV.</v>
      </c>
      <c r="B32" t="str">
        <f t="shared" si="1"/>
        <v>MV</v>
      </c>
      <c r="H32" t="str">
        <f t="shared" si="2"/>
        <v>MV.</v>
      </c>
    </row>
    <row r="33" spans="1:8" x14ac:dyDescent="0.3">
      <c r="A33" t="str">
        <f t="shared" si="3"/>
        <v>MV.</v>
      </c>
      <c r="B33" t="str">
        <f t="shared" si="1"/>
        <v>MV</v>
      </c>
      <c r="H33" t="str">
        <f t="shared" si="2"/>
        <v>MV.</v>
      </c>
    </row>
    <row r="34" spans="1:8" x14ac:dyDescent="0.3">
      <c r="A34" t="str">
        <f t="shared" si="3"/>
        <v>MV.</v>
      </c>
      <c r="B34" t="str">
        <f t="shared" si="1"/>
        <v>MV</v>
      </c>
      <c r="H34" t="str">
        <f t="shared" si="2"/>
        <v>MV.</v>
      </c>
    </row>
    <row r="35" spans="1:8" x14ac:dyDescent="0.3">
      <c r="A35" t="str">
        <f t="shared" si="3"/>
        <v>MV.</v>
      </c>
      <c r="B35" t="str">
        <f t="shared" si="1"/>
        <v>MV</v>
      </c>
      <c r="H35" t="str">
        <f t="shared" si="2"/>
        <v>MV.</v>
      </c>
    </row>
    <row r="36" spans="1:8" x14ac:dyDescent="0.3">
      <c r="A36" t="str">
        <f t="shared" si="3"/>
        <v>MV.</v>
      </c>
      <c r="B36" t="str">
        <f t="shared" si="1"/>
        <v>MV</v>
      </c>
      <c r="H36" t="str">
        <f t="shared" si="2"/>
        <v>MV.</v>
      </c>
    </row>
    <row r="37" spans="1:8" x14ac:dyDescent="0.3">
      <c r="A37" t="str">
        <f t="shared" si="3"/>
        <v>MV.</v>
      </c>
      <c r="B37" t="str">
        <f t="shared" si="1"/>
        <v>MV</v>
      </c>
      <c r="H37" t="str">
        <f t="shared" si="2"/>
        <v>MV.</v>
      </c>
    </row>
    <row r="38" spans="1:8" x14ac:dyDescent="0.3">
      <c r="A38" t="str">
        <f t="shared" si="3"/>
        <v>MV.</v>
      </c>
      <c r="B38" t="str">
        <f t="shared" si="1"/>
        <v>MV</v>
      </c>
      <c r="H38" t="str">
        <f t="shared" si="2"/>
        <v>MV.</v>
      </c>
    </row>
    <row r="39" spans="1:8" x14ac:dyDescent="0.3">
      <c r="A39" t="str">
        <f t="shared" si="3"/>
        <v>MV.</v>
      </c>
      <c r="B39" t="str">
        <f t="shared" si="1"/>
        <v>MV</v>
      </c>
      <c r="H39" t="str">
        <f t="shared" si="2"/>
        <v>MV.</v>
      </c>
    </row>
    <row r="40" spans="1:8" x14ac:dyDescent="0.3">
      <c r="A40" t="str">
        <f t="shared" si="3"/>
        <v>MV.</v>
      </c>
      <c r="B40" t="str">
        <f t="shared" si="1"/>
        <v>MV</v>
      </c>
      <c r="H40" t="str">
        <f t="shared" si="2"/>
        <v>MV.</v>
      </c>
    </row>
    <row r="41" spans="1:8" x14ac:dyDescent="0.3">
      <c r="A41" t="str">
        <f t="shared" si="3"/>
        <v>MV.</v>
      </c>
      <c r="B41" t="str">
        <f t="shared" si="1"/>
        <v>MV</v>
      </c>
      <c r="H41" t="str">
        <f t="shared" si="2"/>
        <v>MV.</v>
      </c>
    </row>
    <row r="42" spans="1:8" x14ac:dyDescent="0.3">
      <c r="A42" t="str">
        <f t="shared" si="3"/>
        <v>MV.</v>
      </c>
      <c r="B42" t="str">
        <f t="shared" si="1"/>
        <v>MV</v>
      </c>
      <c r="H42" t="str">
        <f t="shared" si="2"/>
        <v>MV.</v>
      </c>
    </row>
    <row r="43" spans="1:8" x14ac:dyDescent="0.3">
      <c r="A43" t="str">
        <f t="shared" si="3"/>
        <v>MV.</v>
      </c>
      <c r="B43" t="str">
        <f t="shared" si="1"/>
        <v>MV</v>
      </c>
      <c r="H43" t="str">
        <f t="shared" si="2"/>
        <v>MV.</v>
      </c>
    </row>
    <row r="44" spans="1:8" x14ac:dyDescent="0.3">
      <c r="A44" t="str">
        <f t="shared" si="3"/>
        <v>MV.</v>
      </c>
      <c r="B44" t="str">
        <f t="shared" si="1"/>
        <v>MV</v>
      </c>
      <c r="H44" t="str">
        <f t="shared" si="2"/>
        <v>MV.</v>
      </c>
    </row>
    <row r="45" spans="1:8" x14ac:dyDescent="0.3">
      <c r="A45" t="str">
        <f t="shared" si="3"/>
        <v>MV.</v>
      </c>
      <c r="B45" t="str">
        <f t="shared" si="1"/>
        <v>MV</v>
      </c>
      <c r="H45" t="str">
        <f t="shared" si="2"/>
        <v>MV.</v>
      </c>
    </row>
    <row r="46" spans="1:8" x14ac:dyDescent="0.3">
      <c r="A46" t="str">
        <f t="shared" si="3"/>
        <v>MV.</v>
      </c>
      <c r="B46" t="str">
        <f t="shared" si="1"/>
        <v>MV</v>
      </c>
      <c r="H46" t="str">
        <f t="shared" si="2"/>
        <v>MV.</v>
      </c>
    </row>
    <row r="47" spans="1:8" x14ac:dyDescent="0.3">
      <c r="A47" t="str">
        <f t="shared" si="3"/>
        <v>MV.</v>
      </c>
      <c r="B47" t="str">
        <f t="shared" si="1"/>
        <v>MV</v>
      </c>
      <c r="H47" t="str">
        <f t="shared" si="2"/>
        <v>MV.</v>
      </c>
    </row>
    <row r="48" spans="1:8" x14ac:dyDescent="0.3">
      <c r="A48" t="str">
        <f t="shared" si="3"/>
        <v>MV.</v>
      </c>
      <c r="B48" t="str">
        <f t="shared" si="1"/>
        <v>MV</v>
      </c>
      <c r="H48" t="str">
        <f t="shared" si="2"/>
        <v>MV.</v>
      </c>
    </row>
    <row r="49" spans="1:8" x14ac:dyDescent="0.3">
      <c r="A49" t="str">
        <f t="shared" si="3"/>
        <v>MV.</v>
      </c>
      <c r="B49" t="str">
        <f t="shared" si="1"/>
        <v>MV</v>
      </c>
      <c r="H49" t="str">
        <f t="shared" si="2"/>
        <v>MV.</v>
      </c>
    </row>
    <row r="50" spans="1:8" x14ac:dyDescent="0.3">
      <c r="A50" t="str">
        <f t="shared" si="3"/>
        <v>MV.</v>
      </c>
      <c r="B50" t="str">
        <f t="shared" si="1"/>
        <v>MV</v>
      </c>
      <c r="H50" t="str">
        <f t="shared" si="2"/>
        <v>MV.</v>
      </c>
    </row>
    <row r="51" spans="1:8" x14ac:dyDescent="0.3">
      <c r="A51" t="str">
        <f t="shared" si="3"/>
        <v>MV.</v>
      </c>
      <c r="B51" t="str">
        <f t="shared" si="1"/>
        <v>MV</v>
      </c>
      <c r="H51" t="str">
        <f t="shared" si="2"/>
        <v>MV.</v>
      </c>
    </row>
    <row r="52" spans="1:8" x14ac:dyDescent="0.3">
      <c r="A52" t="str">
        <f t="shared" si="3"/>
        <v>MV.</v>
      </c>
      <c r="B52" t="str">
        <f t="shared" si="1"/>
        <v>MV</v>
      </c>
      <c r="H52" t="str">
        <f t="shared" si="2"/>
        <v>MV.</v>
      </c>
    </row>
    <row r="53" spans="1:8" x14ac:dyDescent="0.3">
      <c r="A53" t="str">
        <f t="shared" si="3"/>
        <v>MV.</v>
      </c>
      <c r="B53" t="str">
        <f t="shared" si="1"/>
        <v>MV</v>
      </c>
      <c r="H53" t="str">
        <f t="shared" si="2"/>
        <v>MV.</v>
      </c>
    </row>
    <row r="54" spans="1:8" x14ac:dyDescent="0.3">
      <c r="A54" t="str">
        <f t="shared" si="3"/>
        <v>MV.</v>
      </c>
      <c r="B54" t="str">
        <f t="shared" si="1"/>
        <v>MV</v>
      </c>
      <c r="H54" t="str">
        <f t="shared" si="2"/>
        <v>MV.</v>
      </c>
    </row>
    <row r="55" spans="1:8" x14ac:dyDescent="0.3">
      <c r="A55" t="str">
        <f t="shared" si="3"/>
        <v>MV.</v>
      </c>
      <c r="B55" t="str">
        <f t="shared" si="1"/>
        <v>MV</v>
      </c>
      <c r="H55" t="str">
        <f t="shared" si="2"/>
        <v>MV.</v>
      </c>
    </row>
    <row r="56" spans="1:8" x14ac:dyDescent="0.3">
      <c r="A56" t="str">
        <f t="shared" si="3"/>
        <v>MV.</v>
      </c>
      <c r="B56" t="str">
        <f t="shared" si="1"/>
        <v>MV</v>
      </c>
      <c r="H56" t="str">
        <f t="shared" si="2"/>
        <v>MV.</v>
      </c>
    </row>
    <row r="57" spans="1:8" x14ac:dyDescent="0.3">
      <c r="A57" t="str">
        <f t="shared" si="3"/>
        <v>MV.</v>
      </c>
      <c r="B57" t="str">
        <f t="shared" si="1"/>
        <v>MV</v>
      </c>
      <c r="H57" t="str">
        <f t="shared" si="2"/>
        <v>MV.</v>
      </c>
    </row>
    <row r="58" spans="1:8" x14ac:dyDescent="0.3">
      <c r="A58" t="str">
        <f t="shared" si="3"/>
        <v>MV.</v>
      </c>
      <c r="B58" t="str">
        <f t="shared" si="1"/>
        <v>MV</v>
      </c>
      <c r="H58" t="str">
        <f t="shared" si="2"/>
        <v>MV.</v>
      </c>
    </row>
    <row r="59" spans="1:8" x14ac:dyDescent="0.3">
      <c r="A59" t="str">
        <f t="shared" si="3"/>
        <v>MV.</v>
      </c>
      <c r="B59" t="str">
        <f t="shared" si="1"/>
        <v>MV</v>
      </c>
      <c r="H59" t="str">
        <f t="shared" si="2"/>
        <v>MV.</v>
      </c>
    </row>
    <row r="60" spans="1:8" x14ac:dyDescent="0.3">
      <c r="A60" t="str">
        <f t="shared" si="3"/>
        <v>MV.</v>
      </c>
      <c r="B60" t="str">
        <f t="shared" si="1"/>
        <v>MV</v>
      </c>
      <c r="H60" t="str">
        <f t="shared" si="2"/>
        <v>MV.</v>
      </c>
    </row>
    <row r="61" spans="1:8" x14ac:dyDescent="0.3">
      <c r="A61" t="str">
        <f t="shared" si="3"/>
        <v>MV.</v>
      </c>
      <c r="B61" t="str">
        <f t="shared" si="1"/>
        <v>MV</v>
      </c>
      <c r="H61" t="str">
        <f t="shared" si="2"/>
        <v>MV.</v>
      </c>
    </row>
    <row r="62" spans="1:8" x14ac:dyDescent="0.3">
      <c r="A62" t="str">
        <f t="shared" si="3"/>
        <v>MV.</v>
      </c>
      <c r="B62" t="str">
        <f t="shared" si="1"/>
        <v>MV</v>
      </c>
      <c r="H62" t="str">
        <f t="shared" si="2"/>
        <v>MV.</v>
      </c>
    </row>
    <row r="63" spans="1:8" x14ac:dyDescent="0.3">
      <c r="A63" t="str">
        <f t="shared" si="3"/>
        <v>MV.</v>
      </c>
      <c r="B63" t="str">
        <f t="shared" si="1"/>
        <v>MV</v>
      </c>
      <c r="H63" t="str">
        <f t="shared" si="2"/>
        <v>MV.</v>
      </c>
    </row>
    <row r="64" spans="1:8" x14ac:dyDescent="0.3">
      <c r="A64" t="str">
        <f t="shared" si="3"/>
        <v>MV.</v>
      </c>
      <c r="B64" t="str">
        <f t="shared" si="1"/>
        <v>MV</v>
      </c>
      <c r="H64" t="str">
        <f t="shared" si="2"/>
        <v>MV.</v>
      </c>
    </row>
    <row r="65" spans="1:8" x14ac:dyDescent="0.3">
      <c r="A65" t="str">
        <f t="shared" si="3"/>
        <v>MV.</v>
      </c>
      <c r="B65" t="str">
        <f t="shared" si="1"/>
        <v>MV</v>
      </c>
      <c r="H65" t="str">
        <f t="shared" si="2"/>
        <v>MV.</v>
      </c>
    </row>
    <row r="66" spans="1:8" x14ac:dyDescent="0.3">
      <c r="A66" t="str">
        <f t="shared" si="3"/>
        <v>MV.</v>
      </c>
      <c r="B66" t="str">
        <f t="shared" si="1"/>
        <v>MV</v>
      </c>
      <c r="H66" t="str">
        <f t="shared" si="2"/>
        <v>MV.</v>
      </c>
    </row>
    <row r="67" spans="1:8" x14ac:dyDescent="0.3">
      <c r="A67" t="str">
        <f t="shared" si="3"/>
        <v>MV.</v>
      </c>
      <c r="B67" t="str">
        <f t="shared" ref="B67:B130" si="4">REPLACE(D67,1,3,"MV")</f>
        <v>MV</v>
      </c>
      <c r="H67" t="str">
        <f t="shared" ref="H67:H130" si="5">A67</f>
        <v>MV.</v>
      </c>
    </row>
    <row r="68" spans="1:8" x14ac:dyDescent="0.3">
      <c r="A68" t="str">
        <f t="shared" si="3"/>
        <v>MV.</v>
      </c>
      <c r="B68" t="str">
        <f t="shared" si="4"/>
        <v>MV</v>
      </c>
      <c r="H68" t="str">
        <f t="shared" si="5"/>
        <v>MV.</v>
      </c>
    </row>
    <row r="69" spans="1:8" x14ac:dyDescent="0.3">
      <c r="A69" t="str">
        <f t="shared" ref="A69:A132" si="6">CONCATENATE(B69,".",C69)</f>
        <v>MV.</v>
      </c>
      <c r="B69" t="str">
        <f t="shared" si="4"/>
        <v>MV</v>
      </c>
      <c r="H69" t="str">
        <f t="shared" si="5"/>
        <v>MV.</v>
      </c>
    </row>
    <row r="70" spans="1:8" x14ac:dyDescent="0.3">
      <c r="A70" t="str">
        <f t="shared" si="6"/>
        <v>MV.</v>
      </c>
      <c r="B70" t="str">
        <f t="shared" si="4"/>
        <v>MV</v>
      </c>
      <c r="H70" t="str">
        <f t="shared" si="5"/>
        <v>MV.</v>
      </c>
    </row>
    <row r="71" spans="1:8" x14ac:dyDescent="0.3">
      <c r="A71" t="str">
        <f t="shared" si="6"/>
        <v>MV.</v>
      </c>
      <c r="B71" t="str">
        <f t="shared" si="4"/>
        <v>MV</v>
      </c>
      <c r="H71" t="str">
        <f t="shared" si="5"/>
        <v>MV.</v>
      </c>
    </row>
    <row r="72" spans="1:8" x14ac:dyDescent="0.3">
      <c r="A72" t="str">
        <f t="shared" si="6"/>
        <v>MV.</v>
      </c>
      <c r="B72" t="str">
        <f t="shared" si="4"/>
        <v>MV</v>
      </c>
      <c r="H72" t="str">
        <f t="shared" si="5"/>
        <v>MV.</v>
      </c>
    </row>
    <row r="73" spans="1:8" x14ac:dyDescent="0.3">
      <c r="A73" t="str">
        <f t="shared" si="6"/>
        <v>MV.</v>
      </c>
      <c r="B73" t="str">
        <f t="shared" si="4"/>
        <v>MV</v>
      </c>
      <c r="H73" t="str">
        <f t="shared" si="5"/>
        <v>MV.</v>
      </c>
    </row>
    <row r="74" spans="1:8" x14ac:dyDescent="0.3">
      <c r="A74" t="str">
        <f t="shared" si="6"/>
        <v>MV.</v>
      </c>
      <c r="B74" t="str">
        <f t="shared" si="4"/>
        <v>MV</v>
      </c>
      <c r="H74" t="str">
        <f t="shared" si="5"/>
        <v>MV.</v>
      </c>
    </row>
    <row r="75" spans="1:8" x14ac:dyDescent="0.3">
      <c r="A75" t="str">
        <f t="shared" si="6"/>
        <v>MV.</v>
      </c>
      <c r="B75" t="str">
        <f t="shared" si="4"/>
        <v>MV</v>
      </c>
      <c r="H75" t="str">
        <f t="shared" si="5"/>
        <v>MV.</v>
      </c>
    </row>
    <row r="76" spans="1:8" x14ac:dyDescent="0.3">
      <c r="A76" t="str">
        <f t="shared" si="6"/>
        <v>MV.</v>
      </c>
      <c r="B76" t="str">
        <f t="shared" si="4"/>
        <v>MV</v>
      </c>
      <c r="H76" t="str">
        <f t="shared" si="5"/>
        <v>MV.</v>
      </c>
    </row>
    <row r="77" spans="1:8" x14ac:dyDescent="0.3">
      <c r="A77" t="str">
        <f t="shared" si="6"/>
        <v>MV.</v>
      </c>
      <c r="B77" t="str">
        <f t="shared" si="4"/>
        <v>MV</v>
      </c>
      <c r="H77" t="str">
        <f t="shared" si="5"/>
        <v>MV.</v>
      </c>
    </row>
    <row r="78" spans="1:8" x14ac:dyDescent="0.3">
      <c r="A78" t="str">
        <f t="shared" si="6"/>
        <v>MV.</v>
      </c>
      <c r="B78" t="str">
        <f t="shared" si="4"/>
        <v>MV</v>
      </c>
      <c r="H78" t="str">
        <f t="shared" si="5"/>
        <v>MV.</v>
      </c>
    </row>
    <row r="79" spans="1:8" x14ac:dyDescent="0.3">
      <c r="A79" t="str">
        <f t="shared" si="6"/>
        <v>MV.</v>
      </c>
      <c r="B79" t="str">
        <f t="shared" si="4"/>
        <v>MV</v>
      </c>
      <c r="H79" t="str">
        <f t="shared" si="5"/>
        <v>MV.</v>
      </c>
    </row>
    <row r="80" spans="1:8" x14ac:dyDescent="0.3">
      <c r="A80" t="str">
        <f t="shared" si="6"/>
        <v>MV.</v>
      </c>
      <c r="B80" t="str">
        <f t="shared" si="4"/>
        <v>MV</v>
      </c>
      <c r="H80" t="str">
        <f t="shared" si="5"/>
        <v>MV.</v>
      </c>
    </row>
    <row r="81" spans="1:8" x14ac:dyDescent="0.3">
      <c r="A81" t="str">
        <f t="shared" si="6"/>
        <v>MV.</v>
      </c>
      <c r="B81" t="str">
        <f t="shared" si="4"/>
        <v>MV</v>
      </c>
      <c r="H81" t="str">
        <f t="shared" si="5"/>
        <v>MV.</v>
      </c>
    </row>
    <row r="82" spans="1:8" x14ac:dyDescent="0.3">
      <c r="A82" t="str">
        <f t="shared" si="6"/>
        <v>MV.</v>
      </c>
      <c r="B82" t="str">
        <f t="shared" si="4"/>
        <v>MV</v>
      </c>
      <c r="H82" t="str">
        <f t="shared" si="5"/>
        <v>MV.</v>
      </c>
    </row>
    <row r="83" spans="1:8" x14ac:dyDescent="0.3">
      <c r="A83" t="str">
        <f t="shared" si="6"/>
        <v>MV.</v>
      </c>
      <c r="B83" t="str">
        <f t="shared" si="4"/>
        <v>MV</v>
      </c>
      <c r="H83" t="str">
        <f t="shared" si="5"/>
        <v>MV.</v>
      </c>
    </row>
    <row r="84" spans="1:8" x14ac:dyDescent="0.3">
      <c r="A84" t="str">
        <f t="shared" si="6"/>
        <v>MV.</v>
      </c>
      <c r="B84" t="str">
        <f t="shared" si="4"/>
        <v>MV</v>
      </c>
      <c r="H84" t="str">
        <f t="shared" si="5"/>
        <v>MV.</v>
      </c>
    </row>
    <row r="85" spans="1:8" x14ac:dyDescent="0.3">
      <c r="A85" t="str">
        <f t="shared" si="6"/>
        <v>MV.</v>
      </c>
      <c r="B85" t="str">
        <f t="shared" si="4"/>
        <v>MV</v>
      </c>
      <c r="H85" t="str">
        <f t="shared" si="5"/>
        <v>MV.</v>
      </c>
    </row>
    <row r="86" spans="1:8" x14ac:dyDescent="0.3">
      <c r="A86" t="str">
        <f t="shared" si="6"/>
        <v>MV.</v>
      </c>
      <c r="B86" t="str">
        <f t="shared" si="4"/>
        <v>MV</v>
      </c>
      <c r="H86" t="str">
        <f t="shared" si="5"/>
        <v>MV.</v>
      </c>
    </row>
    <row r="87" spans="1:8" x14ac:dyDescent="0.3">
      <c r="A87" t="str">
        <f t="shared" si="6"/>
        <v>MV.</v>
      </c>
      <c r="B87" t="str">
        <f t="shared" si="4"/>
        <v>MV</v>
      </c>
      <c r="H87" t="str">
        <f t="shared" si="5"/>
        <v>MV.</v>
      </c>
    </row>
    <row r="88" spans="1:8" x14ac:dyDescent="0.3">
      <c r="A88" t="str">
        <f t="shared" si="6"/>
        <v>MV.</v>
      </c>
      <c r="B88" t="str">
        <f t="shared" si="4"/>
        <v>MV</v>
      </c>
      <c r="H88" t="str">
        <f t="shared" si="5"/>
        <v>MV.</v>
      </c>
    </row>
    <row r="89" spans="1:8" x14ac:dyDescent="0.3">
      <c r="A89" t="str">
        <f t="shared" si="6"/>
        <v>MV.</v>
      </c>
      <c r="B89" t="str">
        <f t="shared" si="4"/>
        <v>MV</v>
      </c>
      <c r="H89" t="str">
        <f t="shared" si="5"/>
        <v>MV.</v>
      </c>
    </row>
    <row r="90" spans="1:8" x14ac:dyDescent="0.3">
      <c r="A90" t="str">
        <f t="shared" si="6"/>
        <v>MV.</v>
      </c>
      <c r="B90" t="str">
        <f t="shared" si="4"/>
        <v>MV</v>
      </c>
      <c r="H90" t="str">
        <f t="shared" si="5"/>
        <v>MV.</v>
      </c>
    </row>
    <row r="91" spans="1:8" x14ac:dyDescent="0.3">
      <c r="A91" t="str">
        <f t="shared" si="6"/>
        <v>MV.</v>
      </c>
      <c r="B91" t="str">
        <f t="shared" si="4"/>
        <v>MV</v>
      </c>
      <c r="H91" t="str">
        <f t="shared" si="5"/>
        <v>MV.</v>
      </c>
    </row>
    <row r="92" spans="1:8" x14ac:dyDescent="0.3">
      <c r="A92" t="str">
        <f t="shared" si="6"/>
        <v>MV.</v>
      </c>
      <c r="B92" t="str">
        <f t="shared" si="4"/>
        <v>MV</v>
      </c>
      <c r="H92" t="str">
        <f t="shared" si="5"/>
        <v>MV.</v>
      </c>
    </row>
    <row r="93" spans="1:8" x14ac:dyDescent="0.3">
      <c r="A93" t="str">
        <f t="shared" si="6"/>
        <v>MV.</v>
      </c>
      <c r="B93" t="str">
        <f t="shared" si="4"/>
        <v>MV</v>
      </c>
      <c r="H93" t="str">
        <f t="shared" si="5"/>
        <v>MV.</v>
      </c>
    </row>
    <row r="94" spans="1:8" x14ac:dyDescent="0.3">
      <c r="A94" t="str">
        <f t="shared" si="6"/>
        <v>MV.</v>
      </c>
      <c r="B94" t="str">
        <f t="shared" si="4"/>
        <v>MV</v>
      </c>
      <c r="H94" t="str">
        <f t="shared" si="5"/>
        <v>MV.</v>
      </c>
    </row>
    <row r="95" spans="1:8" x14ac:dyDescent="0.3">
      <c r="A95" t="str">
        <f t="shared" si="6"/>
        <v>MV.</v>
      </c>
      <c r="B95" t="str">
        <f t="shared" si="4"/>
        <v>MV</v>
      </c>
      <c r="H95" t="str">
        <f t="shared" si="5"/>
        <v>MV.</v>
      </c>
    </row>
    <row r="96" spans="1:8" x14ac:dyDescent="0.3">
      <c r="A96" t="str">
        <f t="shared" si="6"/>
        <v>MV.</v>
      </c>
      <c r="B96" t="str">
        <f t="shared" si="4"/>
        <v>MV</v>
      </c>
      <c r="H96" t="str">
        <f t="shared" si="5"/>
        <v>MV.</v>
      </c>
    </row>
    <row r="97" spans="1:8" x14ac:dyDescent="0.3">
      <c r="A97" t="str">
        <f t="shared" si="6"/>
        <v>MV.</v>
      </c>
      <c r="B97" t="str">
        <f t="shared" si="4"/>
        <v>MV</v>
      </c>
      <c r="H97" t="str">
        <f t="shared" si="5"/>
        <v>MV.</v>
      </c>
    </row>
    <row r="98" spans="1:8" x14ac:dyDescent="0.3">
      <c r="A98" t="str">
        <f t="shared" si="6"/>
        <v>MV.</v>
      </c>
      <c r="B98" t="str">
        <f t="shared" si="4"/>
        <v>MV</v>
      </c>
      <c r="H98" t="str">
        <f t="shared" si="5"/>
        <v>MV.</v>
      </c>
    </row>
    <row r="99" spans="1:8" x14ac:dyDescent="0.3">
      <c r="A99" t="str">
        <f t="shared" si="6"/>
        <v>MV.</v>
      </c>
      <c r="B99" t="str">
        <f t="shared" si="4"/>
        <v>MV</v>
      </c>
      <c r="H99" t="str">
        <f t="shared" si="5"/>
        <v>MV.</v>
      </c>
    </row>
    <row r="100" spans="1:8" x14ac:dyDescent="0.3">
      <c r="A100" t="str">
        <f t="shared" si="6"/>
        <v>MV.</v>
      </c>
      <c r="B100" t="str">
        <f t="shared" si="4"/>
        <v>MV</v>
      </c>
      <c r="H100" t="str">
        <f t="shared" si="5"/>
        <v>MV.</v>
      </c>
    </row>
    <row r="101" spans="1:8" x14ac:dyDescent="0.3">
      <c r="A101" t="str">
        <f t="shared" si="6"/>
        <v>MV.</v>
      </c>
      <c r="B101" t="str">
        <f t="shared" si="4"/>
        <v>MV</v>
      </c>
      <c r="H101" t="str">
        <f t="shared" si="5"/>
        <v>MV.</v>
      </c>
    </row>
    <row r="102" spans="1:8" x14ac:dyDescent="0.3">
      <c r="A102" t="str">
        <f t="shared" si="6"/>
        <v>MV.</v>
      </c>
      <c r="B102" t="str">
        <f t="shared" si="4"/>
        <v>MV</v>
      </c>
      <c r="H102" t="str">
        <f t="shared" si="5"/>
        <v>MV.</v>
      </c>
    </row>
    <row r="103" spans="1:8" x14ac:dyDescent="0.3">
      <c r="A103" t="str">
        <f t="shared" si="6"/>
        <v>MV.</v>
      </c>
      <c r="B103" t="str">
        <f t="shared" si="4"/>
        <v>MV</v>
      </c>
      <c r="H103" t="str">
        <f t="shared" si="5"/>
        <v>MV.</v>
      </c>
    </row>
    <row r="104" spans="1:8" x14ac:dyDescent="0.3">
      <c r="A104" t="str">
        <f t="shared" si="6"/>
        <v>MV.</v>
      </c>
      <c r="B104" t="str">
        <f t="shared" si="4"/>
        <v>MV</v>
      </c>
      <c r="H104" t="str">
        <f t="shared" si="5"/>
        <v>MV.</v>
      </c>
    </row>
    <row r="105" spans="1:8" x14ac:dyDescent="0.3">
      <c r="A105" t="str">
        <f t="shared" si="6"/>
        <v>MV.</v>
      </c>
      <c r="B105" t="str">
        <f t="shared" si="4"/>
        <v>MV</v>
      </c>
      <c r="H105" t="str">
        <f t="shared" si="5"/>
        <v>MV.</v>
      </c>
    </row>
    <row r="106" spans="1:8" x14ac:dyDescent="0.3">
      <c r="A106" t="str">
        <f t="shared" si="6"/>
        <v>MV.</v>
      </c>
      <c r="B106" t="str">
        <f t="shared" si="4"/>
        <v>MV</v>
      </c>
      <c r="H106" t="str">
        <f t="shared" si="5"/>
        <v>MV.</v>
      </c>
    </row>
    <row r="107" spans="1:8" x14ac:dyDescent="0.3">
      <c r="A107" t="str">
        <f t="shared" si="6"/>
        <v>MV.</v>
      </c>
      <c r="B107" t="str">
        <f t="shared" si="4"/>
        <v>MV</v>
      </c>
      <c r="H107" t="str">
        <f t="shared" si="5"/>
        <v>MV.</v>
      </c>
    </row>
    <row r="108" spans="1:8" x14ac:dyDescent="0.3">
      <c r="A108" t="str">
        <f t="shared" si="6"/>
        <v>MV.</v>
      </c>
      <c r="B108" t="str">
        <f t="shared" si="4"/>
        <v>MV</v>
      </c>
      <c r="H108" t="str">
        <f t="shared" si="5"/>
        <v>MV.</v>
      </c>
    </row>
    <row r="109" spans="1:8" x14ac:dyDescent="0.3">
      <c r="A109" t="str">
        <f t="shared" si="6"/>
        <v>MV.</v>
      </c>
      <c r="B109" t="str">
        <f t="shared" si="4"/>
        <v>MV</v>
      </c>
      <c r="H109" t="str">
        <f t="shared" si="5"/>
        <v>MV.</v>
      </c>
    </row>
    <row r="110" spans="1:8" x14ac:dyDescent="0.3">
      <c r="A110" t="str">
        <f t="shared" si="6"/>
        <v>MV.</v>
      </c>
      <c r="B110" t="str">
        <f t="shared" si="4"/>
        <v>MV</v>
      </c>
      <c r="H110" t="str">
        <f t="shared" si="5"/>
        <v>MV.</v>
      </c>
    </row>
    <row r="111" spans="1:8" x14ac:dyDescent="0.3">
      <c r="A111" t="str">
        <f t="shared" si="6"/>
        <v>MV.</v>
      </c>
      <c r="B111" t="str">
        <f t="shared" si="4"/>
        <v>MV</v>
      </c>
      <c r="H111" t="str">
        <f t="shared" si="5"/>
        <v>MV.</v>
      </c>
    </row>
    <row r="112" spans="1:8" x14ac:dyDescent="0.3">
      <c r="A112" t="str">
        <f t="shared" si="6"/>
        <v>MV.</v>
      </c>
      <c r="B112" t="str">
        <f t="shared" si="4"/>
        <v>MV</v>
      </c>
      <c r="H112" t="str">
        <f t="shared" si="5"/>
        <v>MV.</v>
      </c>
    </row>
    <row r="113" spans="1:8" x14ac:dyDescent="0.3">
      <c r="A113" t="str">
        <f t="shared" si="6"/>
        <v>MV.</v>
      </c>
      <c r="B113" t="str">
        <f t="shared" si="4"/>
        <v>MV</v>
      </c>
      <c r="H113" t="str">
        <f t="shared" si="5"/>
        <v>MV.</v>
      </c>
    </row>
    <row r="114" spans="1:8" x14ac:dyDescent="0.3">
      <c r="A114" t="str">
        <f t="shared" si="6"/>
        <v>MV.</v>
      </c>
      <c r="B114" t="str">
        <f t="shared" si="4"/>
        <v>MV</v>
      </c>
      <c r="H114" t="str">
        <f t="shared" si="5"/>
        <v>MV.</v>
      </c>
    </row>
    <row r="115" spans="1:8" x14ac:dyDescent="0.3">
      <c r="A115" t="str">
        <f t="shared" si="6"/>
        <v>MV.</v>
      </c>
      <c r="B115" t="str">
        <f t="shared" si="4"/>
        <v>MV</v>
      </c>
      <c r="H115" t="str">
        <f t="shared" si="5"/>
        <v>MV.</v>
      </c>
    </row>
    <row r="116" spans="1:8" x14ac:dyDescent="0.3">
      <c r="A116" t="str">
        <f t="shared" si="6"/>
        <v>MV.</v>
      </c>
      <c r="B116" t="str">
        <f t="shared" si="4"/>
        <v>MV</v>
      </c>
      <c r="H116" t="str">
        <f t="shared" si="5"/>
        <v>MV.</v>
      </c>
    </row>
    <row r="117" spans="1:8" x14ac:dyDescent="0.3">
      <c r="A117" t="str">
        <f t="shared" si="6"/>
        <v>MV.</v>
      </c>
      <c r="B117" t="str">
        <f t="shared" si="4"/>
        <v>MV</v>
      </c>
      <c r="H117" t="str">
        <f t="shared" si="5"/>
        <v>MV.</v>
      </c>
    </row>
    <row r="118" spans="1:8" x14ac:dyDescent="0.3">
      <c r="A118" t="str">
        <f t="shared" si="6"/>
        <v>MV.</v>
      </c>
      <c r="B118" t="str">
        <f t="shared" si="4"/>
        <v>MV</v>
      </c>
      <c r="H118" t="str">
        <f t="shared" si="5"/>
        <v>MV.</v>
      </c>
    </row>
    <row r="119" spans="1:8" x14ac:dyDescent="0.3">
      <c r="A119" t="str">
        <f t="shared" si="6"/>
        <v>MV.</v>
      </c>
      <c r="B119" t="str">
        <f t="shared" si="4"/>
        <v>MV</v>
      </c>
      <c r="H119" t="str">
        <f t="shared" si="5"/>
        <v>MV.</v>
      </c>
    </row>
    <row r="120" spans="1:8" x14ac:dyDescent="0.3">
      <c r="A120" t="str">
        <f t="shared" si="6"/>
        <v>MV.</v>
      </c>
      <c r="B120" t="str">
        <f t="shared" si="4"/>
        <v>MV</v>
      </c>
      <c r="H120" t="str">
        <f t="shared" si="5"/>
        <v>MV.</v>
      </c>
    </row>
    <row r="121" spans="1:8" x14ac:dyDescent="0.3">
      <c r="A121" t="str">
        <f t="shared" si="6"/>
        <v>MV.</v>
      </c>
      <c r="B121" t="str">
        <f t="shared" si="4"/>
        <v>MV</v>
      </c>
      <c r="H121" t="str">
        <f t="shared" si="5"/>
        <v>MV.</v>
      </c>
    </row>
    <row r="122" spans="1:8" x14ac:dyDescent="0.3">
      <c r="A122" t="str">
        <f t="shared" si="6"/>
        <v>MV.</v>
      </c>
      <c r="B122" t="str">
        <f t="shared" si="4"/>
        <v>MV</v>
      </c>
      <c r="H122" t="str">
        <f t="shared" si="5"/>
        <v>MV.</v>
      </c>
    </row>
    <row r="123" spans="1:8" x14ac:dyDescent="0.3">
      <c r="A123" t="str">
        <f t="shared" si="6"/>
        <v>MV.</v>
      </c>
      <c r="B123" t="str">
        <f t="shared" si="4"/>
        <v>MV</v>
      </c>
      <c r="H123" t="str">
        <f t="shared" si="5"/>
        <v>MV.</v>
      </c>
    </row>
    <row r="124" spans="1:8" x14ac:dyDescent="0.3">
      <c r="A124" t="str">
        <f t="shared" si="6"/>
        <v>MV.</v>
      </c>
      <c r="B124" t="str">
        <f t="shared" si="4"/>
        <v>MV</v>
      </c>
      <c r="H124" t="str">
        <f t="shared" si="5"/>
        <v>MV.</v>
      </c>
    </row>
    <row r="125" spans="1:8" x14ac:dyDescent="0.3">
      <c r="A125" t="str">
        <f t="shared" si="6"/>
        <v>MV.</v>
      </c>
      <c r="B125" t="str">
        <f t="shared" si="4"/>
        <v>MV</v>
      </c>
      <c r="H125" t="str">
        <f t="shared" si="5"/>
        <v>MV.</v>
      </c>
    </row>
    <row r="126" spans="1:8" x14ac:dyDescent="0.3">
      <c r="A126" t="str">
        <f t="shared" si="6"/>
        <v>MV.</v>
      </c>
      <c r="B126" t="str">
        <f t="shared" si="4"/>
        <v>MV</v>
      </c>
      <c r="H126" t="str">
        <f t="shared" si="5"/>
        <v>MV.</v>
      </c>
    </row>
    <row r="127" spans="1:8" x14ac:dyDescent="0.3">
      <c r="A127" t="str">
        <f t="shared" si="6"/>
        <v>MV.</v>
      </c>
      <c r="B127" t="str">
        <f t="shared" si="4"/>
        <v>MV</v>
      </c>
      <c r="H127" t="str">
        <f t="shared" si="5"/>
        <v>MV.</v>
      </c>
    </row>
    <row r="128" spans="1:8" x14ac:dyDescent="0.3">
      <c r="A128" t="str">
        <f t="shared" si="6"/>
        <v>MV.</v>
      </c>
      <c r="B128" t="str">
        <f t="shared" si="4"/>
        <v>MV</v>
      </c>
      <c r="H128" t="str">
        <f t="shared" si="5"/>
        <v>MV.</v>
      </c>
    </row>
    <row r="129" spans="1:8" x14ac:dyDescent="0.3">
      <c r="A129" t="str">
        <f t="shared" si="6"/>
        <v>MV.</v>
      </c>
      <c r="B129" t="str">
        <f t="shared" si="4"/>
        <v>MV</v>
      </c>
      <c r="H129" t="str">
        <f t="shared" si="5"/>
        <v>MV.</v>
      </c>
    </row>
    <row r="130" spans="1:8" x14ac:dyDescent="0.3">
      <c r="A130" t="str">
        <f t="shared" si="6"/>
        <v>MV.</v>
      </c>
      <c r="B130" t="str">
        <f t="shared" si="4"/>
        <v>MV</v>
      </c>
      <c r="H130" t="str">
        <f t="shared" si="5"/>
        <v>MV.</v>
      </c>
    </row>
    <row r="131" spans="1:8" x14ac:dyDescent="0.3">
      <c r="A131" t="str">
        <f t="shared" si="6"/>
        <v>MV.</v>
      </c>
      <c r="B131" t="str">
        <f t="shared" ref="B131:B194" si="7">REPLACE(D131,1,3,"MV")</f>
        <v>MV</v>
      </c>
      <c r="H131" t="str">
        <f t="shared" ref="H131:H194" si="8">A131</f>
        <v>MV.</v>
      </c>
    </row>
    <row r="132" spans="1:8" x14ac:dyDescent="0.3">
      <c r="A132" t="str">
        <f t="shared" si="6"/>
        <v>MV.</v>
      </c>
      <c r="B132" t="str">
        <f t="shared" si="7"/>
        <v>MV</v>
      </c>
      <c r="H132" t="str">
        <f t="shared" si="8"/>
        <v>MV.</v>
      </c>
    </row>
    <row r="133" spans="1:8" x14ac:dyDescent="0.3">
      <c r="A133" t="str">
        <f t="shared" ref="A133:A196" si="9">CONCATENATE(B133,".",C133)</f>
        <v>MV.</v>
      </c>
      <c r="B133" t="str">
        <f t="shared" si="7"/>
        <v>MV</v>
      </c>
      <c r="H133" t="str">
        <f t="shared" si="8"/>
        <v>MV.</v>
      </c>
    </row>
    <row r="134" spans="1:8" x14ac:dyDescent="0.3">
      <c r="A134" t="str">
        <f t="shared" si="9"/>
        <v>MV.</v>
      </c>
      <c r="B134" t="str">
        <f t="shared" si="7"/>
        <v>MV</v>
      </c>
      <c r="H134" t="str">
        <f t="shared" si="8"/>
        <v>MV.</v>
      </c>
    </row>
    <row r="135" spans="1:8" x14ac:dyDescent="0.3">
      <c r="A135" t="str">
        <f t="shared" si="9"/>
        <v>MV.</v>
      </c>
      <c r="B135" t="str">
        <f t="shared" si="7"/>
        <v>MV</v>
      </c>
      <c r="H135" t="str">
        <f t="shared" si="8"/>
        <v>MV.</v>
      </c>
    </row>
    <row r="136" spans="1:8" x14ac:dyDescent="0.3">
      <c r="A136" t="str">
        <f t="shared" si="9"/>
        <v>MV.</v>
      </c>
      <c r="B136" t="str">
        <f t="shared" si="7"/>
        <v>MV</v>
      </c>
      <c r="H136" t="str">
        <f t="shared" si="8"/>
        <v>MV.</v>
      </c>
    </row>
    <row r="137" spans="1:8" x14ac:dyDescent="0.3">
      <c r="A137" t="str">
        <f t="shared" si="9"/>
        <v>MV.</v>
      </c>
      <c r="B137" t="str">
        <f t="shared" si="7"/>
        <v>MV</v>
      </c>
      <c r="H137" t="str">
        <f t="shared" si="8"/>
        <v>MV.</v>
      </c>
    </row>
    <row r="138" spans="1:8" x14ac:dyDescent="0.3">
      <c r="A138" t="str">
        <f t="shared" si="9"/>
        <v>MV.</v>
      </c>
      <c r="B138" t="str">
        <f t="shared" si="7"/>
        <v>MV</v>
      </c>
      <c r="H138" t="str">
        <f t="shared" si="8"/>
        <v>MV.</v>
      </c>
    </row>
    <row r="139" spans="1:8" x14ac:dyDescent="0.3">
      <c r="A139" t="str">
        <f t="shared" si="9"/>
        <v>MV.</v>
      </c>
      <c r="B139" t="str">
        <f t="shared" si="7"/>
        <v>MV</v>
      </c>
      <c r="H139" t="str">
        <f t="shared" si="8"/>
        <v>MV.</v>
      </c>
    </row>
    <row r="140" spans="1:8" x14ac:dyDescent="0.3">
      <c r="A140" t="str">
        <f t="shared" si="9"/>
        <v>MV.</v>
      </c>
      <c r="B140" t="str">
        <f t="shared" si="7"/>
        <v>MV</v>
      </c>
      <c r="H140" t="str">
        <f t="shared" si="8"/>
        <v>MV.</v>
      </c>
    </row>
    <row r="141" spans="1:8" x14ac:dyDescent="0.3">
      <c r="A141" t="str">
        <f t="shared" si="9"/>
        <v>MV.</v>
      </c>
      <c r="B141" t="str">
        <f t="shared" si="7"/>
        <v>MV</v>
      </c>
      <c r="H141" t="str">
        <f t="shared" si="8"/>
        <v>MV.</v>
      </c>
    </row>
    <row r="142" spans="1:8" x14ac:dyDescent="0.3">
      <c r="A142" t="str">
        <f t="shared" si="9"/>
        <v>MV.</v>
      </c>
      <c r="B142" t="str">
        <f t="shared" si="7"/>
        <v>MV</v>
      </c>
      <c r="H142" t="str">
        <f t="shared" si="8"/>
        <v>MV.</v>
      </c>
    </row>
    <row r="143" spans="1:8" x14ac:dyDescent="0.3">
      <c r="A143" t="str">
        <f t="shared" si="9"/>
        <v>MV.</v>
      </c>
      <c r="B143" t="str">
        <f t="shared" si="7"/>
        <v>MV</v>
      </c>
      <c r="H143" t="str">
        <f t="shared" si="8"/>
        <v>MV.</v>
      </c>
    </row>
    <row r="144" spans="1:8" x14ac:dyDescent="0.3">
      <c r="A144" t="str">
        <f t="shared" si="9"/>
        <v>MV.</v>
      </c>
      <c r="B144" t="str">
        <f t="shared" si="7"/>
        <v>MV</v>
      </c>
      <c r="H144" t="str">
        <f t="shared" si="8"/>
        <v>MV.</v>
      </c>
    </row>
    <row r="145" spans="1:8" x14ac:dyDescent="0.3">
      <c r="A145" t="str">
        <f t="shared" si="9"/>
        <v>MV.</v>
      </c>
      <c r="B145" t="str">
        <f t="shared" si="7"/>
        <v>MV</v>
      </c>
      <c r="H145" t="str">
        <f t="shared" si="8"/>
        <v>MV.</v>
      </c>
    </row>
    <row r="146" spans="1:8" x14ac:dyDescent="0.3">
      <c r="A146" t="str">
        <f t="shared" si="9"/>
        <v>MV.</v>
      </c>
      <c r="B146" t="str">
        <f t="shared" si="7"/>
        <v>MV</v>
      </c>
      <c r="H146" t="str">
        <f t="shared" si="8"/>
        <v>MV.</v>
      </c>
    </row>
    <row r="147" spans="1:8" x14ac:dyDescent="0.3">
      <c r="A147" t="str">
        <f t="shared" si="9"/>
        <v>MV.</v>
      </c>
      <c r="B147" t="str">
        <f t="shared" si="7"/>
        <v>MV</v>
      </c>
      <c r="H147" t="str">
        <f t="shared" si="8"/>
        <v>MV.</v>
      </c>
    </row>
    <row r="148" spans="1:8" x14ac:dyDescent="0.3">
      <c r="A148" t="str">
        <f t="shared" si="9"/>
        <v>MV.</v>
      </c>
      <c r="B148" t="str">
        <f t="shared" si="7"/>
        <v>MV</v>
      </c>
      <c r="H148" t="str">
        <f t="shared" si="8"/>
        <v>MV.</v>
      </c>
    </row>
    <row r="149" spans="1:8" x14ac:dyDescent="0.3">
      <c r="A149" t="str">
        <f t="shared" si="9"/>
        <v>MV.</v>
      </c>
      <c r="B149" t="str">
        <f t="shared" si="7"/>
        <v>MV</v>
      </c>
      <c r="H149" t="str">
        <f t="shared" si="8"/>
        <v>MV.</v>
      </c>
    </row>
    <row r="150" spans="1:8" x14ac:dyDescent="0.3">
      <c r="A150" t="str">
        <f t="shared" si="9"/>
        <v>MV.</v>
      </c>
      <c r="B150" t="str">
        <f t="shared" si="7"/>
        <v>MV</v>
      </c>
      <c r="H150" t="str">
        <f t="shared" si="8"/>
        <v>MV.</v>
      </c>
    </row>
    <row r="151" spans="1:8" x14ac:dyDescent="0.3">
      <c r="A151" t="str">
        <f t="shared" si="9"/>
        <v>MV.</v>
      </c>
      <c r="B151" t="str">
        <f t="shared" si="7"/>
        <v>MV</v>
      </c>
      <c r="H151" t="str">
        <f t="shared" si="8"/>
        <v>MV.</v>
      </c>
    </row>
    <row r="152" spans="1:8" x14ac:dyDescent="0.3">
      <c r="A152" t="str">
        <f t="shared" si="9"/>
        <v>MV.</v>
      </c>
      <c r="B152" t="str">
        <f t="shared" si="7"/>
        <v>MV</v>
      </c>
      <c r="H152" t="str">
        <f t="shared" si="8"/>
        <v>MV.</v>
      </c>
    </row>
    <row r="153" spans="1:8" x14ac:dyDescent="0.3">
      <c r="A153" t="str">
        <f t="shared" si="9"/>
        <v>MV.</v>
      </c>
      <c r="B153" t="str">
        <f t="shared" si="7"/>
        <v>MV</v>
      </c>
      <c r="H153" t="str">
        <f t="shared" si="8"/>
        <v>MV.</v>
      </c>
    </row>
    <row r="154" spans="1:8" x14ac:dyDescent="0.3">
      <c r="A154" t="str">
        <f t="shared" si="9"/>
        <v>MV.</v>
      </c>
      <c r="B154" t="str">
        <f t="shared" si="7"/>
        <v>MV</v>
      </c>
      <c r="H154" t="str">
        <f t="shared" si="8"/>
        <v>MV.</v>
      </c>
    </row>
    <row r="155" spans="1:8" x14ac:dyDescent="0.3">
      <c r="A155" t="str">
        <f t="shared" si="9"/>
        <v>MV.</v>
      </c>
      <c r="B155" t="str">
        <f t="shared" si="7"/>
        <v>MV</v>
      </c>
      <c r="H155" t="str">
        <f t="shared" si="8"/>
        <v>MV.</v>
      </c>
    </row>
    <row r="156" spans="1:8" x14ac:dyDescent="0.3">
      <c r="A156" t="str">
        <f t="shared" si="9"/>
        <v>MV.</v>
      </c>
      <c r="B156" t="str">
        <f t="shared" si="7"/>
        <v>MV</v>
      </c>
      <c r="H156" t="str">
        <f t="shared" si="8"/>
        <v>MV.</v>
      </c>
    </row>
    <row r="157" spans="1:8" x14ac:dyDescent="0.3">
      <c r="A157" t="str">
        <f t="shared" si="9"/>
        <v>MV.</v>
      </c>
      <c r="B157" t="str">
        <f t="shared" si="7"/>
        <v>MV</v>
      </c>
      <c r="H157" t="str">
        <f t="shared" si="8"/>
        <v>MV.</v>
      </c>
    </row>
    <row r="158" spans="1:8" x14ac:dyDescent="0.3">
      <c r="A158" t="str">
        <f t="shared" si="9"/>
        <v>MV.</v>
      </c>
      <c r="B158" t="str">
        <f t="shared" si="7"/>
        <v>MV</v>
      </c>
      <c r="H158" t="str">
        <f t="shared" si="8"/>
        <v>MV.</v>
      </c>
    </row>
    <row r="159" spans="1:8" x14ac:dyDescent="0.3">
      <c r="A159" t="str">
        <f t="shared" si="9"/>
        <v>MV.</v>
      </c>
      <c r="B159" t="str">
        <f t="shared" si="7"/>
        <v>MV</v>
      </c>
      <c r="H159" t="str">
        <f t="shared" si="8"/>
        <v>MV.</v>
      </c>
    </row>
    <row r="160" spans="1:8" x14ac:dyDescent="0.3">
      <c r="A160" t="str">
        <f t="shared" si="9"/>
        <v>MV.</v>
      </c>
      <c r="B160" t="str">
        <f t="shared" si="7"/>
        <v>MV</v>
      </c>
      <c r="H160" t="str">
        <f t="shared" si="8"/>
        <v>MV.</v>
      </c>
    </row>
    <row r="161" spans="1:8" x14ac:dyDescent="0.3">
      <c r="A161" t="str">
        <f t="shared" si="9"/>
        <v>MV.</v>
      </c>
      <c r="B161" t="str">
        <f t="shared" si="7"/>
        <v>MV</v>
      </c>
      <c r="H161" t="str">
        <f t="shared" si="8"/>
        <v>MV.</v>
      </c>
    </row>
    <row r="162" spans="1:8" x14ac:dyDescent="0.3">
      <c r="A162" t="str">
        <f t="shared" si="9"/>
        <v>MV.</v>
      </c>
      <c r="B162" t="str">
        <f t="shared" si="7"/>
        <v>MV</v>
      </c>
      <c r="H162" t="str">
        <f t="shared" si="8"/>
        <v>MV.</v>
      </c>
    </row>
    <row r="163" spans="1:8" x14ac:dyDescent="0.3">
      <c r="A163" t="str">
        <f t="shared" si="9"/>
        <v>MV.</v>
      </c>
      <c r="B163" t="str">
        <f t="shared" si="7"/>
        <v>MV</v>
      </c>
      <c r="H163" t="str">
        <f t="shared" si="8"/>
        <v>MV.</v>
      </c>
    </row>
    <row r="164" spans="1:8" x14ac:dyDescent="0.3">
      <c r="A164" t="str">
        <f t="shared" si="9"/>
        <v>MV.</v>
      </c>
      <c r="B164" t="str">
        <f t="shared" si="7"/>
        <v>MV</v>
      </c>
      <c r="H164" t="str">
        <f t="shared" si="8"/>
        <v>MV.</v>
      </c>
    </row>
    <row r="165" spans="1:8" x14ac:dyDescent="0.3">
      <c r="A165" t="str">
        <f t="shared" si="9"/>
        <v>MV.</v>
      </c>
      <c r="B165" t="str">
        <f t="shared" si="7"/>
        <v>MV</v>
      </c>
      <c r="H165" t="str">
        <f t="shared" si="8"/>
        <v>MV.</v>
      </c>
    </row>
    <row r="166" spans="1:8" x14ac:dyDescent="0.3">
      <c r="A166" t="str">
        <f t="shared" si="9"/>
        <v>MV.</v>
      </c>
      <c r="B166" t="str">
        <f t="shared" si="7"/>
        <v>MV</v>
      </c>
      <c r="H166" t="str">
        <f t="shared" si="8"/>
        <v>MV.</v>
      </c>
    </row>
    <row r="167" spans="1:8" x14ac:dyDescent="0.3">
      <c r="A167" t="str">
        <f t="shared" si="9"/>
        <v>MV.</v>
      </c>
      <c r="B167" t="str">
        <f t="shared" si="7"/>
        <v>MV</v>
      </c>
      <c r="H167" t="str">
        <f t="shared" si="8"/>
        <v>MV.</v>
      </c>
    </row>
    <row r="168" spans="1:8" x14ac:dyDescent="0.3">
      <c r="A168" t="str">
        <f t="shared" si="9"/>
        <v>MV.</v>
      </c>
      <c r="B168" t="str">
        <f t="shared" si="7"/>
        <v>MV</v>
      </c>
      <c r="H168" t="str">
        <f t="shared" si="8"/>
        <v>MV.</v>
      </c>
    </row>
    <row r="169" spans="1:8" x14ac:dyDescent="0.3">
      <c r="A169" t="str">
        <f t="shared" si="9"/>
        <v>MV.</v>
      </c>
      <c r="B169" t="str">
        <f t="shared" si="7"/>
        <v>MV</v>
      </c>
      <c r="H169" t="str">
        <f t="shared" si="8"/>
        <v>MV.</v>
      </c>
    </row>
    <row r="170" spans="1:8" x14ac:dyDescent="0.3">
      <c r="A170" t="str">
        <f t="shared" si="9"/>
        <v>MV.</v>
      </c>
      <c r="B170" t="str">
        <f t="shared" si="7"/>
        <v>MV</v>
      </c>
      <c r="H170" t="str">
        <f t="shared" si="8"/>
        <v>MV.</v>
      </c>
    </row>
    <row r="171" spans="1:8" x14ac:dyDescent="0.3">
      <c r="A171" t="str">
        <f t="shared" si="9"/>
        <v>MV.</v>
      </c>
      <c r="B171" t="str">
        <f t="shared" si="7"/>
        <v>MV</v>
      </c>
      <c r="H171" t="str">
        <f t="shared" si="8"/>
        <v>MV.</v>
      </c>
    </row>
    <row r="172" spans="1:8" x14ac:dyDescent="0.3">
      <c r="A172" t="str">
        <f t="shared" si="9"/>
        <v>MV.</v>
      </c>
      <c r="B172" t="str">
        <f t="shared" si="7"/>
        <v>MV</v>
      </c>
      <c r="H172" t="str">
        <f t="shared" si="8"/>
        <v>MV.</v>
      </c>
    </row>
    <row r="173" spans="1:8" x14ac:dyDescent="0.3">
      <c r="A173" t="str">
        <f t="shared" si="9"/>
        <v>MV.</v>
      </c>
      <c r="B173" t="str">
        <f t="shared" si="7"/>
        <v>MV</v>
      </c>
      <c r="H173" t="str">
        <f t="shared" si="8"/>
        <v>MV.</v>
      </c>
    </row>
    <row r="174" spans="1:8" x14ac:dyDescent="0.3">
      <c r="A174" t="str">
        <f t="shared" si="9"/>
        <v>MV.</v>
      </c>
      <c r="B174" t="str">
        <f t="shared" si="7"/>
        <v>MV</v>
      </c>
      <c r="H174" t="str">
        <f t="shared" si="8"/>
        <v>MV.</v>
      </c>
    </row>
    <row r="175" spans="1:8" x14ac:dyDescent="0.3">
      <c r="A175" t="str">
        <f t="shared" si="9"/>
        <v>MV.</v>
      </c>
      <c r="B175" t="str">
        <f t="shared" si="7"/>
        <v>MV</v>
      </c>
      <c r="H175" t="str">
        <f t="shared" si="8"/>
        <v>MV.</v>
      </c>
    </row>
    <row r="176" spans="1:8" x14ac:dyDescent="0.3">
      <c r="A176" t="str">
        <f t="shared" si="9"/>
        <v>MV.</v>
      </c>
      <c r="B176" t="str">
        <f t="shared" si="7"/>
        <v>MV</v>
      </c>
      <c r="H176" t="str">
        <f t="shared" si="8"/>
        <v>MV.</v>
      </c>
    </row>
    <row r="177" spans="1:8" x14ac:dyDescent="0.3">
      <c r="A177" t="str">
        <f t="shared" si="9"/>
        <v>MV.</v>
      </c>
      <c r="B177" t="str">
        <f t="shared" si="7"/>
        <v>MV</v>
      </c>
      <c r="H177" t="str">
        <f t="shared" si="8"/>
        <v>MV.</v>
      </c>
    </row>
    <row r="178" spans="1:8" x14ac:dyDescent="0.3">
      <c r="A178" t="str">
        <f t="shared" si="9"/>
        <v>MV.</v>
      </c>
      <c r="B178" t="str">
        <f t="shared" si="7"/>
        <v>MV</v>
      </c>
      <c r="H178" t="str">
        <f t="shared" si="8"/>
        <v>MV.</v>
      </c>
    </row>
    <row r="179" spans="1:8" x14ac:dyDescent="0.3">
      <c r="A179" t="str">
        <f t="shared" si="9"/>
        <v>MV.</v>
      </c>
      <c r="B179" t="str">
        <f t="shared" si="7"/>
        <v>MV</v>
      </c>
      <c r="H179" t="str">
        <f t="shared" si="8"/>
        <v>MV.</v>
      </c>
    </row>
    <row r="180" spans="1:8" x14ac:dyDescent="0.3">
      <c r="A180" t="str">
        <f t="shared" si="9"/>
        <v>MV.</v>
      </c>
      <c r="B180" t="str">
        <f t="shared" si="7"/>
        <v>MV</v>
      </c>
      <c r="H180" t="str">
        <f t="shared" si="8"/>
        <v>MV.</v>
      </c>
    </row>
    <row r="181" spans="1:8" x14ac:dyDescent="0.3">
      <c r="A181" t="str">
        <f t="shared" si="9"/>
        <v>MV.</v>
      </c>
      <c r="B181" t="str">
        <f t="shared" si="7"/>
        <v>MV</v>
      </c>
      <c r="H181" t="str">
        <f t="shared" si="8"/>
        <v>MV.</v>
      </c>
    </row>
    <row r="182" spans="1:8" x14ac:dyDescent="0.3">
      <c r="A182" t="str">
        <f t="shared" si="9"/>
        <v>MV.</v>
      </c>
      <c r="B182" t="str">
        <f t="shared" si="7"/>
        <v>MV</v>
      </c>
      <c r="H182" t="str">
        <f t="shared" si="8"/>
        <v>MV.</v>
      </c>
    </row>
    <row r="183" spans="1:8" x14ac:dyDescent="0.3">
      <c r="A183" t="str">
        <f t="shared" si="9"/>
        <v>MV.</v>
      </c>
      <c r="B183" t="str">
        <f t="shared" si="7"/>
        <v>MV</v>
      </c>
      <c r="H183" t="str">
        <f t="shared" si="8"/>
        <v>MV.</v>
      </c>
    </row>
    <row r="184" spans="1:8" x14ac:dyDescent="0.3">
      <c r="A184" t="str">
        <f t="shared" si="9"/>
        <v>MV.</v>
      </c>
      <c r="B184" t="str">
        <f t="shared" si="7"/>
        <v>MV</v>
      </c>
      <c r="H184" t="str">
        <f t="shared" si="8"/>
        <v>MV.</v>
      </c>
    </row>
    <row r="185" spans="1:8" x14ac:dyDescent="0.3">
      <c r="A185" t="str">
        <f t="shared" si="9"/>
        <v>MV.</v>
      </c>
      <c r="B185" t="str">
        <f t="shared" si="7"/>
        <v>MV</v>
      </c>
      <c r="H185" t="str">
        <f t="shared" si="8"/>
        <v>MV.</v>
      </c>
    </row>
    <row r="186" spans="1:8" x14ac:dyDescent="0.3">
      <c r="A186" t="str">
        <f t="shared" si="9"/>
        <v>MV.</v>
      </c>
      <c r="B186" t="str">
        <f t="shared" si="7"/>
        <v>MV</v>
      </c>
      <c r="H186" t="str">
        <f t="shared" si="8"/>
        <v>MV.</v>
      </c>
    </row>
    <row r="187" spans="1:8" x14ac:dyDescent="0.3">
      <c r="A187" t="str">
        <f t="shared" si="9"/>
        <v>MV.</v>
      </c>
      <c r="B187" t="str">
        <f t="shared" si="7"/>
        <v>MV</v>
      </c>
      <c r="H187" t="str">
        <f t="shared" si="8"/>
        <v>MV.</v>
      </c>
    </row>
    <row r="188" spans="1:8" x14ac:dyDescent="0.3">
      <c r="A188" t="str">
        <f t="shared" si="9"/>
        <v>MV.</v>
      </c>
      <c r="B188" t="str">
        <f t="shared" si="7"/>
        <v>MV</v>
      </c>
      <c r="H188" t="str">
        <f t="shared" si="8"/>
        <v>MV.</v>
      </c>
    </row>
    <row r="189" spans="1:8" x14ac:dyDescent="0.3">
      <c r="A189" t="str">
        <f t="shared" si="9"/>
        <v>MV.</v>
      </c>
      <c r="B189" t="str">
        <f t="shared" si="7"/>
        <v>MV</v>
      </c>
      <c r="H189" t="str">
        <f t="shared" si="8"/>
        <v>MV.</v>
      </c>
    </row>
    <row r="190" spans="1:8" x14ac:dyDescent="0.3">
      <c r="A190" t="str">
        <f t="shared" si="9"/>
        <v>MV.</v>
      </c>
      <c r="B190" t="str">
        <f t="shared" si="7"/>
        <v>MV</v>
      </c>
      <c r="H190" t="str">
        <f t="shared" si="8"/>
        <v>MV.</v>
      </c>
    </row>
    <row r="191" spans="1:8" x14ac:dyDescent="0.3">
      <c r="A191" t="str">
        <f t="shared" si="9"/>
        <v>MV.</v>
      </c>
      <c r="B191" t="str">
        <f t="shared" si="7"/>
        <v>MV</v>
      </c>
      <c r="H191" t="str">
        <f t="shared" si="8"/>
        <v>MV.</v>
      </c>
    </row>
    <row r="192" spans="1:8" x14ac:dyDescent="0.3">
      <c r="A192" t="str">
        <f t="shared" si="9"/>
        <v>MV.</v>
      </c>
      <c r="B192" t="str">
        <f t="shared" si="7"/>
        <v>MV</v>
      </c>
      <c r="H192" t="str">
        <f t="shared" si="8"/>
        <v>MV.</v>
      </c>
    </row>
    <row r="193" spans="1:8" x14ac:dyDescent="0.3">
      <c r="A193" t="str">
        <f t="shared" si="9"/>
        <v>MV.</v>
      </c>
      <c r="B193" t="str">
        <f t="shared" si="7"/>
        <v>MV</v>
      </c>
      <c r="H193" t="str">
        <f t="shared" si="8"/>
        <v>MV.</v>
      </c>
    </row>
    <row r="194" spans="1:8" x14ac:dyDescent="0.3">
      <c r="A194" t="str">
        <f t="shared" si="9"/>
        <v>MV.</v>
      </c>
      <c r="B194" t="str">
        <f t="shared" si="7"/>
        <v>MV</v>
      </c>
      <c r="H194" t="str">
        <f t="shared" si="8"/>
        <v>MV.</v>
      </c>
    </row>
    <row r="195" spans="1:8" x14ac:dyDescent="0.3">
      <c r="A195" t="str">
        <f t="shared" si="9"/>
        <v>MV.</v>
      </c>
      <c r="B195" t="str">
        <f t="shared" ref="B195:B200" si="10">REPLACE(D195,1,3,"MV")</f>
        <v>MV</v>
      </c>
      <c r="H195" t="str">
        <f t="shared" ref="H195:H254" si="11">A195</f>
        <v>MV.</v>
      </c>
    </row>
    <row r="196" spans="1:8" x14ac:dyDescent="0.3">
      <c r="A196" t="str">
        <f t="shared" si="9"/>
        <v>MV.</v>
      </c>
      <c r="B196" t="str">
        <f t="shared" si="10"/>
        <v>MV</v>
      </c>
      <c r="H196" t="str">
        <f t="shared" si="11"/>
        <v>MV.</v>
      </c>
    </row>
    <row r="197" spans="1:8" x14ac:dyDescent="0.3">
      <c r="A197" t="str">
        <f t="shared" ref="A197:A200" si="12">CONCATENATE(B197,".",C197)</f>
        <v>MV.</v>
      </c>
      <c r="B197" t="str">
        <f t="shared" si="10"/>
        <v>MV</v>
      </c>
      <c r="H197" t="str">
        <f t="shared" si="11"/>
        <v>MV.</v>
      </c>
    </row>
    <row r="198" spans="1:8" x14ac:dyDescent="0.3">
      <c r="A198" t="str">
        <f t="shared" si="12"/>
        <v>MV.</v>
      </c>
      <c r="B198" t="str">
        <f t="shared" si="10"/>
        <v>MV</v>
      </c>
      <c r="H198" t="str">
        <f t="shared" si="11"/>
        <v>MV.</v>
      </c>
    </row>
    <row r="199" spans="1:8" x14ac:dyDescent="0.3">
      <c r="A199" t="str">
        <f t="shared" si="12"/>
        <v>MV.</v>
      </c>
      <c r="B199" t="str">
        <f t="shared" si="10"/>
        <v>MV</v>
      </c>
      <c r="H199" t="str">
        <f t="shared" si="11"/>
        <v>MV.</v>
      </c>
    </row>
    <row r="200" spans="1:8" x14ac:dyDescent="0.3">
      <c r="A200" t="str">
        <f t="shared" si="12"/>
        <v>MV.</v>
      </c>
      <c r="B200" t="str">
        <f t="shared" si="10"/>
        <v>MV</v>
      </c>
      <c r="H200" t="str">
        <f t="shared" si="11"/>
        <v>MV.</v>
      </c>
    </row>
    <row r="201" spans="1:8" x14ac:dyDescent="0.3">
      <c r="H201">
        <f t="shared" si="11"/>
        <v>0</v>
      </c>
    </row>
    <row r="202" spans="1:8" x14ac:dyDescent="0.3">
      <c r="H202">
        <f t="shared" si="11"/>
        <v>0</v>
      </c>
    </row>
    <row r="203" spans="1:8" x14ac:dyDescent="0.3">
      <c r="H203">
        <f t="shared" si="11"/>
        <v>0</v>
      </c>
    </row>
    <row r="204" spans="1:8" x14ac:dyDescent="0.3">
      <c r="H204">
        <f t="shared" si="11"/>
        <v>0</v>
      </c>
    </row>
    <row r="205" spans="1:8" x14ac:dyDescent="0.3">
      <c r="H205">
        <f t="shared" si="11"/>
        <v>0</v>
      </c>
    </row>
    <row r="206" spans="1:8" x14ac:dyDescent="0.3">
      <c r="H206">
        <f t="shared" si="11"/>
        <v>0</v>
      </c>
    </row>
    <row r="207" spans="1:8" x14ac:dyDescent="0.3">
      <c r="H207">
        <f t="shared" si="11"/>
        <v>0</v>
      </c>
    </row>
    <row r="208" spans="1:8" x14ac:dyDescent="0.3">
      <c r="H208">
        <f t="shared" si="11"/>
        <v>0</v>
      </c>
    </row>
    <row r="209" spans="8:8" x14ac:dyDescent="0.3">
      <c r="H209">
        <f t="shared" si="11"/>
        <v>0</v>
      </c>
    </row>
    <row r="210" spans="8:8" x14ac:dyDescent="0.3">
      <c r="H210">
        <f t="shared" si="11"/>
        <v>0</v>
      </c>
    </row>
    <row r="211" spans="8:8" x14ac:dyDescent="0.3">
      <c r="H211">
        <f t="shared" si="11"/>
        <v>0</v>
      </c>
    </row>
    <row r="212" spans="8:8" x14ac:dyDescent="0.3">
      <c r="H212">
        <f t="shared" si="11"/>
        <v>0</v>
      </c>
    </row>
    <row r="213" spans="8:8" x14ac:dyDescent="0.3">
      <c r="H213">
        <f t="shared" si="11"/>
        <v>0</v>
      </c>
    </row>
    <row r="214" spans="8:8" x14ac:dyDescent="0.3">
      <c r="H214">
        <f t="shared" si="11"/>
        <v>0</v>
      </c>
    </row>
    <row r="215" spans="8:8" x14ac:dyDescent="0.3">
      <c r="H215">
        <f t="shared" si="11"/>
        <v>0</v>
      </c>
    </row>
    <row r="216" spans="8:8" x14ac:dyDescent="0.3">
      <c r="H216">
        <f t="shared" si="11"/>
        <v>0</v>
      </c>
    </row>
    <row r="217" spans="8:8" x14ac:dyDescent="0.3">
      <c r="H217">
        <f t="shared" si="11"/>
        <v>0</v>
      </c>
    </row>
    <row r="218" spans="8:8" x14ac:dyDescent="0.3">
      <c r="H218">
        <f t="shared" si="11"/>
        <v>0</v>
      </c>
    </row>
    <row r="219" spans="8:8" x14ac:dyDescent="0.3">
      <c r="H219">
        <f t="shared" si="11"/>
        <v>0</v>
      </c>
    </row>
    <row r="220" spans="8:8" x14ac:dyDescent="0.3">
      <c r="H220">
        <f t="shared" si="11"/>
        <v>0</v>
      </c>
    </row>
    <row r="221" spans="8:8" x14ac:dyDescent="0.3">
      <c r="H221">
        <f t="shared" si="11"/>
        <v>0</v>
      </c>
    </row>
    <row r="222" spans="8:8" x14ac:dyDescent="0.3">
      <c r="H222">
        <f t="shared" si="11"/>
        <v>0</v>
      </c>
    </row>
    <row r="223" spans="8:8" x14ac:dyDescent="0.3">
      <c r="H223">
        <f t="shared" si="11"/>
        <v>0</v>
      </c>
    </row>
    <row r="224" spans="8:8" x14ac:dyDescent="0.3">
      <c r="H224">
        <f t="shared" si="11"/>
        <v>0</v>
      </c>
    </row>
    <row r="225" spans="8:8" x14ac:dyDescent="0.3">
      <c r="H225">
        <f t="shared" si="11"/>
        <v>0</v>
      </c>
    </row>
    <row r="226" spans="8:8" x14ac:dyDescent="0.3">
      <c r="H226">
        <f t="shared" si="11"/>
        <v>0</v>
      </c>
    </row>
    <row r="227" spans="8:8" x14ac:dyDescent="0.3">
      <c r="H227">
        <f t="shared" si="11"/>
        <v>0</v>
      </c>
    </row>
    <row r="228" spans="8:8" x14ac:dyDescent="0.3">
      <c r="H228">
        <f t="shared" si="11"/>
        <v>0</v>
      </c>
    </row>
    <row r="229" spans="8:8" x14ac:dyDescent="0.3">
      <c r="H229">
        <f t="shared" si="11"/>
        <v>0</v>
      </c>
    </row>
    <row r="230" spans="8:8" x14ac:dyDescent="0.3">
      <c r="H230">
        <f t="shared" si="11"/>
        <v>0</v>
      </c>
    </row>
    <row r="231" spans="8:8" x14ac:dyDescent="0.3">
      <c r="H231">
        <f t="shared" si="11"/>
        <v>0</v>
      </c>
    </row>
    <row r="232" spans="8:8" x14ac:dyDescent="0.3">
      <c r="H232">
        <f t="shared" si="11"/>
        <v>0</v>
      </c>
    </row>
    <row r="233" spans="8:8" x14ac:dyDescent="0.3">
      <c r="H233">
        <f t="shared" si="11"/>
        <v>0</v>
      </c>
    </row>
    <row r="234" spans="8:8" x14ac:dyDescent="0.3">
      <c r="H234">
        <f t="shared" si="11"/>
        <v>0</v>
      </c>
    </row>
    <row r="235" spans="8:8" x14ac:dyDescent="0.3">
      <c r="H235">
        <f t="shared" si="11"/>
        <v>0</v>
      </c>
    </row>
    <row r="236" spans="8:8" x14ac:dyDescent="0.3">
      <c r="H236">
        <f t="shared" si="11"/>
        <v>0</v>
      </c>
    </row>
    <row r="237" spans="8:8" x14ac:dyDescent="0.3">
      <c r="H237">
        <f t="shared" si="11"/>
        <v>0</v>
      </c>
    </row>
    <row r="238" spans="8:8" x14ac:dyDescent="0.3">
      <c r="H238">
        <f t="shared" si="11"/>
        <v>0</v>
      </c>
    </row>
    <row r="239" spans="8:8" x14ac:dyDescent="0.3">
      <c r="H239">
        <f t="shared" si="11"/>
        <v>0</v>
      </c>
    </row>
    <row r="240" spans="8:8" x14ac:dyDescent="0.3">
      <c r="H240">
        <f t="shared" si="11"/>
        <v>0</v>
      </c>
    </row>
    <row r="241" spans="8:8" x14ac:dyDescent="0.3">
      <c r="H241">
        <f t="shared" si="11"/>
        <v>0</v>
      </c>
    </row>
    <row r="242" spans="8:8" x14ac:dyDescent="0.3">
      <c r="H242">
        <f t="shared" si="11"/>
        <v>0</v>
      </c>
    </row>
    <row r="243" spans="8:8" x14ac:dyDescent="0.3">
      <c r="H243">
        <f t="shared" si="11"/>
        <v>0</v>
      </c>
    </row>
    <row r="244" spans="8:8" x14ac:dyDescent="0.3">
      <c r="H244">
        <f t="shared" si="11"/>
        <v>0</v>
      </c>
    </row>
    <row r="245" spans="8:8" x14ac:dyDescent="0.3">
      <c r="H245">
        <f t="shared" si="11"/>
        <v>0</v>
      </c>
    </row>
    <row r="246" spans="8:8" x14ac:dyDescent="0.3">
      <c r="H246">
        <f t="shared" si="11"/>
        <v>0</v>
      </c>
    </row>
    <row r="247" spans="8:8" x14ac:dyDescent="0.3">
      <c r="H247">
        <f t="shared" si="11"/>
        <v>0</v>
      </c>
    </row>
    <row r="248" spans="8:8" x14ac:dyDescent="0.3">
      <c r="H248">
        <f t="shared" si="11"/>
        <v>0</v>
      </c>
    </row>
    <row r="249" spans="8:8" x14ac:dyDescent="0.3">
      <c r="H249">
        <f t="shared" si="11"/>
        <v>0</v>
      </c>
    </row>
    <row r="250" spans="8:8" x14ac:dyDescent="0.3">
      <c r="H250">
        <f t="shared" si="11"/>
        <v>0</v>
      </c>
    </row>
    <row r="251" spans="8:8" x14ac:dyDescent="0.3">
      <c r="H251">
        <f t="shared" si="11"/>
        <v>0</v>
      </c>
    </row>
    <row r="252" spans="8:8" x14ac:dyDescent="0.3">
      <c r="H252">
        <f t="shared" si="11"/>
        <v>0</v>
      </c>
    </row>
    <row r="253" spans="8:8" x14ac:dyDescent="0.3">
      <c r="H253">
        <f t="shared" si="11"/>
        <v>0</v>
      </c>
    </row>
    <row r="254" spans="8:8" x14ac:dyDescent="0.3">
      <c r="H254">
        <f t="shared" si="11"/>
        <v>0</v>
      </c>
    </row>
  </sheetData>
  <autoFilter ref="A1:M1"/>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ReportingPeriod!$A$1:$A$12</xm:f>
          </x14:formula1>
          <xm:sqref>L255:L354</xm:sqref>
        </x14:dataValidation>
        <x14:dataValidation type="list" allowBlank="1" showInputMessage="1" showErrorMessage="1">
          <x14:formula1>
            <xm:f>Milestones!$A$2:$A$36</xm:f>
          </x14:formula1>
          <xm:sqref>D2:D100</xm:sqref>
        </x14:dataValidation>
        <x14:dataValidation type="list" allowBlank="1" showInputMessage="1" showErrorMessage="1">
          <x14:formula1>
            <xm:f>ReportingPeriod!$C$3:$C$26</xm:f>
          </x14:formula1>
          <xm:sqref>L2:L254</xm:sqref>
        </x14:dataValidation>
        <x14:dataValidation type="list" allowBlank="1" showInputMessage="1" showErrorMessage="1">
          <x14:formula1>
            <xm:f>DataVersion!$C$2:$C$6</xm:f>
          </x14:formula1>
          <xm:sqref>J2:J254</xm:sqref>
        </x14:dataValidation>
        <x14:dataValidation type="list" allowBlank="1" showInputMessage="1" showErrorMessage="1">
          <x14:formula1>
            <xm:f>Location!$C$2:$C$9</xm:f>
          </x14:formula1>
          <xm:sqref>K2:K254</xm:sqref>
        </x14:dataValidation>
        <x14:dataValidation type="list" allowBlank="1" showInputMessage="1" showErrorMessage="1">
          <x14:formula1>
            <xm:f>Company!$C$2:$C$3</xm:f>
          </x14:formula1>
          <xm:sqref>M2:M254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Outcomes</vt:lpstr>
      <vt:lpstr>Output</vt:lpstr>
      <vt:lpstr>Sub Output</vt:lpstr>
      <vt:lpstr>Indicators</vt:lpstr>
      <vt:lpstr>IndicatorValues</vt:lpstr>
      <vt:lpstr>Projects</vt:lpstr>
      <vt:lpstr>Activities</vt:lpstr>
      <vt:lpstr>Milestones</vt:lpstr>
      <vt:lpstr>MilestoneValues</vt:lpstr>
      <vt:lpstr>Company</vt:lpstr>
      <vt:lpstr>Location</vt:lpstr>
      <vt:lpstr>DataVersion</vt:lpstr>
      <vt:lpstr>ReportingPeriod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Thornton-Smith</dc:creator>
  <cp:lastModifiedBy>Andreas</cp:lastModifiedBy>
  <dcterms:created xsi:type="dcterms:W3CDTF">2013-04-02T07:48:59Z</dcterms:created>
  <dcterms:modified xsi:type="dcterms:W3CDTF">2013-08-20T12:28:31Z</dcterms:modified>
</cp:coreProperties>
</file>