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bookViews>
    <workbookView xWindow="0" yWindow="0" windowWidth="14380" windowHeight="4360" tabRatio="500" activeTab="1"/>
  </bookViews>
  <sheets>
    <sheet name="Лист1" sheetId="1" r:id="rId1"/>
    <sheet name="Лист2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D6" i="2"/>
  <c r="E6" i="2"/>
  <c r="F6" i="2"/>
  <c r="C6" i="2"/>
  <c r="B6" i="2"/>
  <c r="Q8" i="1" l="1"/>
  <c r="O8" i="1"/>
  <c r="M8" i="1"/>
  <c r="K8" i="1"/>
  <c r="K7" i="1"/>
  <c r="Q5" i="1"/>
  <c r="O5" i="1"/>
  <c r="M5" i="1"/>
  <c r="K5" i="1"/>
  <c r="I5" i="1"/>
  <c r="Q4" i="1" l="1"/>
  <c r="Q7" i="1" s="1"/>
  <c r="O4" i="1"/>
  <c r="O7" i="1" s="1"/>
  <c r="M4" i="1"/>
  <c r="M7" i="1" s="1"/>
  <c r="K4" i="1"/>
  <c r="I4" i="1"/>
</calcChain>
</file>

<file path=xl/sharedStrings.xml><?xml version="1.0" encoding="utf-8"?>
<sst xmlns="http://schemas.openxmlformats.org/spreadsheetml/2006/main" count="19" uniqueCount="11">
  <si>
    <t>Матрица A,
Ее размерность,
максимальная невязка при вычислении корней</t>
  </si>
  <si>
    <t>Количество потоков</t>
  </si>
  <si>
    <t>Время, с</t>
  </si>
  <si>
    <t>Отношение времени 1 потока к x потокам</t>
  </si>
  <si>
    <t>tols1090.mtx
1090 x 1090
Acc = 0.0001
Elems = 3546</t>
  </si>
  <si>
    <t>tols4000.mtx
4000 x 4000
Acc = 0.0001
Elems = 8784</t>
  </si>
  <si>
    <t>alpha1</t>
  </si>
  <si>
    <t>alpha2</t>
  </si>
  <si>
    <t>Время</t>
  </si>
  <si>
    <t>Alpha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</si>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</sst>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Font="1" applyBorder="1" applyAlignment="1"/>
    <xf numFmtId="0" fontId="0" fillId="0" borderId="5" xfId="0" applyFont="1" applyBorder="1" applyAlignment="1">
      <alignment wrapText="1"/>
    </xf>
    <xf numFmtId="0" fontId="0" fillId="0" borderId="4" xfId="0" applyFont="1" applyBorder="1"/>
    <xf numFmtId="0" fontId="1" fillId="0" borderId="6" xfId="0" applyFont="1" applyBorder="1" applyAlignment="1">
      <alignment wrapText="1"/>
    </xf>
    <xf numFmtId="0" fontId="0" fillId="0" borderId="5" xfId="0" applyFont="1" applyBorder="1"/>
    <xf numFmtId="0" fontId="0" fillId="0" borderId="7" xfId="0" applyFont="1" applyBorder="1" applyAlignment="1">
      <alignment horizontal="right"/>
    </xf>
    <xf numFmtId="0" fontId="0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10" xfId="0" applyFont="1" applyBorder="1"/>
    <xf numFmtId="0" fontId="1" fillId="0" borderId="0" xfId="0" applyFont="1" applyAlignment="1"/>
    <xf numFmtId="0" fontId="0" fillId="0" borderId="11" xfId="0" applyFont="1" applyBorder="1" applyAlignment="1"/>
    <xf numFmtId="0" fontId="1" fillId="2" borderId="12" xfId="0" applyFont="1" applyFill="1" applyBorder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0" fillId="4" borderId="0" xfId="0" applyNumberForma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023954105333068E-2"/>
          <c:y val="0.19486111111111112"/>
          <c:w val="0.83979309955030845"/>
          <c:h val="0.63876755047276423"/>
        </c:manualLayout>
      </c:layout>
      <c:lineChart>
        <c:grouping val="standard"/>
        <c:varyColors val="0"/>
        <c:ser>
          <c:idx val="0"/>
          <c:order val="0"/>
          <c:tx>
            <c:v>Время работы программы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(Лист1!$H$2,Лист1!$J$2,Лист1!$L$2,Лист1!$N$2,Лист1!$P$2)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(Лист1!$H$4,Лист1!$J$4,Лист1!$L$4,Лист1!$N$4,Лист1!$P$4)</c:f>
              <c:numCache>
                <c:formatCode>General</c:formatCode>
                <c:ptCount val="5"/>
                <c:pt idx="0">
                  <c:v>1.51528</c:v>
                </c:pt>
                <c:pt idx="1">
                  <c:v>0.80276999999999998</c:v>
                </c:pt>
                <c:pt idx="2">
                  <c:v>0.50900000000000001</c:v>
                </c:pt>
                <c:pt idx="3">
                  <c:v>0.373</c:v>
                </c:pt>
                <c:pt idx="4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A-4BD8-BF93-32CB8172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72608"/>
        <c:axId val="824633088"/>
      </c:lineChart>
      <c:catAx>
        <c:axId val="817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633088"/>
        <c:crosses val="autoZero"/>
        <c:auto val="1"/>
        <c:lblAlgn val="ctr"/>
        <c:lblOffset val="100"/>
        <c:noMultiLvlLbl val="0"/>
      </c:catAx>
      <c:valAx>
        <c:axId val="824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(в секундах)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023954105333068E-2"/>
          <c:y val="0.19486111111111112"/>
          <c:w val="0.83979309955030845"/>
          <c:h val="0.63876755047276423"/>
        </c:manualLayout>
      </c:layout>
      <c:lineChart>
        <c:grouping val="standard"/>
        <c:varyColors val="0"/>
        <c:ser>
          <c:idx val="0"/>
          <c:order val="0"/>
          <c:tx>
            <c:v>Время работы программы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(Лист1!$H$2,Лист1!$J$2,Лист1!$L$2,Лист1!$N$2,Лист1!$P$2)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(Лист1!$H$5,Лист1!$J$5,Лист1!$L$5,Лист1!$N$5,Лист1!$P$5)</c:f>
              <c:numCache>
                <c:formatCode>General</c:formatCode>
                <c:ptCount val="5"/>
                <c:pt idx="0">
                  <c:v>19.800999999999998</c:v>
                </c:pt>
                <c:pt idx="1">
                  <c:v>11.085000000000001</c:v>
                </c:pt>
                <c:pt idx="2">
                  <c:v>6.734</c:v>
                </c:pt>
                <c:pt idx="3">
                  <c:v>3.9007000000000001</c:v>
                </c:pt>
                <c:pt idx="4">
                  <c:v>2.9104999999999999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0-422B-B331-9DD5FAD2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72608"/>
        <c:axId val="824633088"/>
      </c:lineChart>
      <c:catAx>
        <c:axId val="817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633088"/>
        <c:crosses val="autoZero"/>
        <c:auto val="1"/>
        <c:lblAlgn val="ctr"/>
        <c:lblOffset val="100"/>
        <c:noMultiLvlLbl val="0"/>
      </c:catAx>
      <c:valAx>
        <c:axId val="824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(в секундах)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</xdr:colOff>
      <xdr:row>9</xdr:row>
      <xdr:rowOff>78740</xdr:rowOff>
    </xdr:from>
    <xdr:to>
      <xdr:col>11</xdr:col>
      <xdr:colOff>406400</xdr:colOff>
      <xdr:row>30</xdr:row>
      <xdr:rowOff>67310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12F61C-49EF-44EE-9A46-6F228FC1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10</xdr:row>
      <xdr:rowOff>95250</xdr:rowOff>
    </xdr:from>
    <xdr:to>
      <xdr:col>18</xdr:col>
      <xdr:colOff>224790</xdr:colOff>
      <xdr:row>31</xdr:row>
      <xdr:rowOff>71120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12F61C-49EF-44EE-9A46-6F228FC17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Q1000"/>
  <sheetViews>
    <sheetView zoomScale="50" zoomScaleNormal="100" workbookViewId="0">
      <selection activeCell="K7" sqref="K7"/>
    </sheetView>
  </sheetViews>
  <sheetFormatPr defaultColWidth="14.453125" defaultRowHeight="14.5" x14ac:dyDescent="0.35"/>
  <cols>
    <col min="1" max="4" width="8.6328125" customWidth="1"/>
    <col min="5" max="5" width="8.36328125" customWidth="1"/>
    <col min="6" max="6" width="8.54296875" customWidth="1"/>
    <col min="7" max="7" width="23" customWidth="1"/>
    <col min="8" max="8" width="8.6328125" customWidth="1"/>
    <col min="9" max="9" width="18.6328125" customWidth="1"/>
    <col min="10" max="10" width="8.6328125" customWidth="1"/>
    <col min="11" max="11" width="18.90625" customWidth="1"/>
    <col min="12" max="12" width="8.6328125" customWidth="1"/>
    <col min="13" max="13" width="17.6328125" customWidth="1"/>
    <col min="14" max="14" width="8.6328125" customWidth="1"/>
    <col min="15" max="15" width="19.08984375" customWidth="1"/>
    <col min="16" max="16" width="8.6328125" customWidth="1"/>
    <col min="17" max="17" width="19" customWidth="1"/>
    <col min="18" max="26" width="8.6328125" customWidth="1"/>
  </cols>
  <sheetData>
    <row r="1" spans="7:17" ht="15" customHeight="1" x14ac:dyDescent="0.35">
      <c r="G1" s="14" t="s">
        <v>0</v>
      </c>
      <c r="H1" s="15" t="s">
        <v>1</v>
      </c>
      <c r="I1" s="15"/>
      <c r="J1" s="15"/>
      <c r="K1" s="15"/>
      <c r="L1" s="15"/>
      <c r="M1" s="15"/>
      <c r="N1" s="15"/>
      <c r="O1" s="15"/>
      <c r="P1" s="15"/>
      <c r="Q1" s="15"/>
    </row>
    <row r="2" spans="7:17" x14ac:dyDescent="0.35">
      <c r="G2" s="14"/>
      <c r="H2" s="16">
        <v>1</v>
      </c>
      <c r="I2" s="16"/>
      <c r="J2" s="16">
        <v>2</v>
      </c>
      <c r="K2" s="16"/>
      <c r="L2" s="16">
        <v>4</v>
      </c>
      <c r="M2" s="16"/>
      <c r="N2" s="16">
        <v>8</v>
      </c>
      <c r="O2" s="16"/>
      <c r="P2" s="16">
        <v>12</v>
      </c>
      <c r="Q2" s="16"/>
    </row>
    <row r="3" spans="7:17" ht="47.25" customHeight="1" x14ac:dyDescent="0.35">
      <c r="G3" s="14"/>
      <c r="H3" s="1" t="s">
        <v>2</v>
      </c>
      <c r="I3" s="2" t="s">
        <v>3</v>
      </c>
      <c r="J3" s="3" t="s">
        <v>2</v>
      </c>
      <c r="K3" s="2" t="s">
        <v>3</v>
      </c>
      <c r="L3" s="3" t="s">
        <v>2</v>
      </c>
      <c r="M3" s="2" t="s">
        <v>3</v>
      </c>
      <c r="N3" s="3" t="s">
        <v>2</v>
      </c>
      <c r="O3" s="2" t="s">
        <v>3</v>
      </c>
      <c r="P3" s="3" t="s">
        <v>2</v>
      </c>
      <c r="Q3" s="2" t="s">
        <v>3</v>
      </c>
    </row>
    <row r="4" spans="7:17" ht="65.25" customHeight="1" x14ac:dyDescent="0.35">
      <c r="G4" s="4" t="s">
        <v>4</v>
      </c>
      <c r="H4" s="1">
        <v>1.51528</v>
      </c>
      <c r="I4" s="5">
        <f>H4/H4</f>
        <v>1</v>
      </c>
      <c r="J4" s="1">
        <v>0.80276999999999998</v>
      </c>
      <c r="K4" s="5">
        <f>H4/J4</f>
        <v>1.8875643085815363</v>
      </c>
      <c r="L4" s="1">
        <v>0.50900000000000001</v>
      </c>
      <c r="M4" s="5">
        <f>H4/L4</f>
        <v>2.9769744597249508</v>
      </c>
      <c r="N4" s="1">
        <v>0.373</v>
      </c>
      <c r="O4" s="5">
        <f>H4/N4</f>
        <v>4.0624128686327081</v>
      </c>
      <c r="P4" s="1">
        <v>0.34100000000000003</v>
      </c>
      <c r="Q4" s="5">
        <f>H4/P4</f>
        <v>4.4436363636363634</v>
      </c>
    </row>
    <row r="5" spans="7:17" ht="71.25" customHeight="1" x14ac:dyDescent="0.35">
      <c r="G5" s="4" t="s">
        <v>5</v>
      </c>
      <c r="H5" s="6">
        <v>19.800999999999998</v>
      </c>
      <c r="I5" s="7">
        <f>H5/H5</f>
        <v>1</v>
      </c>
      <c r="J5" s="6">
        <v>11.085000000000001</v>
      </c>
      <c r="K5" s="7">
        <f>H5/J5</f>
        <v>1.7862877762742442</v>
      </c>
      <c r="L5" s="8">
        <v>6.734</v>
      </c>
      <c r="M5" s="9">
        <f>H5/L5</f>
        <v>2.9404514404514401</v>
      </c>
      <c r="N5" s="8">
        <v>3.9007000000000001</v>
      </c>
      <c r="O5" s="9">
        <f>H5/N5</f>
        <v>5.0762683620888556</v>
      </c>
      <c r="P5" s="8">
        <v>2.9104999999999999</v>
      </c>
      <c r="Q5" s="9">
        <f>H5/P5</f>
        <v>6.8032984023363685</v>
      </c>
    </row>
    <row r="7" spans="7:17" x14ac:dyDescent="0.35">
      <c r="G7" s="10" t="s">
        <v>6</v>
      </c>
      <c r="K7" s="11">
        <f>($J2+K4)/(K4*($J2+1)*10)</f>
        <v>6.8652218291888861E-2</v>
      </c>
      <c r="L7" s="11"/>
      <c r="M7" s="11">
        <f>(L2+M4)/(M4*(L2+1)*10)</f>
        <v>4.6872921176284256E-2</v>
      </c>
      <c r="N7" s="11"/>
      <c r="O7" s="11">
        <f>(N2+O4)/(O4*(N2+1)*10)</f>
        <v>3.299192228499024E-2</v>
      </c>
      <c r="P7" s="11"/>
      <c r="Q7" s="11">
        <f>(P2+Q4)/(Q4*(P2+1)*10)</f>
        <v>2.8465315372025689E-2</v>
      </c>
    </row>
    <row r="8" spans="7:17" x14ac:dyDescent="0.35">
      <c r="G8" t="s">
        <v>7</v>
      </c>
      <c r="K8" s="11">
        <f>($J2+K5)/(K5*($J2+1)*10)</f>
        <v>7.0654680740029979E-2</v>
      </c>
      <c r="M8" s="11">
        <f>(L2+M5)/(M5*(L2+1)*10)</f>
        <v>4.7206706731983239E-2</v>
      </c>
      <c r="O8" s="11">
        <f>(N2+O5)/(O5*(N2+1)*10)</f>
        <v>2.8621786778445537E-2</v>
      </c>
      <c r="Q8" s="11">
        <f>(P2+Q5)/(Q5*(P2+1)*10)</f>
        <v>2.1260387004541338E-2</v>
      </c>
    </row>
    <row r="9" spans="7:17" x14ac:dyDescent="0.35">
      <c r="G9" s="12"/>
      <c r="K9" s="13"/>
      <c r="M9" s="13"/>
      <c r="O9" s="13"/>
      <c r="Q9" s="13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G1:G3"/>
    <mergeCell ref="H1:Q1"/>
    <mergeCell ref="H2:I2"/>
    <mergeCell ref="J2:K2"/>
    <mergeCell ref="L2:M2"/>
    <mergeCell ref="N2:O2"/>
    <mergeCell ref="P2:Q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4"/>
  <sheetViews>
    <sheetView tabSelected="1" topLeftCell="A2" workbookViewId="0">
      <selection activeCell="B6" sqref="B6"/>
    </sheetView>
  </sheetViews>
  <sheetFormatPr defaultRowHeight="14.5" x14ac:dyDescent="0.35"/>
  <cols>
    <col min="6" max="6" width="10.26953125" bestFit="1" customWidth="1"/>
  </cols>
  <sheetData>
    <row r="3" spans="1:22" x14ac:dyDescent="0.35">
      <c r="A3" s="17"/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20</v>
      </c>
      <c r="O3" s="22">
        <v>30</v>
      </c>
      <c r="P3" s="22">
        <v>40</v>
      </c>
      <c r="Q3" s="22">
        <v>50</v>
      </c>
      <c r="R3" s="22">
        <v>60</v>
      </c>
      <c r="S3" s="22">
        <v>70</v>
      </c>
      <c r="T3" s="22">
        <v>80</v>
      </c>
      <c r="U3" s="22">
        <v>90</v>
      </c>
      <c r="V3" s="22">
        <v>100</v>
      </c>
    </row>
    <row r="4" spans="1:22" x14ac:dyDescent="0.35">
      <c r="A4" s="23" t="s">
        <v>8</v>
      </c>
      <c r="B4" s="21">
        <v>30.204899999999999</v>
      </c>
      <c r="C4" s="21">
        <v>18.542999999999999</v>
      </c>
      <c r="D4" s="21">
        <v>14.973000000000001</v>
      </c>
      <c r="E4" s="20">
        <v>12.343999999999999</v>
      </c>
      <c r="F4" s="20">
        <v>8.8216000000000001</v>
      </c>
      <c r="G4" s="21">
        <v>7.4742699999999997</v>
      </c>
      <c r="H4" s="21">
        <v>6.6162200000000002</v>
      </c>
      <c r="I4" s="21">
        <v>5.8400499999999997</v>
      </c>
      <c r="J4" s="21">
        <v>5.3107600000000001</v>
      </c>
      <c r="K4" s="21">
        <v>4.7691100000000004</v>
      </c>
      <c r="L4" s="21">
        <v>4.4988299999999999</v>
      </c>
      <c r="M4" s="21">
        <v>4.2364899999999999</v>
      </c>
      <c r="N4" s="18">
        <v>4.3498099999999997</v>
      </c>
      <c r="O4" s="18">
        <v>4.2270399999999997</v>
      </c>
      <c r="P4" s="18">
        <v>4.4503300000000001</v>
      </c>
      <c r="Q4" s="18">
        <v>4.5373400000000004</v>
      </c>
      <c r="R4" s="18">
        <v>4.2001200000000001</v>
      </c>
      <c r="S4" s="18">
        <v>4.4011199999999997</v>
      </c>
      <c r="T4" s="18">
        <v>4.3280799999999999</v>
      </c>
      <c r="U4" s="18">
        <v>4.3528500000000001</v>
      </c>
      <c r="V4" s="18">
        <v>4.3902799999999997</v>
      </c>
    </row>
    <row r="5" spans="1:22" x14ac:dyDescent="0.35">
      <c r="A5" s="23" t="s">
        <v>9</v>
      </c>
      <c r="B5" s="21">
        <v>1</v>
      </c>
      <c r="C5" s="21">
        <f t="shared" ref="C5:V5" si="0">(C3-C6)/((C3-1)*C6)</f>
        <v>0.22781403017391214</v>
      </c>
      <c r="D5" s="21">
        <f t="shared" si="0"/>
        <v>0.24357140728822152</v>
      </c>
      <c r="E5" s="21">
        <f t="shared" si="0"/>
        <v>0.21156721812244592</v>
      </c>
      <c r="F5" s="21">
        <f t="shared" si="0"/>
        <v>0.11507321659730706</v>
      </c>
      <c r="G5" s="21">
        <f t="shared" si="0"/>
        <v>9.6942681485454346E-2</v>
      </c>
      <c r="H5" s="21">
        <f t="shared" si="0"/>
        <v>8.8885357453040215E-2</v>
      </c>
      <c r="I5" s="21">
        <f t="shared" si="0"/>
        <v>7.8111734945559938E-2</v>
      </c>
      <c r="J5" s="21">
        <f t="shared" si="0"/>
        <v>7.2802508864455787E-2</v>
      </c>
      <c r="K5" s="21">
        <f t="shared" si="0"/>
        <v>6.4324368268430354E-2</v>
      </c>
      <c r="L5" s="21">
        <f t="shared" si="0"/>
        <v>6.3838085873484121E-2</v>
      </c>
      <c r="M5" s="21">
        <f t="shared" si="0"/>
        <v>6.2100038554852174E-2</v>
      </c>
      <c r="N5" s="21">
        <f t="shared" si="0"/>
        <v>9.8957976668477096E-2</v>
      </c>
      <c r="O5" s="21">
        <f t="shared" si="0"/>
        <v>0.11028845399713064</v>
      </c>
      <c r="P5" s="21">
        <f t="shared" si="0"/>
        <v>0.12547488686459518</v>
      </c>
      <c r="Q5" s="21">
        <f t="shared" si="0"/>
        <v>0.13287619707060641</v>
      </c>
      <c r="R5" s="21">
        <f t="shared" si="0"/>
        <v>0.12446195872024582</v>
      </c>
      <c r="S5" s="21">
        <f t="shared" si="0"/>
        <v>0.13332777707964744</v>
      </c>
      <c r="T5" s="21">
        <f t="shared" si="0"/>
        <v>0.13244623608936618</v>
      </c>
      <c r="U5" s="21">
        <f t="shared" si="0"/>
        <v>0.13449399031580597</v>
      </c>
      <c r="V5" s="21">
        <f t="shared" si="0"/>
        <v>0.13671709764396714</v>
      </c>
    </row>
    <row r="6" spans="1:22" x14ac:dyDescent="0.35">
      <c r="A6" s="23" t="s">
        <v>10</v>
      </c>
      <c r="B6" s="19">
        <f>$B$4/B4</f>
        <v>1</v>
      </c>
      <c r="C6" s="19">
        <f>$B$4/C4</f>
        <v>1.6289111794208058</v>
      </c>
      <c r="D6" s="19">
        <f t="shared" ref="D6:V6" si="1">$B$4/D4</f>
        <v>2.0172911240232416</v>
      </c>
      <c r="E6" s="19">
        <f t="shared" si="1"/>
        <v>2.4469296824368114</v>
      </c>
      <c r="F6" s="19">
        <f t="shared" si="1"/>
        <v>3.4239707082615398</v>
      </c>
      <c r="G6" s="19">
        <f t="shared" si="1"/>
        <v>4.0411839550885906</v>
      </c>
      <c r="H6" s="19">
        <f t="shared" si="1"/>
        <v>4.5652804773722755</v>
      </c>
      <c r="I6" s="19">
        <f t="shared" si="1"/>
        <v>5.1720276367496849</v>
      </c>
      <c r="J6" s="19">
        <f t="shared" si="1"/>
        <v>5.6874910558940712</v>
      </c>
      <c r="K6" s="19">
        <f t="shared" si="1"/>
        <v>6.333445863064596</v>
      </c>
      <c r="L6" s="19">
        <f t="shared" si="1"/>
        <v>6.7139456258627241</v>
      </c>
      <c r="M6" s="19">
        <f t="shared" si="1"/>
        <v>7.1296993501695978</v>
      </c>
      <c r="N6" s="19">
        <f t="shared" si="1"/>
        <v>6.9439584717493412</v>
      </c>
      <c r="O6" s="19">
        <f t="shared" si="1"/>
        <v>7.1456385555849957</v>
      </c>
      <c r="P6" s="19">
        <f t="shared" si="1"/>
        <v>6.7871146634069826</v>
      </c>
      <c r="Q6" s="19">
        <f t="shared" si="1"/>
        <v>6.6569620085777119</v>
      </c>
      <c r="R6" s="19">
        <f t="shared" si="1"/>
        <v>7.191437387503214</v>
      </c>
      <c r="S6" s="19">
        <f t="shared" si="1"/>
        <v>6.8630030537681321</v>
      </c>
      <c r="T6" s="19">
        <f t="shared" si="1"/>
        <v>6.9788220180772997</v>
      </c>
      <c r="U6" s="19">
        <f t="shared" si="1"/>
        <v>6.9391088597126016</v>
      </c>
      <c r="V6" s="19">
        <f t="shared" si="1"/>
        <v>6.8799484315351185</v>
      </c>
    </row>
    <row r="11" spans="1:22" x14ac:dyDescent="0.3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8"/>
      <c r="O11" s="18"/>
      <c r="P11" s="18"/>
      <c r="Q11" s="18"/>
      <c r="R11" s="18"/>
      <c r="S11" s="18"/>
      <c r="T11" s="18"/>
      <c r="U11" s="18"/>
      <c r="V11" s="18"/>
    </row>
    <row r="14" spans="1:22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Dolbnichev</dc:creator>
  <dc:description/>
  <cp:lastModifiedBy>Artem Dolbnichev</cp:lastModifiedBy>
  <cp:revision>1</cp:revision>
  <dcterms:created xsi:type="dcterms:W3CDTF">2022-05-13T21:54:07Z</dcterms:created>
  <dcterms:modified xsi:type="dcterms:W3CDTF">2023-04-27T15:14:17Z</dcterms:modified>
  <dc:language>ru-RU</dc:language>
</cp:coreProperties>
</file>