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25" windowHeight="9045" tabRatio="655" activeTab="4"/>
  </bookViews>
  <sheets>
    <sheet name="BFS_increasingEdges" sheetId="1" r:id="rId1"/>
    <sheet name="PBFS_increasingEdges" sheetId="3" r:id="rId2"/>
    <sheet name="PBFSAtomic_increasingEdges" sheetId="4" r:id="rId3"/>
    <sheet name="Tabelle4" sheetId="5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37" i="5"/>
  <c r="N6" i="5"/>
  <c r="N5" i="5"/>
  <c r="N4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D37" i="5"/>
  <c r="C37" i="5"/>
  <c r="AP57" i="6"/>
  <c r="AO57" i="6"/>
  <c r="AN57" i="6"/>
  <c r="AM57" i="6"/>
  <c r="AP56" i="6"/>
  <c r="AO56" i="6"/>
  <c r="AN56" i="6"/>
  <c r="AM56" i="6"/>
  <c r="AP55" i="6"/>
  <c r="AO55" i="6"/>
  <c r="AN55" i="6"/>
  <c r="AM55" i="6"/>
  <c r="AP54" i="6"/>
  <c r="AO54" i="6"/>
  <c r="AN54" i="6"/>
  <c r="AM54" i="6"/>
  <c r="AP53" i="6"/>
  <c r="AO53" i="6"/>
  <c r="AN53" i="6"/>
  <c r="AM53" i="6"/>
  <c r="AP52" i="6"/>
  <c r="AO52" i="6"/>
  <c r="AN52" i="6"/>
  <c r="AM52" i="6"/>
  <c r="AP51" i="6"/>
  <c r="AO51" i="6"/>
  <c r="AN51" i="6"/>
  <c r="AM51" i="6"/>
  <c r="AP50" i="6"/>
  <c r="AO50" i="6"/>
  <c r="AN50" i="6"/>
  <c r="AM50" i="6"/>
  <c r="AP49" i="6"/>
  <c r="AO49" i="6"/>
  <c r="AN49" i="6"/>
  <c r="AM49" i="6"/>
  <c r="AP48" i="6"/>
  <c r="AO48" i="6"/>
  <c r="AN48" i="6"/>
  <c r="AM48" i="6"/>
  <c r="AP47" i="6"/>
  <c r="AO47" i="6"/>
  <c r="AN47" i="6"/>
  <c r="AM47" i="6"/>
  <c r="AP46" i="6"/>
  <c r="AO46" i="6"/>
  <c r="AN46" i="6"/>
  <c r="AM46" i="6"/>
  <c r="AP45" i="6"/>
  <c r="AO45" i="6"/>
  <c r="AN45" i="6"/>
  <c r="AM45" i="6"/>
  <c r="AP44" i="6"/>
  <c r="AO44" i="6"/>
  <c r="AN44" i="6"/>
  <c r="AM44" i="6"/>
  <c r="AP43" i="6"/>
  <c r="AO43" i="6"/>
  <c r="AN43" i="6"/>
  <c r="AM43" i="6"/>
  <c r="AK57" i="6"/>
  <c r="AJ57" i="6"/>
  <c r="AI57" i="6"/>
  <c r="AH57" i="6"/>
  <c r="AK56" i="6"/>
  <c r="AJ56" i="6"/>
  <c r="AI56" i="6"/>
  <c r="AH56" i="6"/>
  <c r="AK55" i="6"/>
  <c r="AJ55" i="6"/>
  <c r="AI55" i="6"/>
  <c r="AH55" i="6"/>
  <c r="AK54" i="6"/>
  <c r="AJ54" i="6"/>
  <c r="AI54" i="6"/>
  <c r="AH54" i="6"/>
  <c r="AK53" i="6"/>
  <c r="AJ53" i="6"/>
  <c r="AI53" i="6"/>
  <c r="AH53" i="6"/>
  <c r="AK52" i="6"/>
  <c r="AJ52" i="6"/>
  <c r="AI52" i="6"/>
  <c r="AH52" i="6"/>
  <c r="AK51" i="6"/>
  <c r="AJ51" i="6"/>
  <c r="AI51" i="6"/>
  <c r="AH51" i="6"/>
  <c r="AK50" i="6"/>
  <c r="AJ50" i="6"/>
  <c r="AI50" i="6"/>
  <c r="AH50" i="6"/>
  <c r="AK49" i="6"/>
  <c r="AJ49" i="6"/>
  <c r="AI49" i="6"/>
  <c r="AH49" i="6"/>
  <c r="AK48" i="6"/>
  <c r="AJ48" i="6"/>
  <c r="AI48" i="6"/>
  <c r="AH48" i="6"/>
  <c r="AK47" i="6"/>
  <c r="AJ47" i="6"/>
  <c r="AI47" i="6"/>
  <c r="AH47" i="6"/>
  <c r="AK46" i="6"/>
  <c r="AJ46" i="6"/>
  <c r="AI46" i="6"/>
  <c r="AH46" i="6"/>
  <c r="AK45" i="6"/>
  <c r="AJ45" i="6"/>
  <c r="AI45" i="6"/>
  <c r="AH45" i="6"/>
  <c r="AK44" i="6"/>
  <c r="AJ44" i="6"/>
  <c r="AI44" i="6"/>
  <c r="AH44" i="6"/>
  <c r="AK43" i="6"/>
  <c r="AJ43" i="6"/>
  <c r="AI43" i="6"/>
  <c r="AH43" i="6"/>
  <c r="AF57" i="6"/>
  <c r="AE57" i="6"/>
  <c r="AD57" i="6"/>
  <c r="AC57" i="6"/>
  <c r="AF56" i="6"/>
  <c r="AE56" i="6"/>
  <c r="AD56" i="6"/>
  <c r="AC56" i="6"/>
  <c r="AF55" i="6"/>
  <c r="AE55" i="6"/>
  <c r="AD55" i="6"/>
  <c r="AC55" i="6"/>
  <c r="AF54" i="6"/>
  <c r="AE54" i="6"/>
  <c r="AD54" i="6"/>
  <c r="AC54" i="6"/>
  <c r="AF53" i="6"/>
  <c r="AE53" i="6"/>
  <c r="AD53" i="6"/>
  <c r="AC53" i="6"/>
  <c r="AF52" i="6"/>
  <c r="AE52" i="6"/>
  <c r="AD52" i="6"/>
  <c r="AC52" i="6"/>
  <c r="AF51" i="6"/>
  <c r="AE51" i="6"/>
  <c r="AD51" i="6"/>
  <c r="AC51" i="6"/>
  <c r="AF50" i="6"/>
  <c r="AE50" i="6"/>
  <c r="AD50" i="6"/>
  <c r="AC50" i="6"/>
  <c r="AF49" i="6"/>
  <c r="AE49" i="6"/>
  <c r="AD49" i="6"/>
  <c r="AC49" i="6"/>
  <c r="AF48" i="6"/>
  <c r="AE48" i="6"/>
  <c r="AD48" i="6"/>
  <c r="AC48" i="6"/>
  <c r="AF47" i="6"/>
  <c r="AE47" i="6"/>
  <c r="AD47" i="6"/>
  <c r="AC47" i="6"/>
  <c r="AF46" i="6"/>
  <c r="AE46" i="6"/>
  <c r="AD46" i="6"/>
  <c r="AC46" i="6"/>
  <c r="AF45" i="6"/>
  <c r="AE45" i="6"/>
  <c r="AD45" i="6"/>
  <c r="AC45" i="6"/>
  <c r="AF44" i="6"/>
  <c r="AE44" i="6"/>
  <c r="AD44" i="6"/>
  <c r="AC44" i="6"/>
  <c r="AF43" i="6"/>
  <c r="AE43" i="6"/>
  <c r="AD43" i="6"/>
  <c r="AC43" i="6"/>
  <c r="AA57" i="6"/>
  <c r="Z57" i="6"/>
  <c r="Y57" i="6"/>
  <c r="X57" i="6"/>
  <c r="AA56" i="6"/>
  <c r="Z56" i="6"/>
  <c r="Y56" i="6"/>
  <c r="X56" i="6"/>
  <c r="AA55" i="6"/>
  <c r="Z55" i="6"/>
  <c r="Y55" i="6"/>
  <c r="X55" i="6"/>
  <c r="AA54" i="6"/>
  <c r="Z54" i="6"/>
  <c r="Y54" i="6"/>
  <c r="X54" i="6"/>
  <c r="AA53" i="6"/>
  <c r="Z53" i="6"/>
  <c r="Y53" i="6"/>
  <c r="X53" i="6"/>
  <c r="AA52" i="6"/>
  <c r="Z52" i="6"/>
  <c r="Y52" i="6"/>
  <c r="X52" i="6"/>
  <c r="AA51" i="6"/>
  <c r="Z51" i="6"/>
  <c r="Y51" i="6"/>
  <c r="X51" i="6"/>
  <c r="AA50" i="6"/>
  <c r="Z50" i="6"/>
  <c r="Y50" i="6"/>
  <c r="X50" i="6"/>
  <c r="AA49" i="6"/>
  <c r="Z49" i="6"/>
  <c r="Y49" i="6"/>
  <c r="X49" i="6"/>
  <c r="AA48" i="6"/>
  <c r="Z48" i="6"/>
  <c r="Y48" i="6"/>
  <c r="X48" i="6"/>
  <c r="AA47" i="6"/>
  <c r="Z47" i="6"/>
  <c r="Y47" i="6"/>
  <c r="X47" i="6"/>
  <c r="AA46" i="6"/>
  <c r="Z46" i="6"/>
  <c r="Y46" i="6"/>
  <c r="X46" i="6"/>
  <c r="AA45" i="6"/>
  <c r="Z45" i="6"/>
  <c r="Y45" i="6"/>
  <c r="X45" i="6"/>
  <c r="AA44" i="6"/>
  <c r="Z44" i="6"/>
  <c r="Y44" i="6"/>
  <c r="X44" i="6"/>
  <c r="AA43" i="6"/>
  <c r="Z43" i="6"/>
  <c r="Y43" i="6"/>
  <c r="X43" i="6"/>
  <c r="Q57" i="6"/>
  <c r="P57" i="6"/>
  <c r="O57" i="6"/>
  <c r="N57" i="6"/>
  <c r="Q56" i="6"/>
  <c r="P56" i="6"/>
  <c r="O56" i="6"/>
  <c r="N56" i="6"/>
  <c r="Q55" i="6"/>
  <c r="P55" i="6"/>
  <c r="O55" i="6"/>
  <c r="N55" i="6"/>
  <c r="Q54" i="6"/>
  <c r="P54" i="6"/>
  <c r="O54" i="6"/>
  <c r="N54" i="6"/>
  <c r="Q53" i="6"/>
  <c r="P53" i="6"/>
  <c r="O53" i="6"/>
  <c r="N53" i="6"/>
  <c r="Q52" i="6"/>
  <c r="P52" i="6"/>
  <c r="O52" i="6"/>
  <c r="N52" i="6"/>
  <c r="Q51" i="6"/>
  <c r="P51" i="6"/>
  <c r="O51" i="6"/>
  <c r="N51" i="6"/>
  <c r="Q50" i="6"/>
  <c r="P50" i="6"/>
  <c r="O50" i="6"/>
  <c r="N50" i="6"/>
  <c r="Q49" i="6"/>
  <c r="P49" i="6"/>
  <c r="O49" i="6"/>
  <c r="N49" i="6"/>
  <c r="Q48" i="6"/>
  <c r="P48" i="6"/>
  <c r="O48" i="6"/>
  <c r="N48" i="6"/>
  <c r="Q47" i="6"/>
  <c r="P47" i="6"/>
  <c r="O47" i="6"/>
  <c r="N47" i="6"/>
  <c r="Q46" i="6"/>
  <c r="P46" i="6"/>
  <c r="O46" i="6"/>
  <c r="N46" i="6"/>
  <c r="Q45" i="6"/>
  <c r="P45" i="6"/>
  <c r="O45" i="6"/>
  <c r="N45" i="6"/>
  <c r="Q44" i="6"/>
  <c r="P44" i="6"/>
  <c r="O44" i="6"/>
  <c r="N44" i="6"/>
  <c r="Q43" i="6"/>
  <c r="P43" i="6"/>
  <c r="O43" i="6"/>
  <c r="N43" i="6"/>
  <c r="L57" i="6"/>
  <c r="K57" i="6"/>
  <c r="J57" i="6"/>
  <c r="I57" i="6"/>
  <c r="L56" i="6"/>
  <c r="K56" i="6"/>
  <c r="J56" i="6"/>
  <c r="I56" i="6"/>
  <c r="L55" i="6"/>
  <c r="K55" i="6"/>
  <c r="J55" i="6"/>
  <c r="I55" i="6"/>
  <c r="L54" i="6"/>
  <c r="K54" i="6"/>
  <c r="J54" i="6"/>
  <c r="I54" i="6"/>
  <c r="L53" i="6"/>
  <c r="K53" i="6"/>
  <c r="J53" i="6"/>
  <c r="I53" i="6"/>
  <c r="L52" i="6"/>
  <c r="K52" i="6"/>
  <c r="J52" i="6"/>
  <c r="I52" i="6"/>
  <c r="L51" i="6"/>
  <c r="K51" i="6"/>
  <c r="J51" i="6"/>
  <c r="I51" i="6"/>
  <c r="L50" i="6"/>
  <c r="K50" i="6"/>
  <c r="J50" i="6"/>
  <c r="I50" i="6"/>
  <c r="L49" i="6"/>
  <c r="K49" i="6"/>
  <c r="J49" i="6"/>
  <c r="I49" i="6"/>
  <c r="L48" i="6"/>
  <c r="K48" i="6"/>
  <c r="J48" i="6"/>
  <c r="I48" i="6"/>
  <c r="L47" i="6"/>
  <c r="K47" i="6"/>
  <c r="J47" i="6"/>
  <c r="I47" i="6"/>
  <c r="L46" i="6"/>
  <c r="K46" i="6"/>
  <c r="J46" i="6"/>
  <c r="I46" i="6"/>
  <c r="L45" i="6"/>
  <c r="K45" i="6"/>
  <c r="J45" i="6"/>
  <c r="I45" i="6"/>
  <c r="L44" i="6"/>
  <c r="K44" i="6"/>
  <c r="J44" i="6"/>
  <c r="I44" i="6"/>
  <c r="L43" i="6"/>
  <c r="K43" i="6"/>
  <c r="J43" i="6"/>
  <c r="I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Q2" i="5"/>
  <c r="I40" i="5"/>
  <c r="J40" i="5"/>
  <c r="K40" i="5"/>
  <c r="L40" i="5"/>
  <c r="Q40" i="5"/>
  <c r="R40" i="5"/>
  <c r="G3" i="5"/>
  <c r="I41" i="5"/>
  <c r="J41" i="5"/>
  <c r="K41" i="5"/>
  <c r="L41" i="5"/>
  <c r="Q41" i="5"/>
  <c r="R41" i="5"/>
  <c r="G4" i="5"/>
  <c r="I42" i="5"/>
  <c r="J42" i="5"/>
  <c r="K42" i="5"/>
  <c r="L42" i="5"/>
  <c r="Q42" i="5"/>
  <c r="R42" i="5"/>
  <c r="G5" i="5"/>
  <c r="I43" i="5"/>
  <c r="J43" i="5"/>
  <c r="K43" i="5"/>
  <c r="L43" i="5"/>
  <c r="Q43" i="5"/>
  <c r="R43" i="5"/>
  <c r="G6" i="5"/>
  <c r="L44" i="5"/>
  <c r="Q44" i="5"/>
  <c r="L45" i="5"/>
  <c r="Q45" i="5"/>
  <c r="L46" i="5"/>
  <c r="Q46" i="5"/>
  <c r="L47" i="5"/>
  <c r="Q47" i="5"/>
  <c r="L48" i="5"/>
  <c r="Q48" i="5"/>
  <c r="I49" i="5"/>
  <c r="J49" i="5"/>
  <c r="K49" i="5"/>
  <c r="L49" i="5"/>
  <c r="Q49" i="5"/>
  <c r="I50" i="5"/>
  <c r="J50" i="5"/>
  <c r="K50" i="5"/>
  <c r="L50" i="5"/>
  <c r="Q50" i="5"/>
  <c r="I51" i="5"/>
  <c r="J51" i="5"/>
  <c r="K51" i="5"/>
  <c r="L51" i="5"/>
  <c r="Q51" i="5"/>
  <c r="I52" i="5"/>
  <c r="J52" i="5"/>
  <c r="K52" i="5"/>
  <c r="L52" i="5"/>
  <c r="Q52" i="5"/>
  <c r="I53" i="5"/>
  <c r="J53" i="5"/>
  <c r="K53" i="5"/>
  <c r="L53" i="5"/>
  <c r="Q53" i="5"/>
  <c r="I54" i="5"/>
  <c r="J54" i="5"/>
  <c r="K54" i="5"/>
  <c r="L54" i="5"/>
  <c r="Q54" i="5"/>
  <c r="I55" i="5"/>
  <c r="J55" i="5"/>
  <c r="K55" i="5"/>
  <c r="L55" i="5"/>
  <c r="Q55" i="5"/>
  <c r="I56" i="5"/>
  <c r="J56" i="5"/>
  <c r="K56" i="5"/>
  <c r="L56" i="5"/>
  <c r="Q56" i="5"/>
  <c r="I57" i="5"/>
  <c r="J57" i="5"/>
  <c r="K57" i="5"/>
  <c r="L57" i="5"/>
  <c r="Q57" i="5"/>
  <c r="I58" i="5"/>
  <c r="J58" i="5"/>
  <c r="K58" i="5"/>
  <c r="L58" i="5"/>
  <c r="Q58" i="5"/>
  <c r="I59" i="5"/>
  <c r="J59" i="5"/>
  <c r="K59" i="5"/>
  <c r="L59" i="5"/>
  <c r="Q59" i="5"/>
  <c r="I60" i="5"/>
  <c r="J60" i="5"/>
  <c r="K60" i="5"/>
  <c r="L60" i="5"/>
  <c r="Q60" i="5"/>
  <c r="I61" i="5"/>
  <c r="J61" i="5"/>
  <c r="K61" i="5"/>
  <c r="L61" i="5"/>
  <c r="Q61" i="5"/>
  <c r="I62" i="5"/>
  <c r="J62" i="5"/>
  <c r="K62" i="5"/>
  <c r="L62" i="5"/>
  <c r="Q62" i="5"/>
  <c r="I63" i="5"/>
  <c r="J63" i="5"/>
  <c r="K63" i="5"/>
  <c r="L63" i="5"/>
  <c r="Q63" i="5"/>
  <c r="L64" i="5"/>
  <c r="Q64" i="5"/>
  <c r="L65" i="5"/>
  <c r="Q65" i="5"/>
  <c r="L66" i="5"/>
  <c r="Q66" i="5"/>
  <c r="L67" i="5"/>
  <c r="Q67" i="5"/>
  <c r="L68" i="5"/>
  <c r="Q68" i="5"/>
  <c r="L69" i="5"/>
  <c r="Q69" i="5"/>
  <c r="L70" i="5"/>
  <c r="Q70" i="5"/>
  <c r="L71" i="5"/>
  <c r="Q71" i="5"/>
  <c r="L72" i="5"/>
  <c r="Q72" i="5"/>
  <c r="L73" i="5"/>
  <c r="Q73" i="5"/>
  <c r="I39" i="5"/>
  <c r="J39" i="5"/>
  <c r="K39" i="5"/>
  <c r="L39" i="5"/>
  <c r="Q39" i="5"/>
  <c r="R39" i="5"/>
  <c r="G2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3" i="5"/>
  <c r="H42" i="5"/>
  <c r="H41" i="5"/>
  <c r="H40" i="5"/>
  <c r="H39" i="5"/>
  <c r="E32" i="5"/>
  <c r="E33" i="5"/>
  <c r="E34" i="5"/>
  <c r="E35" i="5"/>
  <c r="E36" i="5"/>
  <c r="C33" i="5"/>
  <c r="D33" i="5"/>
  <c r="C34" i="5"/>
  <c r="D34" i="5"/>
  <c r="C35" i="5"/>
  <c r="D35" i="5"/>
  <c r="C36" i="5"/>
  <c r="D36" i="5"/>
  <c r="C32" i="5"/>
  <c r="D32" i="5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43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43" i="6"/>
  <c r="C45" i="6"/>
  <c r="C46" i="6"/>
  <c r="C47" i="6" s="1"/>
  <c r="C48" i="6" s="1"/>
  <c r="C44" i="6"/>
  <c r="D43" i="6"/>
  <c r="E43" i="6"/>
  <c r="F43" i="6"/>
  <c r="G43" i="6"/>
  <c r="B44" i="6"/>
  <c r="B49" i="6" s="1"/>
  <c r="B54" i="6" s="1"/>
  <c r="B45" i="6"/>
  <c r="B50" i="6" s="1"/>
  <c r="B55" i="6" s="1"/>
  <c r="B46" i="6"/>
  <c r="B47" i="6"/>
  <c r="B52" i="6" s="1"/>
  <c r="B57" i="6" s="1"/>
  <c r="B51" i="6"/>
  <c r="B56" i="6" s="1"/>
  <c r="B43" i="6"/>
  <c r="B48" i="6" s="1"/>
  <c r="B53" i="6" s="1"/>
  <c r="AA4" i="6"/>
  <c r="P40" i="5" s="1"/>
  <c r="AA3" i="6"/>
  <c r="P39" i="5" s="1"/>
  <c r="Z3" i="6"/>
  <c r="O39" i="5" s="1"/>
  <c r="Y3" i="6"/>
  <c r="N39" i="5" s="1"/>
  <c r="X3" i="6"/>
  <c r="M39" i="5" s="1"/>
  <c r="N105" i="6"/>
  <c r="O105" i="6"/>
  <c r="P105" i="6"/>
  <c r="Q105" i="6"/>
  <c r="N106" i="6"/>
  <c r="O106" i="6"/>
  <c r="P106" i="6"/>
  <c r="Q106" i="6"/>
  <c r="N107" i="6"/>
  <c r="O107" i="6"/>
  <c r="P107" i="6"/>
  <c r="Q107" i="6"/>
  <c r="N108" i="6"/>
  <c r="O108" i="6"/>
  <c r="P108" i="6"/>
  <c r="Q108" i="6"/>
  <c r="N109" i="6"/>
  <c r="O109" i="6"/>
  <c r="P109" i="6"/>
  <c r="Q109" i="6"/>
  <c r="N110" i="6"/>
  <c r="O110" i="6"/>
  <c r="P110" i="6"/>
  <c r="Q110" i="6"/>
  <c r="N111" i="6"/>
  <c r="O111" i="6"/>
  <c r="P111" i="6"/>
  <c r="Q111" i="6"/>
  <c r="N112" i="6"/>
  <c r="O112" i="6"/>
  <c r="P112" i="6"/>
  <c r="Q112" i="6"/>
  <c r="N113" i="6"/>
  <c r="O113" i="6"/>
  <c r="P113" i="6"/>
  <c r="Q113" i="6"/>
  <c r="N114" i="6"/>
  <c r="O114" i="6"/>
  <c r="P114" i="6"/>
  <c r="Q114" i="6"/>
  <c r="N115" i="6"/>
  <c r="O115" i="6"/>
  <c r="P115" i="6"/>
  <c r="Q115" i="6"/>
  <c r="N116" i="6"/>
  <c r="O116" i="6"/>
  <c r="P116" i="6"/>
  <c r="Q116" i="6"/>
  <c r="N117" i="6"/>
  <c r="O117" i="6"/>
  <c r="P117" i="6"/>
  <c r="Q117" i="6"/>
  <c r="N118" i="6"/>
  <c r="O118" i="6"/>
  <c r="P118" i="6"/>
  <c r="Q118" i="6"/>
  <c r="N119" i="6"/>
  <c r="O119" i="6"/>
  <c r="P119" i="6"/>
  <c r="Q119" i="6"/>
  <c r="N120" i="6"/>
  <c r="O120" i="6"/>
  <c r="P120" i="6"/>
  <c r="Q120" i="6"/>
  <c r="N121" i="6"/>
  <c r="O121" i="6"/>
  <c r="P121" i="6"/>
  <c r="Q121" i="6"/>
  <c r="N122" i="6"/>
  <c r="O122" i="6"/>
  <c r="P122" i="6"/>
  <c r="Q122" i="6"/>
  <c r="N123" i="6"/>
  <c r="O123" i="6"/>
  <c r="P123" i="6"/>
  <c r="Q123" i="6"/>
  <c r="N124" i="6"/>
  <c r="O124" i="6"/>
  <c r="P124" i="6"/>
  <c r="Q124" i="6"/>
  <c r="N125" i="6"/>
  <c r="O125" i="6"/>
  <c r="P125" i="6"/>
  <c r="Q125" i="6"/>
  <c r="N126" i="6"/>
  <c r="O126" i="6"/>
  <c r="P126" i="6"/>
  <c r="Q126" i="6"/>
  <c r="N127" i="6"/>
  <c r="O127" i="6"/>
  <c r="P127" i="6"/>
  <c r="Q127" i="6"/>
  <c r="N128" i="6"/>
  <c r="O128" i="6"/>
  <c r="P128" i="6"/>
  <c r="Q128" i="6"/>
  <c r="N129" i="6"/>
  <c r="O129" i="6"/>
  <c r="P129" i="6"/>
  <c r="Q129" i="6"/>
  <c r="N130" i="6"/>
  <c r="O130" i="6"/>
  <c r="P130" i="6"/>
  <c r="Q130" i="6"/>
  <c r="N131" i="6"/>
  <c r="O131" i="6"/>
  <c r="P131" i="6"/>
  <c r="Q131" i="6"/>
  <c r="N132" i="6"/>
  <c r="O132" i="6"/>
  <c r="P132" i="6"/>
  <c r="Q132" i="6"/>
  <c r="N133" i="6"/>
  <c r="O133" i="6"/>
  <c r="P133" i="6"/>
  <c r="Q133" i="6"/>
  <c r="N134" i="6"/>
  <c r="O134" i="6"/>
  <c r="P134" i="6"/>
  <c r="Q134" i="6"/>
  <c r="N135" i="6"/>
  <c r="O135" i="6"/>
  <c r="P135" i="6"/>
  <c r="Q135" i="6"/>
  <c r="N136" i="6"/>
  <c r="O136" i="6"/>
  <c r="P136" i="6"/>
  <c r="Q136" i="6"/>
  <c r="N137" i="6"/>
  <c r="O137" i="6"/>
  <c r="P137" i="6"/>
  <c r="Q137" i="6"/>
  <c r="N138" i="6"/>
  <c r="O138" i="6"/>
  <c r="P138" i="6"/>
  <c r="Q138" i="6"/>
  <c r="N139" i="6"/>
  <c r="O139" i="6"/>
  <c r="P139" i="6"/>
  <c r="Q139" i="6"/>
  <c r="N140" i="6"/>
  <c r="O140" i="6"/>
  <c r="P140" i="6"/>
  <c r="Q140" i="6"/>
  <c r="N141" i="6"/>
  <c r="O141" i="6"/>
  <c r="P141" i="6"/>
  <c r="Q141" i="6"/>
  <c r="N142" i="6"/>
  <c r="O142" i="6"/>
  <c r="P142" i="6"/>
  <c r="Q142" i="6"/>
  <c r="N143" i="6"/>
  <c r="O143" i="6"/>
  <c r="P143" i="6"/>
  <c r="Q143" i="6"/>
  <c r="N144" i="6"/>
  <c r="O144" i="6"/>
  <c r="P144" i="6"/>
  <c r="Q14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AL164" i="6"/>
  <c r="AP164" i="6" s="1"/>
  <c r="AL163" i="6"/>
  <c r="AO163" i="6" s="1"/>
  <c r="AM162" i="6"/>
  <c r="AL162" i="6"/>
  <c r="AP162" i="6" s="1"/>
  <c r="AL161" i="6"/>
  <c r="AO161" i="6" s="1"/>
  <c r="AL160" i="6"/>
  <c r="AP160" i="6" s="1"/>
  <c r="AB164" i="6"/>
  <c r="AE164" i="6" s="1"/>
  <c r="AB163" i="6"/>
  <c r="AE163" i="6" s="1"/>
  <c r="AB162" i="6"/>
  <c r="AB161" i="6"/>
  <c r="AE161" i="6" s="1"/>
  <c r="AE160" i="6"/>
  <c r="AB160" i="6"/>
  <c r="T25" i="6"/>
  <c r="I71" i="5" s="1"/>
  <c r="R24" i="6"/>
  <c r="S24" i="6" s="1"/>
  <c r="H70" i="5" s="1"/>
  <c r="R25" i="6"/>
  <c r="R26" i="6"/>
  <c r="S26" i="6" s="1"/>
  <c r="H72" i="5" s="1"/>
  <c r="R27" i="6"/>
  <c r="T27" i="6" s="1"/>
  <c r="I73" i="5" s="1"/>
  <c r="R23" i="6"/>
  <c r="R160" i="6" s="1"/>
  <c r="R164" i="6"/>
  <c r="V164" i="6" s="1"/>
  <c r="R163" i="6"/>
  <c r="U163" i="6" s="1"/>
  <c r="R162" i="6"/>
  <c r="V162" i="6" s="1"/>
  <c r="R161" i="6"/>
  <c r="U161" i="6" s="1"/>
  <c r="M164" i="6"/>
  <c r="P164" i="6" s="1"/>
  <c r="N163" i="6"/>
  <c r="M163" i="6"/>
  <c r="Q163" i="6" s="1"/>
  <c r="M162" i="6"/>
  <c r="P162" i="6" s="1"/>
  <c r="M161" i="6"/>
  <c r="Q161" i="6" s="1"/>
  <c r="M160" i="6"/>
  <c r="P160" i="6" s="1"/>
  <c r="I164" i="6"/>
  <c r="H164" i="6"/>
  <c r="L164" i="6" s="1"/>
  <c r="H163" i="6"/>
  <c r="K163" i="6" s="1"/>
  <c r="H162" i="6"/>
  <c r="L162" i="6" s="1"/>
  <c r="H161" i="6"/>
  <c r="K161" i="6" s="1"/>
  <c r="I160" i="6"/>
  <c r="H160" i="6"/>
  <c r="L160" i="6" s="1"/>
  <c r="D162" i="6"/>
  <c r="D164" i="6"/>
  <c r="C161" i="6"/>
  <c r="C162" i="6"/>
  <c r="E162" i="6" s="1"/>
  <c r="C163" i="6"/>
  <c r="C164" i="6"/>
  <c r="E164" i="6" s="1"/>
  <c r="C160" i="6"/>
  <c r="W4" i="6"/>
  <c r="X4" i="6" s="1"/>
  <c r="M40" i="5" s="1"/>
  <c r="AG4" i="6"/>
  <c r="AG3" i="6"/>
  <c r="AM23" i="6"/>
  <c r="AN23" i="6"/>
  <c r="AO23" i="6"/>
  <c r="AP23" i="6"/>
  <c r="AM24" i="6"/>
  <c r="AN24" i="6"/>
  <c r="AO24" i="6"/>
  <c r="AP24" i="6"/>
  <c r="AM25" i="6"/>
  <c r="AN25" i="6"/>
  <c r="AO25" i="6"/>
  <c r="AP25" i="6"/>
  <c r="AM26" i="6"/>
  <c r="AN26" i="6"/>
  <c r="AO26" i="6"/>
  <c r="AP26" i="6"/>
  <c r="AM27" i="6"/>
  <c r="AN27" i="6"/>
  <c r="AO27" i="6"/>
  <c r="AP27" i="6"/>
  <c r="AC23" i="6"/>
  <c r="R69" i="5" s="1"/>
  <c r="AD23" i="6"/>
  <c r="G32" i="5" s="1"/>
  <c r="AE23" i="6"/>
  <c r="AF23" i="6"/>
  <c r="AC24" i="6"/>
  <c r="R70" i="5" s="1"/>
  <c r="AD24" i="6"/>
  <c r="G33" i="5" s="1"/>
  <c r="AE24" i="6"/>
  <c r="AF24" i="6"/>
  <c r="AC25" i="6"/>
  <c r="R71" i="5" s="1"/>
  <c r="AD25" i="6"/>
  <c r="G34" i="5" s="1"/>
  <c r="AE25" i="6"/>
  <c r="AF25" i="6"/>
  <c r="AC26" i="6"/>
  <c r="R72" i="5" s="1"/>
  <c r="AD26" i="6"/>
  <c r="G35" i="5" s="1"/>
  <c r="AE26" i="6"/>
  <c r="AF26" i="6"/>
  <c r="AC27" i="6"/>
  <c r="R73" i="5" s="1"/>
  <c r="AD27" i="6"/>
  <c r="G36" i="5" s="1"/>
  <c r="AE27" i="6"/>
  <c r="AF27" i="6"/>
  <c r="D150" i="6"/>
  <c r="E150" i="6"/>
  <c r="F150" i="6"/>
  <c r="G150" i="6"/>
  <c r="I150" i="6"/>
  <c r="J150" i="6"/>
  <c r="K150" i="6"/>
  <c r="L150" i="6"/>
  <c r="N150" i="6"/>
  <c r="O150" i="6"/>
  <c r="P150" i="6"/>
  <c r="Q150" i="6"/>
  <c r="S150" i="6"/>
  <c r="T150" i="6"/>
  <c r="U150" i="6"/>
  <c r="V150" i="6"/>
  <c r="AC150" i="6"/>
  <c r="AD150" i="6"/>
  <c r="AE150" i="6"/>
  <c r="AF150" i="6"/>
  <c r="AM150" i="6"/>
  <c r="AN150" i="6"/>
  <c r="AO150" i="6"/>
  <c r="AP150" i="6"/>
  <c r="D151" i="6"/>
  <c r="E151" i="6"/>
  <c r="F151" i="6"/>
  <c r="G151" i="6"/>
  <c r="I151" i="6"/>
  <c r="J151" i="6"/>
  <c r="K151" i="6"/>
  <c r="L151" i="6"/>
  <c r="N151" i="6"/>
  <c r="O151" i="6"/>
  <c r="P151" i="6"/>
  <c r="Q151" i="6"/>
  <c r="S151" i="6"/>
  <c r="T151" i="6"/>
  <c r="U151" i="6"/>
  <c r="V151" i="6"/>
  <c r="AC151" i="6"/>
  <c r="AD151" i="6"/>
  <c r="AE151" i="6"/>
  <c r="AF151" i="6"/>
  <c r="AM151" i="6"/>
  <c r="AN151" i="6"/>
  <c r="AO151" i="6"/>
  <c r="AP151" i="6"/>
  <c r="D152" i="6"/>
  <c r="E152" i="6"/>
  <c r="F152" i="6"/>
  <c r="G152" i="6"/>
  <c r="I152" i="6"/>
  <c r="J152" i="6"/>
  <c r="K152" i="6"/>
  <c r="L152" i="6"/>
  <c r="N152" i="6"/>
  <c r="O152" i="6"/>
  <c r="P152" i="6"/>
  <c r="Q152" i="6"/>
  <c r="S152" i="6"/>
  <c r="T152" i="6"/>
  <c r="U152" i="6"/>
  <c r="V152" i="6"/>
  <c r="AC152" i="6"/>
  <c r="AD152" i="6"/>
  <c r="AE152" i="6"/>
  <c r="AF152" i="6"/>
  <c r="AM152" i="6"/>
  <c r="AN152" i="6"/>
  <c r="AO152" i="6"/>
  <c r="AP152" i="6"/>
  <c r="D153" i="6"/>
  <c r="E153" i="6"/>
  <c r="F153" i="6"/>
  <c r="G153" i="6"/>
  <c r="I153" i="6"/>
  <c r="J153" i="6"/>
  <c r="K153" i="6"/>
  <c r="L153" i="6"/>
  <c r="N153" i="6"/>
  <c r="O153" i="6"/>
  <c r="P153" i="6"/>
  <c r="Q153" i="6"/>
  <c r="S153" i="6"/>
  <c r="T153" i="6"/>
  <c r="U153" i="6"/>
  <c r="V153" i="6"/>
  <c r="AC153" i="6"/>
  <c r="AD153" i="6"/>
  <c r="AE153" i="6"/>
  <c r="AF153" i="6"/>
  <c r="AM153" i="6"/>
  <c r="AN153" i="6"/>
  <c r="AO153" i="6"/>
  <c r="AP153" i="6"/>
  <c r="D154" i="6"/>
  <c r="E154" i="6"/>
  <c r="F154" i="6"/>
  <c r="G154" i="6"/>
  <c r="I154" i="6"/>
  <c r="J154" i="6"/>
  <c r="K154" i="6"/>
  <c r="L154" i="6"/>
  <c r="N154" i="6"/>
  <c r="O154" i="6"/>
  <c r="P154" i="6"/>
  <c r="Q154" i="6"/>
  <c r="S154" i="6"/>
  <c r="T154" i="6"/>
  <c r="U154" i="6"/>
  <c r="V154" i="6"/>
  <c r="AC154" i="6"/>
  <c r="AD154" i="6"/>
  <c r="AE154" i="6"/>
  <c r="AF154" i="6"/>
  <c r="AM154" i="6"/>
  <c r="AN154" i="6"/>
  <c r="AO154" i="6"/>
  <c r="AP154" i="6"/>
  <c r="D155" i="6"/>
  <c r="E155" i="6"/>
  <c r="F155" i="6"/>
  <c r="G155" i="6"/>
  <c r="I155" i="6"/>
  <c r="J155" i="6"/>
  <c r="K155" i="6"/>
  <c r="L155" i="6"/>
  <c r="N155" i="6"/>
  <c r="O155" i="6"/>
  <c r="P155" i="6"/>
  <c r="Q155" i="6"/>
  <c r="S155" i="6"/>
  <c r="T155" i="6"/>
  <c r="U155" i="6"/>
  <c r="V155" i="6"/>
  <c r="AC155" i="6"/>
  <c r="AD155" i="6"/>
  <c r="AE155" i="6"/>
  <c r="AF155" i="6"/>
  <c r="AM155" i="6"/>
  <c r="AN155" i="6"/>
  <c r="AO155" i="6"/>
  <c r="AP155" i="6"/>
  <c r="D156" i="6"/>
  <c r="E156" i="6"/>
  <c r="F156" i="6"/>
  <c r="G156" i="6"/>
  <c r="I156" i="6"/>
  <c r="J156" i="6"/>
  <c r="K156" i="6"/>
  <c r="L156" i="6"/>
  <c r="N156" i="6"/>
  <c r="O156" i="6"/>
  <c r="P156" i="6"/>
  <c r="Q156" i="6"/>
  <c r="S156" i="6"/>
  <c r="T156" i="6"/>
  <c r="U156" i="6"/>
  <c r="V156" i="6"/>
  <c r="AC156" i="6"/>
  <c r="AD156" i="6"/>
  <c r="AE156" i="6"/>
  <c r="AF156" i="6"/>
  <c r="AM156" i="6"/>
  <c r="AN156" i="6"/>
  <c r="AO156" i="6"/>
  <c r="AP156" i="6"/>
  <c r="D157" i="6"/>
  <c r="E157" i="6"/>
  <c r="F157" i="6"/>
  <c r="G157" i="6"/>
  <c r="I157" i="6"/>
  <c r="J157" i="6"/>
  <c r="K157" i="6"/>
  <c r="L157" i="6"/>
  <c r="N157" i="6"/>
  <c r="O157" i="6"/>
  <c r="P157" i="6"/>
  <c r="Q157" i="6"/>
  <c r="S157" i="6"/>
  <c r="T157" i="6"/>
  <c r="U157" i="6"/>
  <c r="V157" i="6"/>
  <c r="AC157" i="6"/>
  <c r="AD157" i="6"/>
  <c r="AE157" i="6"/>
  <c r="AF157" i="6"/>
  <c r="AM157" i="6"/>
  <c r="AN157" i="6"/>
  <c r="AO157" i="6"/>
  <c r="AP157" i="6"/>
  <c r="D158" i="6"/>
  <c r="E158" i="6"/>
  <c r="F158" i="6"/>
  <c r="G158" i="6"/>
  <c r="I158" i="6"/>
  <c r="J158" i="6"/>
  <c r="K158" i="6"/>
  <c r="L158" i="6"/>
  <c r="N158" i="6"/>
  <c r="O158" i="6"/>
  <c r="P158" i="6"/>
  <c r="Q158" i="6"/>
  <c r="S158" i="6"/>
  <c r="T158" i="6"/>
  <c r="U158" i="6"/>
  <c r="V158" i="6"/>
  <c r="AC158" i="6"/>
  <c r="AD158" i="6"/>
  <c r="AE158" i="6"/>
  <c r="AF158" i="6"/>
  <c r="AM158" i="6"/>
  <c r="AN158" i="6"/>
  <c r="AO158" i="6"/>
  <c r="AP158" i="6"/>
  <c r="D159" i="6"/>
  <c r="E159" i="6"/>
  <c r="F159" i="6"/>
  <c r="G159" i="6"/>
  <c r="I159" i="6"/>
  <c r="J159" i="6"/>
  <c r="K159" i="6"/>
  <c r="L159" i="6"/>
  <c r="N159" i="6"/>
  <c r="O159" i="6"/>
  <c r="P159" i="6"/>
  <c r="Q159" i="6"/>
  <c r="S159" i="6"/>
  <c r="T159" i="6"/>
  <c r="U159" i="6"/>
  <c r="V159" i="6"/>
  <c r="AC159" i="6"/>
  <c r="AD159" i="6"/>
  <c r="AE159" i="6"/>
  <c r="AF159" i="6"/>
  <c r="AM159" i="6"/>
  <c r="AN159" i="6"/>
  <c r="AO159" i="6"/>
  <c r="AP159" i="6"/>
  <c r="Q104" i="6"/>
  <c r="P104" i="6"/>
  <c r="O104" i="6"/>
  <c r="N104" i="6"/>
  <c r="Q103" i="6"/>
  <c r="P103" i="6"/>
  <c r="O103" i="6"/>
  <c r="N103" i="6"/>
  <c r="Q102" i="6"/>
  <c r="P102" i="6"/>
  <c r="O102" i="6"/>
  <c r="N102" i="6"/>
  <c r="Q101" i="6"/>
  <c r="P101" i="6"/>
  <c r="O101" i="6"/>
  <c r="N101" i="6"/>
  <c r="Q100" i="6"/>
  <c r="P100" i="6"/>
  <c r="O100" i="6"/>
  <c r="N100" i="6"/>
  <c r="Q99" i="6"/>
  <c r="P99" i="6"/>
  <c r="O99" i="6"/>
  <c r="N99" i="6"/>
  <c r="Q98" i="6"/>
  <c r="P98" i="6"/>
  <c r="O98" i="6"/>
  <c r="N98" i="6"/>
  <c r="Q97" i="6"/>
  <c r="P97" i="6"/>
  <c r="O97" i="6"/>
  <c r="N97" i="6"/>
  <c r="Q96" i="6"/>
  <c r="P96" i="6"/>
  <c r="O96" i="6"/>
  <c r="N96" i="6"/>
  <c r="Q95" i="6"/>
  <c r="P95" i="6"/>
  <c r="O95" i="6"/>
  <c r="N9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AP42" i="6"/>
  <c r="AO42" i="6"/>
  <c r="AN42" i="6"/>
  <c r="AM42" i="6"/>
  <c r="AP41" i="6"/>
  <c r="AO41" i="6"/>
  <c r="AN41" i="6"/>
  <c r="AM41" i="6"/>
  <c r="AP40" i="6"/>
  <c r="AO40" i="6"/>
  <c r="AN40" i="6"/>
  <c r="AM40" i="6"/>
  <c r="AP39" i="6"/>
  <c r="AO39" i="6"/>
  <c r="AN39" i="6"/>
  <c r="AM39" i="6"/>
  <c r="AP38" i="6"/>
  <c r="AO38" i="6"/>
  <c r="AN38" i="6"/>
  <c r="AM38" i="6"/>
  <c r="AP37" i="6"/>
  <c r="AO37" i="6"/>
  <c r="AN37" i="6"/>
  <c r="AM37" i="6"/>
  <c r="AP36" i="6"/>
  <c r="AO36" i="6"/>
  <c r="AN36" i="6"/>
  <c r="AM36" i="6"/>
  <c r="AP35" i="6"/>
  <c r="AO35" i="6"/>
  <c r="AN35" i="6"/>
  <c r="AM35" i="6"/>
  <c r="AP34" i="6"/>
  <c r="AO34" i="6"/>
  <c r="AN34" i="6"/>
  <c r="AM34" i="6"/>
  <c r="AP33" i="6"/>
  <c r="AO33" i="6"/>
  <c r="AN33" i="6"/>
  <c r="AM33" i="6"/>
  <c r="AP32" i="6"/>
  <c r="AO32" i="6"/>
  <c r="AN32" i="6"/>
  <c r="AM32" i="6"/>
  <c r="AP31" i="6"/>
  <c r="AO31" i="6"/>
  <c r="AN31" i="6"/>
  <c r="AM31" i="6"/>
  <c r="AP30" i="6"/>
  <c r="AO30" i="6"/>
  <c r="AN30" i="6"/>
  <c r="AM30" i="6"/>
  <c r="AP29" i="6"/>
  <c r="AO29" i="6"/>
  <c r="AN29" i="6"/>
  <c r="AM29" i="6"/>
  <c r="AP28" i="6"/>
  <c r="AO28" i="6"/>
  <c r="AN28" i="6"/>
  <c r="AM28" i="6"/>
  <c r="AF42" i="6"/>
  <c r="AE42" i="6"/>
  <c r="AD42" i="6"/>
  <c r="G26" i="5" s="1"/>
  <c r="AC42" i="6"/>
  <c r="R63" i="5" s="1"/>
  <c r="AF41" i="6"/>
  <c r="AE41" i="6"/>
  <c r="AD41" i="6"/>
  <c r="G25" i="5" s="1"/>
  <c r="AC41" i="6"/>
  <c r="R62" i="5" s="1"/>
  <c r="AF40" i="6"/>
  <c r="AE40" i="6"/>
  <c r="AD40" i="6"/>
  <c r="G24" i="5" s="1"/>
  <c r="AC40" i="6"/>
  <c r="R61" i="5" s="1"/>
  <c r="AF39" i="6"/>
  <c r="AE39" i="6"/>
  <c r="AD39" i="6"/>
  <c r="G23" i="5" s="1"/>
  <c r="AC39" i="6"/>
  <c r="R60" i="5" s="1"/>
  <c r="AF38" i="6"/>
  <c r="AE38" i="6"/>
  <c r="AD38" i="6"/>
  <c r="G22" i="5" s="1"/>
  <c r="AC38" i="6"/>
  <c r="R59" i="5" s="1"/>
  <c r="AF37" i="6"/>
  <c r="AE37" i="6"/>
  <c r="AD37" i="6"/>
  <c r="G21" i="5" s="1"/>
  <c r="AC37" i="6"/>
  <c r="R58" i="5" s="1"/>
  <c r="AF36" i="6"/>
  <c r="AE36" i="6"/>
  <c r="AD36" i="6"/>
  <c r="G20" i="5" s="1"/>
  <c r="AC36" i="6"/>
  <c r="R57" i="5" s="1"/>
  <c r="AF35" i="6"/>
  <c r="AE35" i="6"/>
  <c r="AD35" i="6"/>
  <c r="G19" i="5" s="1"/>
  <c r="AC35" i="6"/>
  <c r="R56" i="5" s="1"/>
  <c r="AF34" i="6"/>
  <c r="AE34" i="6"/>
  <c r="AD34" i="6"/>
  <c r="G18" i="5" s="1"/>
  <c r="AC34" i="6"/>
  <c r="R55" i="5" s="1"/>
  <c r="AF33" i="6"/>
  <c r="AE33" i="6"/>
  <c r="AD33" i="6"/>
  <c r="G17" i="5" s="1"/>
  <c r="AC33" i="6"/>
  <c r="R54" i="5" s="1"/>
  <c r="AF32" i="6"/>
  <c r="AE32" i="6"/>
  <c r="AD32" i="6"/>
  <c r="G16" i="5" s="1"/>
  <c r="AC32" i="6"/>
  <c r="R53" i="5" s="1"/>
  <c r="AF31" i="6"/>
  <c r="AE31" i="6"/>
  <c r="AD31" i="6"/>
  <c r="G15" i="5" s="1"/>
  <c r="AC31" i="6"/>
  <c r="R52" i="5" s="1"/>
  <c r="AF30" i="6"/>
  <c r="AE30" i="6"/>
  <c r="AD30" i="6"/>
  <c r="G14" i="5" s="1"/>
  <c r="AC30" i="6"/>
  <c r="R51" i="5" s="1"/>
  <c r="AF29" i="6"/>
  <c r="AE29" i="6"/>
  <c r="AD29" i="6"/>
  <c r="G13" i="5" s="1"/>
  <c r="AC29" i="6"/>
  <c r="R50" i="5" s="1"/>
  <c r="AF28" i="6"/>
  <c r="AE28" i="6"/>
  <c r="AD28" i="6"/>
  <c r="G12" i="5" s="1"/>
  <c r="AC28" i="6"/>
  <c r="R49" i="5" s="1"/>
  <c r="Q42" i="6"/>
  <c r="P42" i="6"/>
  <c r="D26" i="5" s="1"/>
  <c r="O42" i="6"/>
  <c r="C26" i="5" s="1"/>
  <c r="N42" i="6"/>
  <c r="Q41" i="6"/>
  <c r="P41" i="6"/>
  <c r="D25" i="5" s="1"/>
  <c r="O41" i="6"/>
  <c r="C25" i="5" s="1"/>
  <c r="N41" i="6"/>
  <c r="Q40" i="6"/>
  <c r="P40" i="6"/>
  <c r="D24" i="5" s="1"/>
  <c r="O40" i="6"/>
  <c r="C24" i="5" s="1"/>
  <c r="N40" i="6"/>
  <c r="Q39" i="6"/>
  <c r="P39" i="6"/>
  <c r="D23" i="5" s="1"/>
  <c r="O39" i="6"/>
  <c r="C23" i="5" s="1"/>
  <c r="N39" i="6"/>
  <c r="Q38" i="6"/>
  <c r="P38" i="6"/>
  <c r="D22" i="5" s="1"/>
  <c r="O38" i="6"/>
  <c r="C22" i="5" s="1"/>
  <c r="N38" i="6"/>
  <c r="Q37" i="6"/>
  <c r="P37" i="6"/>
  <c r="D21" i="5" s="1"/>
  <c r="O37" i="6"/>
  <c r="C21" i="5" s="1"/>
  <c r="N37" i="6"/>
  <c r="Q36" i="6"/>
  <c r="P36" i="6"/>
  <c r="D20" i="5" s="1"/>
  <c r="O36" i="6"/>
  <c r="C20" i="5" s="1"/>
  <c r="N36" i="6"/>
  <c r="Q35" i="6"/>
  <c r="P35" i="6"/>
  <c r="D19" i="5" s="1"/>
  <c r="O35" i="6"/>
  <c r="C19" i="5" s="1"/>
  <c r="N35" i="6"/>
  <c r="Q34" i="6"/>
  <c r="P34" i="6"/>
  <c r="D18" i="5" s="1"/>
  <c r="O34" i="6"/>
  <c r="C18" i="5" s="1"/>
  <c r="N34" i="6"/>
  <c r="Q33" i="6"/>
  <c r="P33" i="6"/>
  <c r="D17" i="5" s="1"/>
  <c r="O33" i="6"/>
  <c r="C17" i="5" s="1"/>
  <c r="N33" i="6"/>
  <c r="Q32" i="6"/>
  <c r="P32" i="6"/>
  <c r="D16" i="5" s="1"/>
  <c r="O32" i="6"/>
  <c r="C16" i="5" s="1"/>
  <c r="N32" i="6"/>
  <c r="Q31" i="6"/>
  <c r="P31" i="6"/>
  <c r="D15" i="5" s="1"/>
  <c r="O31" i="6"/>
  <c r="C15" i="5" s="1"/>
  <c r="N31" i="6"/>
  <c r="Q30" i="6"/>
  <c r="P30" i="6"/>
  <c r="D14" i="5" s="1"/>
  <c r="O30" i="6"/>
  <c r="C14" i="5" s="1"/>
  <c r="N30" i="6"/>
  <c r="Q29" i="6"/>
  <c r="P29" i="6"/>
  <c r="D13" i="5" s="1"/>
  <c r="O29" i="6"/>
  <c r="C13" i="5" s="1"/>
  <c r="N29" i="6"/>
  <c r="Q28" i="6"/>
  <c r="P28" i="6"/>
  <c r="D12" i="5" s="1"/>
  <c r="O28" i="6"/>
  <c r="C12" i="5" s="1"/>
  <c r="N28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G28" i="6"/>
  <c r="F28" i="6"/>
  <c r="E28" i="6"/>
  <c r="D28" i="6"/>
  <c r="E12" i="5" l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Q7" i="5"/>
  <c r="N7" i="5"/>
  <c r="C49" i="6"/>
  <c r="C50" i="6" s="1"/>
  <c r="C51" i="6" s="1"/>
  <c r="C52" i="6" s="1"/>
  <c r="C53" i="6" s="1"/>
  <c r="V26" i="6"/>
  <c r="K72" i="5" s="1"/>
  <c r="T24" i="6"/>
  <c r="I70" i="5" s="1"/>
  <c r="T23" i="6"/>
  <c r="I69" i="5" s="1"/>
  <c r="F164" i="6"/>
  <c r="F162" i="6"/>
  <c r="I162" i="6"/>
  <c r="N161" i="6"/>
  <c r="T26" i="6"/>
  <c r="I72" i="5" s="1"/>
  <c r="V24" i="6"/>
  <c r="K70" i="5" s="1"/>
  <c r="V23" i="6"/>
  <c r="K69" i="5" s="1"/>
  <c r="AM160" i="6"/>
  <c r="AM164" i="6"/>
  <c r="Y4" i="6"/>
  <c r="N40" i="5" s="1"/>
  <c r="AJ3" i="6"/>
  <c r="AH3" i="6"/>
  <c r="AK3" i="6"/>
  <c r="AI3" i="6"/>
  <c r="F160" i="6"/>
  <c r="D160" i="6"/>
  <c r="E163" i="6"/>
  <c r="G163" i="6"/>
  <c r="E161" i="6"/>
  <c r="G161" i="6"/>
  <c r="G160" i="6"/>
  <c r="D163" i="6"/>
  <c r="D161" i="6"/>
  <c r="AF162" i="6"/>
  <c r="AC162" i="6"/>
  <c r="AI4" i="6"/>
  <c r="AK4" i="6"/>
  <c r="AH4" i="6"/>
  <c r="AJ4" i="6"/>
  <c r="E160" i="6"/>
  <c r="F163" i="6"/>
  <c r="F161" i="6"/>
  <c r="S27" i="6"/>
  <c r="H73" i="5" s="1"/>
  <c r="U27" i="6"/>
  <c r="J73" i="5" s="1"/>
  <c r="S25" i="6"/>
  <c r="H71" i="5" s="1"/>
  <c r="U25" i="6"/>
  <c r="J71" i="5" s="1"/>
  <c r="V27" i="6"/>
  <c r="K73" i="5" s="1"/>
  <c r="V25" i="6"/>
  <c r="K71" i="5" s="1"/>
  <c r="AF160" i="6"/>
  <c r="AC160" i="6"/>
  <c r="AE162" i="6"/>
  <c r="AF164" i="6"/>
  <c r="AC164" i="6"/>
  <c r="W5" i="6"/>
  <c r="G164" i="6"/>
  <c r="G162" i="6"/>
  <c r="K160" i="6"/>
  <c r="K162" i="6"/>
  <c r="K164" i="6"/>
  <c r="P161" i="6"/>
  <c r="P163" i="6"/>
  <c r="U26" i="6"/>
  <c r="J72" i="5" s="1"/>
  <c r="U24" i="6"/>
  <c r="J70" i="5" s="1"/>
  <c r="U23" i="6"/>
  <c r="J69" i="5" s="1"/>
  <c r="S23" i="6"/>
  <c r="H69" i="5" s="1"/>
  <c r="AO160" i="6"/>
  <c r="AO162" i="6"/>
  <c r="AO164" i="6"/>
  <c r="Z4" i="6"/>
  <c r="O40" i="5" s="1"/>
  <c r="AN161" i="6"/>
  <c r="AP161" i="6"/>
  <c r="AN163" i="6"/>
  <c r="AP163" i="6"/>
  <c r="AN160" i="6"/>
  <c r="AM161" i="6"/>
  <c r="AN162" i="6"/>
  <c r="AM163" i="6"/>
  <c r="AN164" i="6"/>
  <c r="AD161" i="6"/>
  <c r="AF161" i="6"/>
  <c r="AD163" i="6"/>
  <c r="AF163" i="6"/>
  <c r="AD160" i="6"/>
  <c r="AC161" i="6"/>
  <c r="AD162" i="6"/>
  <c r="AC163" i="6"/>
  <c r="AD164" i="6"/>
  <c r="U162" i="6"/>
  <c r="U164" i="6"/>
  <c r="S162" i="6"/>
  <c r="S164" i="6"/>
  <c r="V160" i="6"/>
  <c r="U160" i="6"/>
  <c r="S160" i="6"/>
  <c r="T161" i="6"/>
  <c r="V161" i="6"/>
  <c r="T163" i="6"/>
  <c r="V163" i="6"/>
  <c r="T160" i="6"/>
  <c r="S161" i="6"/>
  <c r="T162" i="6"/>
  <c r="S163" i="6"/>
  <c r="T164" i="6"/>
  <c r="O160" i="6"/>
  <c r="Q160" i="6"/>
  <c r="O162" i="6"/>
  <c r="Q162" i="6"/>
  <c r="O164" i="6"/>
  <c r="Q164" i="6"/>
  <c r="N160" i="6"/>
  <c r="O161" i="6"/>
  <c r="N162" i="6"/>
  <c r="O163" i="6"/>
  <c r="N164" i="6"/>
  <c r="J161" i="6"/>
  <c r="L161" i="6"/>
  <c r="J163" i="6"/>
  <c r="L163" i="6"/>
  <c r="J160" i="6"/>
  <c r="I161" i="6"/>
  <c r="J162" i="6"/>
  <c r="I163" i="6"/>
  <c r="J164" i="6"/>
  <c r="L27" i="6"/>
  <c r="K27" i="6"/>
  <c r="J27" i="6"/>
  <c r="M9" i="1" s="1"/>
  <c r="I27" i="6"/>
  <c r="L26" i="6"/>
  <c r="K26" i="6"/>
  <c r="J26" i="6"/>
  <c r="M8" i="1" s="1"/>
  <c r="I26" i="6"/>
  <c r="L25" i="6"/>
  <c r="K25" i="6"/>
  <c r="J25" i="6"/>
  <c r="M7" i="1" s="1"/>
  <c r="I25" i="6"/>
  <c r="L24" i="6"/>
  <c r="K24" i="6"/>
  <c r="J24" i="6"/>
  <c r="M6" i="1" s="1"/>
  <c r="I24" i="6"/>
  <c r="L23" i="6"/>
  <c r="K23" i="6"/>
  <c r="J23" i="6"/>
  <c r="M5" i="1" s="1"/>
  <c r="I23" i="6"/>
  <c r="I6" i="1"/>
  <c r="I7" i="1"/>
  <c r="I8" i="1"/>
  <c r="I9" i="1"/>
  <c r="I5" i="1"/>
  <c r="Q27" i="6"/>
  <c r="P27" i="6"/>
  <c r="O27" i="6"/>
  <c r="N27" i="6"/>
  <c r="G27" i="6"/>
  <c r="F27" i="6"/>
  <c r="E27" i="6"/>
  <c r="F9" i="1" s="1"/>
  <c r="D27" i="6"/>
  <c r="Q26" i="6"/>
  <c r="P26" i="6"/>
  <c r="O26" i="6"/>
  <c r="T8" i="1" s="1"/>
  <c r="N26" i="6"/>
  <c r="G26" i="6"/>
  <c r="F26" i="6"/>
  <c r="E26" i="6"/>
  <c r="F8" i="1" s="1"/>
  <c r="D26" i="6"/>
  <c r="Q25" i="6"/>
  <c r="P25" i="6"/>
  <c r="O25" i="6"/>
  <c r="T7" i="1" s="1"/>
  <c r="N25" i="6"/>
  <c r="G25" i="6"/>
  <c r="F25" i="6"/>
  <c r="E25" i="6"/>
  <c r="F7" i="1" s="1"/>
  <c r="D25" i="6"/>
  <c r="Q24" i="6"/>
  <c r="P24" i="6"/>
  <c r="O24" i="6"/>
  <c r="T6" i="1" s="1"/>
  <c r="N24" i="6"/>
  <c r="G24" i="6"/>
  <c r="F24" i="6"/>
  <c r="E24" i="6"/>
  <c r="F6" i="1" s="1"/>
  <c r="D24" i="6"/>
  <c r="Q23" i="6"/>
  <c r="P23" i="6"/>
  <c r="O23" i="6"/>
  <c r="T5" i="1" s="1"/>
  <c r="N23" i="6"/>
  <c r="G23" i="6"/>
  <c r="F23" i="6"/>
  <c r="E23" i="6"/>
  <c r="F5" i="1" s="1"/>
  <c r="D23" i="6"/>
  <c r="N90" i="6"/>
  <c r="O90" i="6"/>
  <c r="P90" i="6"/>
  <c r="Q90" i="6"/>
  <c r="N91" i="6"/>
  <c r="O91" i="6"/>
  <c r="P91" i="6"/>
  <c r="Q91" i="6"/>
  <c r="N92" i="6"/>
  <c r="O92" i="6"/>
  <c r="P92" i="6"/>
  <c r="Q92" i="6"/>
  <c r="N93" i="6"/>
  <c r="O93" i="6"/>
  <c r="P93" i="6"/>
  <c r="Q93" i="6"/>
  <c r="N94" i="6"/>
  <c r="O94" i="6"/>
  <c r="P94" i="6"/>
  <c r="Q94" i="6"/>
  <c r="AP199" i="6"/>
  <c r="AO199" i="6"/>
  <c r="AN199" i="6"/>
  <c r="AM199" i="6"/>
  <c r="AF199" i="6"/>
  <c r="AE199" i="6"/>
  <c r="AD199" i="6"/>
  <c r="AC199" i="6"/>
  <c r="V199" i="6"/>
  <c r="U199" i="6"/>
  <c r="T199" i="6"/>
  <c r="S199" i="6"/>
  <c r="Q199" i="6"/>
  <c r="P199" i="6"/>
  <c r="O199" i="6"/>
  <c r="N199" i="6"/>
  <c r="L199" i="6"/>
  <c r="K199" i="6"/>
  <c r="J199" i="6"/>
  <c r="I199" i="6"/>
  <c r="G199" i="6"/>
  <c r="F199" i="6"/>
  <c r="E199" i="6"/>
  <c r="D199" i="6"/>
  <c r="AP198" i="6"/>
  <c r="AO198" i="6"/>
  <c r="AN198" i="6"/>
  <c r="AM198" i="6"/>
  <c r="AF198" i="6"/>
  <c r="AE198" i="6"/>
  <c r="AD198" i="6"/>
  <c r="AC198" i="6"/>
  <c r="V198" i="6"/>
  <c r="U198" i="6"/>
  <c r="T198" i="6"/>
  <c r="S198" i="6"/>
  <c r="Q198" i="6"/>
  <c r="P198" i="6"/>
  <c r="O198" i="6"/>
  <c r="N198" i="6"/>
  <c r="L198" i="6"/>
  <c r="K198" i="6"/>
  <c r="J198" i="6"/>
  <c r="I198" i="6"/>
  <c r="G198" i="6"/>
  <c r="F198" i="6"/>
  <c r="E198" i="6"/>
  <c r="D198" i="6"/>
  <c r="AP197" i="6"/>
  <c r="AO197" i="6"/>
  <c r="AN197" i="6"/>
  <c r="AM197" i="6"/>
  <c r="AF197" i="6"/>
  <c r="AE197" i="6"/>
  <c r="AD197" i="6"/>
  <c r="AC197" i="6"/>
  <c r="V197" i="6"/>
  <c r="U197" i="6"/>
  <c r="T197" i="6"/>
  <c r="S197" i="6"/>
  <c r="Q197" i="6"/>
  <c r="P197" i="6"/>
  <c r="O197" i="6"/>
  <c r="N197" i="6"/>
  <c r="L197" i="6"/>
  <c r="K197" i="6"/>
  <c r="J197" i="6"/>
  <c r="I197" i="6"/>
  <c r="G197" i="6"/>
  <c r="F197" i="6"/>
  <c r="E197" i="6"/>
  <c r="D197" i="6"/>
  <c r="AP196" i="6"/>
  <c r="AO196" i="6"/>
  <c r="AN196" i="6"/>
  <c r="AM196" i="6"/>
  <c r="AF196" i="6"/>
  <c r="AE196" i="6"/>
  <c r="AD196" i="6"/>
  <c r="AC196" i="6"/>
  <c r="V196" i="6"/>
  <c r="U196" i="6"/>
  <c r="T196" i="6"/>
  <c r="S196" i="6"/>
  <c r="Q196" i="6"/>
  <c r="P196" i="6"/>
  <c r="O196" i="6"/>
  <c r="N196" i="6"/>
  <c r="L196" i="6"/>
  <c r="K196" i="6"/>
  <c r="J196" i="6"/>
  <c r="I196" i="6"/>
  <c r="G196" i="6"/>
  <c r="F196" i="6"/>
  <c r="E196" i="6"/>
  <c r="D196" i="6"/>
  <c r="AP195" i="6"/>
  <c r="AO195" i="6"/>
  <c r="AN195" i="6"/>
  <c r="AM195" i="6"/>
  <c r="AF195" i="6"/>
  <c r="AE195" i="6"/>
  <c r="AD195" i="6"/>
  <c r="AC195" i="6"/>
  <c r="V195" i="6"/>
  <c r="U195" i="6"/>
  <c r="T195" i="6"/>
  <c r="S195" i="6"/>
  <c r="Q195" i="6"/>
  <c r="P195" i="6"/>
  <c r="O195" i="6"/>
  <c r="N195" i="6"/>
  <c r="L195" i="6"/>
  <c r="K195" i="6"/>
  <c r="J195" i="6"/>
  <c r="I195" i="6"/>
  <c r="G195" i="6"/>
  <c r="F195" i="6"/>
  <c r="E195" i="6"/>
  <c r="D195" i="6"/>
  <c r="AP194" i="6"/>
  <c r="AO194" i="6"/>
  <c r="AN194" i="6"/>
  <c r="AM194" i="6"/>
  <c r="AF194" i="6"/>
  <c r="AE194" i="6"/>
  <c r="AD194" i="6"/>
  <c r="AC194" i="6"/>
  <c r="V194" i="6"/>
  <c r="U194" i="6"/>
  <c r="T194" i="6"/>
  <c r="S194" i="6"/>
  <c r="Q194" i="6"/>
  <c r="P194" i="6"/>
  <c r="O194" i="6"/>
  <c r="N194" i="6"/>
  <c r="L194" i="6"/>
  <c r="K194" i="6"/>
  <c r="J194" i="6"/>
  <c r="I194" i="6"/>
  <c r="G194" i="6"/>
  <c r="F194" i="6"/>
  <c r="E194" i="6"/>
  <c r="D194" i="6"/>
  <c r="AP193" i="6"/>
  <c r="AO193" i="6"/>
  <c r="AN193" i="6"/>
  <c r="AM193" i="6"/>
  <c r="AF193" i="6"/>
  <c r="AE193" i="6"/>
  <c r="AD193" i="6"/>
  <c r="AC193" i="6"/>
  <c r="V193" i="6"/>
  <c r="U193" i="6"/>
  <c r="T193" i="6"/>
  <c r="S193" i="6"/>
  <c r="Q193" i="6"/>
  <c r="P193" i="6"/>
  <c r="O193" i="6"/>
  <c r="N193" i="6"/>
  <c r="L193" i="6"/>
  <c r="K193" i="6"/>
  <c r="J193" i="6"/>
  <c r="I193" i="6"/>
  <c r="G193" i="6"/>
  <c r="F193" i="6"/>
  <c r="E193" i="6"/>
  <c r="D193" i="6"/>
  <c r="AP192" i="6"/>
  <c r="AO192" i="6"/>
  <c r="AN192" i="6"/>
  <c r="AM192" i="6"/>
  <c r="AF192" i="6"/>
  <c r="AE192" i="6"/>
  <c r="AD192" i="6"/>
  <c r="AC192" i="6"/>
  <c r="V192" i="6"/>
  <c r="U192" i="6"/>
  <c r="T192" i="6"/>
  <c r="S192" i="6"/>
  <c r="Q192" i="6"/>
  <c r="P192" i="6"/>
  <c r="O192" i="6"/>
  <c r="N192" i="6"/>
  <c r="L192" i="6"/>
  <c r="K192" i="6"/>
  <c r="J192" i="6"/>
  <c r="I192" i="6"/>
  <c r="G192" i="6"/>
  <c r="F192" i="6"/>
  <c r="E192" i="6"/>
  <c r="D192" i="6"/>
  <c r="AP191" i="6"/>
  <c r="AO191" i="6"/>
  <c r="AN191" i="6"/>
  <c r="AM191" i="6"/>
  <c r="AF191" i="6"/>
  <c r="AE191" i="6"/>
  <c r="AD191" i="6"/>
  <c r="AC191" i="6"/>
  <c r="V191" i="6"/>
  <c r="U191" i="6"/>
  <c r="T191" i="6"/>
  <c r="S191" i="6"/>
  <c r="Q191" i="6"/>
  <c r="P191" i="6"/>
  <c r="O191" i="6"/>
  <c r="N191" i="6"/>
  <c r="L191" i="6"/>
  <c r="K191" i="6"/>
  <c r="J191" i="6"/>
  <c r="I191" i="6"/>
  <c r="G191" i="6"/>
  <c r="F191" i="6"/>
  <c r="E191" i="6"/>
  <c r="D191" i="6"/>
  <c r="AP190" i="6"/>
  <c r="AO190" i="6"/>
  <c r="AN190" i="6"/>
  <c r="AM190" i="6"/>
  <c r="AF190" i="6"/>
  <c r="AE190" i="6"/>
  <c r="AD190" i="6"/>
  <c r="AC190" i="6"/>
  <c r="V190" i="6"/>
  <c r="U190" i="6"/>
  <c r="T190" i="6"/>
  <c r="S190" i="6"/>
  <c r="Q190" i="6"/>
  <c r="P190" i="6"/>
  <c r="O190" i="6"/>
  <c r="N190" i="6"/>
  <c r="L190" i="6"/>
  <c r="K190" i="6"/>
  <c r="J190" i="6"/>
  <c r="I190" i="6"/>
  <c r="G190" i="6"/>
  <c r="F190" i="6"/>
  <c r="E190" i="6"/>
  <c r="D190" i="6"/>
  <c r="AP189" i="6"/>
  <c r="AO189" i="6"/>
  <c r="AN189" i="6"/>
  <c r="AM189" i="6"/>
  <c r="AF189" i="6"/>
  <c r="AE189" i="6"/>
  <c r="AD189" i="6"/>
  <c r="AC189" i="6"/>
  <c r="V189" i="6"/>
  <c r="U189" i="6"/>
  <c r="T189" i="6"/>
  <c r="S189" i="6"/>
  <c r="Q189" i="6"/>
  <c r="P189" i="6"/>
  <c r="O189" i="6"/>
  <c r="N189" i="6"/>
  <c r="L189" i="6"/>
  <c r="K189" i="6"/>
  <c r="J189" i="6"/>
  <c r="I189" i="6"/>
  <c r="G189" i="6"/>
  <c r="F189" i="6"/>
  <c r="E189" i="6"/>
  <c r="D189" i="6"/>
  <c r="AP188" i="6"/>
  <c r="AO188" i="6"/>
  <c r="AN188" i="6"/>
  <c r="AM188" i="6"/>
  <c r="AF188" i="6"/>
  <c r="AE188" i="6"/>
  <c r="AD188" i="6"/>
  <c r="AC188" i="6"/>
  <c r="V188" i="6"/>
  <c r="U188" i="6"/>
  <c r="T188" i="6"/>
  <c r="S188" i="6"/>
  <c r="Q188" i="6"/>
  <c r="P188" i="6"/>
  <c r="O188" i="6"/>
  <c r="N188" i="6"/>
  <c r="L188" i="6"/>
  <c r="K188" i="6"/>
  <c r="J188" i="6"/>
  <c r="I188" i="6"/>
  <c r="G188" i="6"/>
  <c r="F188" i="6"/>
  <c r="E188" i="6"/>
  <c r="D188" i="6"/>
  <c r="AP187" i="6"/>
  <c r="AO187" i="6"/>
  <c r="AN187" i="6"/>
  <c r="AM187" i="6"/>
  <c r="AF187" i="6"/>
  <c r="AE187" i="6"/>
  <c r="AD187" i="6"/>
  <c r="AC187" i="6"/>
  <c r="V187" i="6"/>
  <c r="U187" i="6"/>
  <c r="T187" i="6"/>
  <c r="S187" i="6"/>
  <c r="Q187" i="6"/>
  <c r="P187" i="6"/>
  <c r="O187" i="6"/>
  <c r="N187" i="6"/>
  <c r="L187" i="6"/>
  <c r="K187" i="6"/>
  <c r="J187" i="6"/>
  <c r="I187" i="6"/>
  <c r="G187" i="6"/>
  <c r="F187" i="6"/>
  <c r="E187" i="6"/>
  <c r="D187" i="6"/>
  <c r="AP186" i="6"/>
  <c r="AO186" i="6"/>
  <c r="AN186" i="6"/>
  <c r="AM186" i="6"/>
  <c r="AF186" i="6"/>
  <c r="AE186" i="6"/>
  <c r="AD186" i="6"/>
  <c r="AC186" i="6"/>
  <c r="V186" i="6"/>
  <c r="U186" i="6"/>
  <c r="T186" i="6"/>
  <c r="S186" i="6"/>
  <c r="Q186" i="6"/>
  <c r="P186" i="6"/>
  <c r="O186" i="6"/>
  <c r="N186" i="6"/>
  <c r="L186" i="6"/>
  <c r="K186" i="6"/>
  <c r="J186" i="6"/>
  <c r="I186" i="6"/>
  <c r="G186" i="6"/>
  <c r="F186" i="6"/>
  <c r="E186" i="6"/>
  <c r="D186" i="6"/>
  <c r="AP185" i="6"/>
  <c r="AO185" i="6"/>
  <c r="AN185" i="6"/>
  <c r="AM185" i="6"/>
  <c r="AF185" i="6"/>
  <c r="AE185" i="6"/>
  <c r="AD185" i="6"/>
  <c r="AC185" i="6"/>
  <c r="V185" i="6"/>
  <c r="U185" i="6"/>
  <c r="T185" i="6"/>
  <c r="S185" i="6"/>
  <c r="Q185" i="6"/>
  <c r="P185" i="6"/>
  <c r="O185" i="6"/>
  <c r="N185" i="6"/>
  <c r="L185" i="6"/>
  <c r="K185" i="6"/>
  <c r="J185" i="6"/>
  <c r="I185" i="6"/>
  <c r="G185" i="6"/>
  <c r="F185" i="6"/>
  <c r="E185" i="6"/>
  <c r="D185" i="6"/>
  <c r="AP184" i="6"/>
  <c r="AO184" i="6"/>
  <c r="AN184" i="6"/>
  <c r="AM184" i="6"/>
  <c r="AF184" i="6"/>
  <c r="AE184" i="6"/>
  <c r="AD184" i="6"/>
  <c r="AC184" i="6"/>
  <c r="V184" i="6"/>
  <c r="U184" i="6"/>
  <c r="T184" i="6"/>
  <c r="S184" i="6"/>
  <c r="Q184" i="6"/>
  <c r="P184" i="6"/>
  <c r="O184" i="6"/>
  <c r="N184" i="6"/>
  <c r="L184" i="6"/>
  <c r="K184" i="6"/>
  <c r="J184" i="6"/>
  <c r="I184" i="6"/>
  <c r="G184" i="6"/>
  <c r="F184" i="6"/>
  <c r="E184" i="6"/>
  <c r="D184" i="6"/>
  <c r="AP183" i="6"/>
  <c r="AO183" i="6"/>
  <c r="AN183" i="6"/>
  <c r="AM183" i="6"/>
  <c r="AF183" i="6"/>
  <c r="AE183" i="6"/>
  <c r="AD183" i="6"/>
  <c r="AC183" i="6"/>
  <c r="V183" i="6"/>
  <c r="U183" i="6"/>
  <c r="T183" i="6"/>
  <c r="S183" i="6"/>
  <c r="Q183" i="6"/>
  <c r="P183" i="6"/>
  <c r="O183" i="6"/>
  <c r="N183" i="6"/>
  <c r="L183" i="6"/>
  <c r="K183" i="6"/>
  <c r="J183" i="6"/>
  <c r="I183" i="6"/>
  <c r="G183" i="6"/>
  <c r="F183" i="6"/>
  <c r="E183" i="6"/>
  <c r="D183" i="6"/>
  <c r="AP182" i="6"/>
  <c r="AO182" i="6"/>
  <c r="AN182" i="6"/>
  <c r="AM182" i="6"/>
  <c r="AF182" i="6"/>
  <c r="AE182" i="6"/>
  <c r="AD182" i="6"/>
  <c r="AC182" i="6"/>
  <c r="V182" i="6"/>
  <c r="U182" i="6"/>
  <c r="T182" i="6"/>
  <c r="S182" i="6"/>
  <c r="Q182" i="6"/>
  <c r="P182" i="6"/>
  <c r="O182" i="6"/>
  <c r="N182" i="6"/>
  <c r="L182" i="6"/>
  <c r="K182" i="6"/>
  <c r="J182" i="6"/>
  <c r="I182" i="6"/>
  <c r="G182" i="6"/>
  <c r="F182" i="6"/>
  <c r="E182" i="6"/>
  <c r="D182" i="6"/>
  <c r="AP181" i="6"/>
  <c r="AO181" i="6"/>
  <c r="AN181" i="6"/>
  <c r="AM181" i="6"/>
  <c r="AF181" i="6"/>
  <c r="AE181" i="6"/>
  <c r="AD181" i="6"/>
  <c r="AC181" i="6"/>
  <c r="V181" i="6"/>
  <c r="U181" i="6"/>
  <c r="T181" i="6"/>
  <c r="S181" i="6"/>
  <c r="Q181" i="6"/>
  <c r="P181" i="6"/>
  <c r="O181" i="6"/>
  <c r="N181" i="6"/>
  <c r="L181" i="6"/>
  <c r="K181" i="6"/>
  <c r="J181" i="6"/>
  <c r="I181" i="6"/>
  <c r="G181" i="6"/>
  <c r="F181" i="6"/>
  <c r="E181" i="6"/>
  <c r="D181" i="6"/>
  <c r="AP180" i="6"/>
  <c r="AO180" i="6"/>
  <c r="AN180" i="6"/>
  <c r="AM180" i="6"/>
  <c r="AF180" i="6"/>
  <c r="AE180" i="6"/>
  <c r="AD180" i="6"/>
  <c r="AC180" i="6"/>
  <c r="V180" i="6"/>
  <c r="U180" i="6"/>
  <c r="T180" i="6"/>
  <c r="S180" i="6"/>
  <c r="Q180" i="6"/>
  <c r="P180" i="6"/>
  <c r="O180" i="6"/>
  <c r="N180" i="6"/>
  <c r="L180" i="6"/>
  <c r="K180" i="6"/>
  <c r="J180" i="6"/>
  <c r="I180" i="6"/>
  <c r="G180" i="6"/>
  <c r="F180" i="6"/>
  <c r="E180" i="6"/>
  <c r="D180" i="6"/>
  <c r="AP179" i="6"/>
  <c r="AO179" i="6"/>
  <c r="AN179" i="6"/>
  <c r="AM179" i="6"/>
  <c r="AF179" i="6"/>
  <c r="AE179" i="6"/>
  <c r="AD179" i="6"/>
  <c r="AC179" i="6"/>
  <c r="V179" i="6"/>
  <c r="U179" i="6"/>
  <c r="T179" i="6"/>
  <c r="S179" i="6"/>
  <c r="Q179" i="6"/>
  <c r="P179" i="6"/>
  <c r="O179" i="6"/>
  <c r="N179" i="6"/>
  <c r="L179" i="6"/>
  <c r="K179" i="6"/>
  <c r="J179" i="6"/>
  <c r="I179" i="6"/>
  <c r="G179" i="6"/>
  <c r="F179" i="6"/>
  <c r="E179" i="6"/>
  <c r="D179" i="6"/>
  <c r="AP178" i="6"/>
  <c r="AO178" i="6"/>
  <c r="AN178" i="6"/>
  <c r="AM178" i="6"/>
  <c r="AF178" i="6"/>
  <c r="AE178" i="6"/>
  <c r="AD178" i="6"/>
  <c r="AC178" i="6"/>
  <c r="V178" i="6"/>
  <c r="U178" i="6"/>
  <c r="T178" i="6"/>
  <c r="S178" i="6"/>
  <c r="Q178" i="6"/>
  <c r="P178" i="6"/>
  <c r="O178" i="6"/>
  <c r="N178" i="6"/>
  <c r="L178" i="6"/>
  <c r="K178" i="6"/>
  <c r="J178" i="6"/>
  <c r="I178" i="6"/>
  <c r="G178" i="6"/>
  <c r="F178" i="6"/>
  <c r="E178" i="6"/>
  <c r="D178" i="6"/>
  <c r="AP177" i="6"/>
  <c r="AO177" i="6"/>
  <c r="AN177" i="6"/>
  <c r="AM177" i="6"/>
  <c r="AF177" i="6"/>
  <c r="AE177" i="6"/>
  <c r="AD177" i="6"/>
  <c r="AC177" i="6"/>
  <c r="V177" i="6"/>
  <c r="U177" i="6"/>
  <c r="T177" i="6"/>
  <c r="S177" i="6"/>
  <c r="Q177" i="6"/>
  <c r="P177" i="6"/>
  <c r="O177" i="6"/>
  <c r="N177" i="6"/>
  <c r="L177" i="6"/>
  <c r="K177" i="6"/>
  <c r="J177" i="6"/>
  <c r="I177" i="6"/>
  <c r="G177" i="6"/>
  <c r="F177" i="6"/>
  <c r="E177" i="6"/>
  <c r="D177" i="6"/>
  <c r="AP176" i="6"/>
  <c r="AO176" i="6"/>
  <c r="AN176" i="6"/>
  <c r="AM176" i="6"/>
  <c r="AF176" i="6"/>
  <c r="AE176" i="6"/>
  <c r="AD176" i="6"/>
  <c r="AC176" i="6"/>
  <c r="V176" i="6"/>
  <c r="U176" i="6"/>
  <c r="T176" i="6"/>
  <c r="S176" i="6"/>
  <c r="Q176" i="6"/>
  <c r="P176" i="6"/>
  <c r="O176" i="6"/>
  <c r="N176" i="6"/>
  <c r="L176" i="6"/>
  <c r="K176" i="6"/>
  <c r="J176" i="6"/>
  <c r="I176" i="6"/>
  <c r="G176" i="6"/>
  <c r="F176" i="6"/>
  <c r="E176" i="6"/>
  <c r="D176" i="6"/>
  <c r="AP175" i="6"/>
  <c r="AO175" i="6"/>
  <c r="AN175" i="6"/>
  <c r="AM175" i="6"/>
  <c r="AF175" i="6"/>
  <c r="AE175" i="6"/>
  <c r="AD175" i="6"/>
  <c r="AC175" i="6"/>
  <c r="V175" i="6"/>
  <c r="U175" i="6"/>
  <c r="T175" i="6"/>
  <c r="S175" i="6"/>
  <c r="Q175" i="6"/>
  <c r="P175" i="6"/>
  <c r="O175" i="6"/>
  <c r="N175" i="6"/>
  <c r="L175" i="6"/>
  <c r="K175" i="6"/>
  <c r="J175" i="6"/>
  <c r="I175" i="6"/>
  <c r="G175" i="6"/>
  <c r="F175" i="6"/>
  <c r="E175" i="6"/>
  <c r="D175" i="6"/>
  <c r="AP174" i="6"/>
  <c r="AO174" i="6"/>
  <c r="AN174" i="6"/>
  <c r="AM174" i="6"/>
  <c r="AF174" i="6"/>
  <c r="AE174" i="6"/>
  <c r="AD174" i="6"/>
  <c r="AC174" i="6"/>
  <c r="V174" i="6"/>
  <c r="U174" i="6"/>
  <c r="T174" i="6"/>
  <c r="S174" i="6"/>
  <c r="Q174" i="6"/>
  <c r="P174" i="6"/>
  <c r="O174" i="6"/>
  <c r="N174" i="6"/>
  <c r="L174" i="6"/>
  <c r="K174" i="6"/>
  <c r="J174" i="6"/>
  <c r="I174" i="6"/>
  <c r="G174" i="6"/>
  <c r="F174" i="6"/>
  <c r="E174" i="6"/>
  <c r="D174" i="6"/>
  <c r="AP173" i="6"/>
  <c r="AO173" i="6"/>
  <c r="AN173" i="6"/>
  <c r="AM173" i="6"/>
  <c r="AF173" i="6"/>
  <c r="AE173" i="6"/>
  <c r="AD173" i="6"/>
  <c r="AC173" i="6"/>
  <c r="V173" i="6"/>
  <c r="U173" i="6"/>
  <c r="T173" i="6"/>
  <c r="S173" i="6"/>
  <c r="Q173" i="6"/>
  <c r="P173" i="6"/>
  <c r="O173" i="6"/>
  <c r="N173" i="6"/>
  <c r="L173" i="6"/>
  <c r="K173" i="6"/>
  <c r="J173" i="6"/>
  <c r="I173" i="6"/>
  <c r="G173" i="6"/>
  <c r="F173" i="6"/>
  <c r="E173" i="6"/>
  <c r="D173" i="6"/>
  <c r="AP172" i="6"/>
  <c r="AO172" i="6"/>
  <c r="AN172" i="6"/>
  <c r="AM172" i="6"/>
  <c r="AF172" i="6"/>
  <c r="AE172" i="6"/>
  <c r="AD172" i="6"/>
  <c r="AC172" i="6"/>
  <c r="V172" i="6"/>
  <c r="U172" i="6"/>
  <c r="T172" i="6"/>
  <c r="S172" i="6"/>
  <c r="Q172" i="6"/>
  <c r="P172" i="6"/>
  <c r="O172" i="6"/>
  <c r="N172" i="6"/>
  <c r="L172" i="6"/>
  <c r="K172" i="6"/>
  <c r="J172" i="6"/>
  <c r="I172" i="6"/>
  <c r="G172" i="6"/>
  <c r="F172" i="6"/>
  <c r="E172" i="6"/>
  <c r="D172" i="6"/>
  <c r="AP171" i="6"/>
  <c r="AO171" i="6"/>
  <c r="AN171" i="6"/>
  <c r="AM171" i="6"/>
  <c r="AF171" i="6"/>
  <c r="AE171" i="6"/>
  <c r="AD171" i="6"/>
  <c r="AC171" i="6"/>
  <c r="V171" i="6"/>
  <c r="U171" i="6"/>
  <c r="T171" i="6"/>
  <c r="S171" i="6"/>
  <c r="Q171" i="6"/>
  <c r="P171" i="6"/>
  <c r="O171" i="6"/>
  <c r="N171" i="6"/>
  <c r="L171" i="6"/>
  <c r="K171" i="6"/>
  <c r="J171" i="6"/>
  <c r="I171" i="6"/>
  <c r="G171" i="6"/>
  <c r="F171" i="6"/>
  <c r="E171" i="6"/>
  <c r="D171" i="6"/>
  <c r="AP170" i="6"/>
  <c r="AO170" i="6"/>
  <c r="AN170" i="6"/>
  <c r="AM170" i="6"/>
  <c r="AF170" i="6"/>
  <c r="AE170" i="6"/>
  <c r="AD170" i="6"/>
  <c r="AC170" i="6"/>
  <c r="V170" i="6"/>
  <c r="U170" i="6"/>
  <c r="T170" i="6"/>
  <c r="S170" i="6"/>
  <c r="Q170" i="6"/>
  <c r="P170" i="6"/>
  <c r="O170" i="6"/>
  <c r="N170" i="6"/>
  <c r="L170" i="6"/>
  <c r="K170" i="6"/>
  <c r="J170" i="6"/>
  <c r="I170" i="6"/>
  <c r="G170" i="6"/>
  <c r="F170" i="6"/>
  <c r="E170" i="6"/>
  <c r="D170" i="6"/>
  <c r="AP169" i="6"/>
  <c r="AO169" i="6"/>
  <c r="AN169" i="6"/>
  <c r="AM169" i="6"/>
  <c r="AF169" i="6"/>
  <c r="AE169" i="6"/>
  <c r="AD169" i="6"/>
  <c r="AC169" i="6"/>
  <c r="V169" i="6"/>
  <c r="U169" i="6"/>
  <c r="T169" i="6"/>
  <c r="S169" i="6"/>
  <c r="Q169" i="6"/>
  <c r="P169" i="6"/>
  <c r="O169" i="6"/>
  <c r="N169" i="6"/>
  <c r="L169" i="6"/>
  <c r="K169" i="6"/>
  <c r="J169" i="6"/>
  <c r="I169" i="6"/>
  <c r="G169" i="6"/>
  <c r="F169" i="6"/>
  <c r="E169" i="6"/>
  <c r="D169" i="6"/>
  <c r="AP168" i="6"/>
  <c r="AO168" i="6"/>
  <c r="AN168" i="6"/>
  <c r="AM168" i="6"/>
  <c r="AF168" i="6"/>
  <c r="AE168" i="6"/>
  <c r="AD168" i="6"/>
  <c r="AC168" i="6"/>
  <c r="V168" i="6"/>
  <c r="U168" i="6"/>
  <c r="T168" i="6"/>
  <c r="S168" i="6"/>
  <c r="Q168" i="6"/>
  <c r="P168" i="6"/>
  <c r="O168" i="6"/>
  <c r="N168" i="6"/>
  <c r="L168" i="6"/>
  <c r="K168" i="6"/>
  <c r="J168" i="6"/>
  <c r="I168" i="6"/>
  <c r="G168" i="6"/>
  <c r="F168" i="6"/>
  <c r="E168" i="6"/>
  <c r="D168" i="6"/>
  <c r="AP167" i="6"/>
  <c r="AO167" i="6"/>
  <c r="AN167" i="6"/>
  <c r="AM167" i="6"/>
  <c r="AF167" i="6"/>
  <c r="AE167" i="6"/>
  <c r="AD167" i="6"/>
  <c r="AC167" i="6"/>
  <c r="V167" i="6"/>
  <c r="U167" i="6"/>
  <c r="T167" i="6"/>
  <c r="S167" i="6"/>
  <c r="Q167" i="6"/>
  <c r="P167" i="6"/>
  <c r="O167" i="6"/>
  <c r="N167" i="6"/>
  <c r="L167" i="6"/>
  <c r="K167" i="6"/>
  <c r="J167" i="6"/>
  <c r="I167" i="6"/>
  <c r="G167" i="6"/>
  <c r="F167" i="6"/>
  <c r="E167" i="6"/>
  <c r="D167" i="6"/>
  <c r="AP166" i="6"/>
  <c r="AO166" i="6"/>
  <c r="AN166" i="6"/>
  <c r="AM166" i="6"/>
  <c r="AF166" i="6"/>
  <c r="AE166" i="6"/>
  <c r="AD166" i="6"/>
  <c r="AC166" i="6"/>
  <c r="V166" i="6"/>
  <c r="U166" i="6"/>
  <c r="T166" i="6"/>
  <c r="S166" i="6"/>
  <c r="Q166" i="6"/>
  <c r="P166" i="6"/>
  <c r="O166" i="6"/>
  <c r="N166" i="6"/>
  <c r="L166" i="6"/>
  <c r="K166" i="6"/>
  <c r="J166" i="6"/>
  <c r="I166" i="6"/>
  <c r="G166" i="6"/>
  <c r="F166" i="6"/>
  <c r="E166" i="6"/>
  <c r="D166" i="6"/>
  <c r="AP165" i="6"/>
  <c r="AO165" i="6"/>
  <c r="AN165" i="6"/>
  <c r="AM165" i="6"/>
  <c r="AF165" i="6"/>
  <c r="AE165" i="6"/>
  <c r="AD165" i="6"/>
  <c r="AC165" i="6"/>
  <c r="V165" i="6"/>
  <c r="U165" i="6"/>
  <c r="T165" i="6"/>
  <c r="S165" i="6"/>
  <c r="Q165" i="6"/>
  <c r="P165" i="6"/>
  <c r="O165" i="6"/>
  <c r="N165" i="6"/>
  <c r="L165" i="6"/>
  <c r="K165" i="6"/>
  <c r="J165" i="6"/>
  <c r="I165" i="6"/>
  <c r="G165" i="6"/>
  <c r="F165" i="6"/>
  <c r="E165" i="6"/>
  <c r="D16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Q89" i="6"/>
  <c r="P89" i="6"/>
  <c r="O89" i="6"/>
  <c r="N89" i="6"/>
  <c r="G89" i="6"/>
  <c r="F89" i="6"/>
  <c r="E89" i="6"/>
  <c r="D89" i="6"/>
  <c r="Q88" i="6"/>
  <c r="P88" i="6"/>
  <c r="O88" i="6"/>
  <c r="N88" i="6"/>
  <c r="G88" i="6"/>
  <c r="F88" i="6"/>
  <c r="E88" i="6"/>
  <c r="D88" i="6"/>
  <c r="Q87" i="6"/>
  <c r="P87" i="6"/>
  <c r="O87" i="6"/>
  <c r="N87" i="6"/>
  <c r="G87" i="6"/>
  <c r="F87" i="6"/>
  <c r="E87" i="6"/>
  <c r="D87" i="6"/>
  <c r="Q86" i="6"/>
  <c r="P86" i="6"/>
  <c r="O86" i="6"/>
  <c r="N86" i="6"/>
  <c r="G86" i="6"/>
  <c r="F86" i="6"/>
  <c r="E86" i="6"/>
  <c r="D86" i="6"/>
  <c r="Q85" i="6"/>
  <c r="P85" i="6"/>
  <c r="O85" i="6"/>
  <c r="N85" i="6"/>
  <c r="G85" i="6"/>
  <c r="F85" i="6"/>
  <c r="E85" i="6"/>
  <c r="D85" i="6"/>
  <c r="Q84" i="6"/>
  <c r="P84" i="6"/>
  <c r="O84" i="6"/>
  <c r="N84" i="6"/>
  <c r="G84" i="6"/>
  <c r="F84" i="6"/>
  <c r="E84" i="6"/>
  <c r="D84" i="6"/>
  <c r="Q83" i="6"/>
  <c r="P83" i="6"/>
  <c r="O83" i="6"/>
  <c r="N83" i="6"/>
  <c r="G83" i="6"/>
  <c r="F83" i="6"/>
  <c r="E83" i="6"/>
  <c r="D83" i="6"/>
  <c r="Q82" i="6"/>
  <c r="P82" i="6"/>
  <c r="O82" i="6"/>
  <c r="N82" i="6"/>
  <c r="G82" i="6"/>
  <c r="F82" i="6"/>
  <c r="E82" i="6"/>
  <c r="D82" i="6"/>
  <c r="Q81" i="6"/>
  <c r="P81" i="6"/>
  <c r="O81" i="6"/>
  <c r="N81" i="6"/>
  <c r="G81" i="6"/>
  <c r="F81" i="6"/>
  <c r="E81" i="6"/>
  <c r="D81" i="6"/>
  <c r="Q80" i="6"/>
  <c r="P80" i="6"/>
  <c r="O80" i="6"/>
  <c r="N80" i="6"/>
  <c r="G80" i="6"/>
  <c r="F80" i="6"/>
  <c r="E80" i="6"/>
  <c r="D80" i="6"/>
  <c r="Q79" i="6"/>
  <c r="P79" i="6"/>
  <c r="O79" i="6"/>
  <c r="N79" i="6"/>
  <c r="Q78" i="6"/>
  <c r="P78" i="6"/>
  <c r="O78" i="6"/>
  <c r="N78" i="6"/>
  <c r="Q77" i="6"/>
  <c r="P77" i="6"/>
  <c r="O77" i="6"/>
  <c r="N77" i="6"/>
  <c r="Q76" i="6"/>
  <c r="P76" i="6"/>
  <c r="O76" i="6"/>
  <c r="N76" i="6"/>
  <c r="Q75" i="6"/>
  <c r="P75" i="6"/>
  <c r="O75" i="6"/>
  <c r="N75" i="6"/>
  <c r="AP74" i="6"/>
  <c r="AO74" i="6"/>
  <c r="AN74" i="6"/>
  <c r="AM74" i="6"/>
  <c r="AF74" i="6"/>
  <c r="AE74" i="6"/>
  <c r="AD74" i="6"/>
  <c r="AC74" i="6"/>
  <c r="V74" i="6"/>
  <c r="U74" i="6"/>
  <c r="T74" i="6"/>
  <c r="S74" i="6"/>
  <c r="Q74" i="6"/>
  <c r="P74" i="6"/>
  <c r="O74" i="6"/>
  <c r="N74" i="6"/>
  <c r="L74" i="6"/>
  <c r="K74" i="6"/>
  <c r="J74" i="6"/>
  <c r="I74" i="6"/>
  <c r="AP73" i="6"/>
  <c r="AO73" i="6"/>
  <c r="AN73" i="6"/>
  <c r="AM73" i="6"/>
  <c r="AF73" i="6"/>
  <c r="AE73" i="6"/>
  <c r="AD73" i="6"/>
  <c r="AC73" i="6"/>
  <c r="V73" i="6"/>
  <c r="U73" i="6"/>
  <c r="T73" i="6"/>
  <c r="S73" i="6"/>
  <c r="Q73" i="6"/>
  <c r="P73" i="6"/>
  <c r="O73" i="6"/>
  <c r="N73" i="6"/>
  <c r="L73" i="6"/>
  <c r="K73" i="6"/>
  <c r="J73" i="6"/>
  <c r="I73" i="6"/>
  <c r="AP72" i="6"/>
  <c r="AO72" i="6"/>
  <c r="AN72" i="6"/>
  <c r="AM72" i="6"/>
  <c r="AF72" i="6"/>
  <c r="AE72" i="6"/>
  <c r="AD72" i="6"/>
  <c r="AC72" i="6"/>
  <c r="V72" i="6"/>
  <c r="U72" i="6"/>
  <c r="T72" i="6"/>
  <c r="S72" i="6"/>
  <c r="Q72" i="6"/>
  <c r="P72" i="6"/>
  <c r="O72" i="6"/>
  <c r="N72" i="6"/>
  <c r="L72" i="6"/>
  <c r="K72" i="6"/>
  <c r="J72" i="6"/>
  <c r="I72" i="6"/>
  <c r="AP71" i="6"/>
  <c r="AO71" i="6"/>
  <c r="AN71" i="6"/>
  <c r="AM71" i="6"/>
  <c r="AF71" i="6"/>
  <c r="AE71" i="6"/>
  <c r="AD71" i="6"/>
  <c r="AC71" i="6"/>
  <c r="V71" i="6"/>
  <c r="U71" i="6"/>
  <c r="T71" i="6"/>
  <c r="S71" i="6"/>
  <c r="Q71" i="6"/>
  <c r="P71" i="6"/>
  <c r="O71" i="6"/>
  <c r="N71" i="6"/>
  <c r="L71" i="6"/>
  <c r="K71" i="6"/>
  <c r="J71" i="6"/>
  <c r="I71" i="6"/>
  <c r="AP70" i="6"/>
  <c r="AO70" i="6"/>
  <c r="AN70" i="6"/>
  <c r="AM70" i="6"/>
  <c r="AF70" i="6"/>
  <c r="AE70" i="6"/>
  <c r="AD70" i="6"/>
  <c r="AC70" i="6"/>
  <c r="V70" i="6"/>
  <c r="U70" i="6"/>
  <c r="T70" i="6"/>
  <c r="S70" i="6"/>
  <c r="Q70" i="6"/>
  <c r="P70" i="6"/>
  <c r="O70" i="6"/>
  <c r="N70" i="6"/>
  <c r="L70" i="6"/>
  <c r="K70" i="6"/>
  <c r="J70" i="6"/>
  <c r="I70" i="6"/>
  <c r="AP22" i="6"/>
  <c r="AO22" i="6"/>
  <c r="AN22" i="6"/>
  <c r="AM22" i="6"/>
  <c r="AF22" i="6"/>
  <c r="AE22" i="6"/>
  <c r="AD22" i="6"/>
  <c r="G31" i="5" s="1"/>
  <c r="AC22" i="6"/>
  <c r="R68" i="5" s="1"/>
  <c r="V22" i="6"/>
  <c r="K68" i="5" s="1"/>
  <c r="U22" i="6"/>
  <c r="J68" i="5" s="1"/>
  <c r="T22" i="6"/>
  <c r="I68" i="5" s="1"/>
  <c r="S22" i="6"/>
  <c r="H68" i="5" s="1"/>
  <c r="Q22" i="6"/>
  <c r="P22" i="6"/>
  <c r="D31" i="5" s="1"/>
  <c r="O22" i="6"/>
  <c r="C31" i="5" s="1"/>
  <c r="E31" i="5" s="1"/>
  <c r="N22" i="6"/>
  <c r="L22" i="6"/>
  <c r="K22" i="6"/>
  <c r="J22" i="6"/>
  <c r="L9" i="1" s="1"/>
  <c r="I22" i="6"/>
  <c r="G22" i="6"/>
  <c r="F22" i="6"/>
  <c r="E22" i="6"/>
  <c r="D22" i="6"/>
  <c r="AP21" i="6"/>
  <c r="AO21" i="6"/>
  <c r="AN21" i="6"/>
  <c r="AM21" i="6"/>
  <c r="AF21" i="6"/>
  <c r="AE21" i="6"/>
  <c r="AD21" i="6"/>
  <c r="G30" i="5" s="1"/>
  <c r="AC21" i="6"/>
  <c r="R67" i="5" s="1"/>
  <c r="V21" i="6"/>
  <c r="K67" i="5" s="1"/>
  <c r="U21" i="6"/>
  <c r="J67" i="5" s="1"/>
  <c r="T21" i="6"/>
  <c r="I67" i="5" s="1"/>
  <c r="S21" i="6"/>
  <c r="H67" i="5" s="1"/>
  <c r="Q21" i="6"/>
  <c r="P21" i="6"/>
  <c r="D30" i="5" s="1"/>
  <c r="O21" i="6"/>
  <c r="C30" i="5" s="1"/>
  <c r="E30" i="5" s="1"/>
  <c r="N21" i="6"/>
  <c r="L21" i="6"/>
  <c r="K21" i="6"/>
  <c r="J21" i="6"/>
  <c r="L8" i="1" s="1"/>
  <c r="I21" i="6"/>
  <c r="G21" i="6"/>
  <c r="F21" i="6"/>
  <c r="E21" i="6"/>
  <c r="D21" i="6"/>
  <c r="AP20" i="6"/>
  <c r="AO20" i="6"/>
  <c r="AN20" i="6"/>
  <c r="AM20" i="6"/>
  <c r="AF20" i="6"/>
  <c r="AE20" i="6"/>
  <c r="AD20" i="6"/>
  <c r="G29" i="5" s="1"/>
  <c r="AC20" i="6"/>
  <c r="R66" i="5" s="1"/>
  <c r="V20" i="6"/>
  <c r="K66" i="5" s="1"/>
  <c r="U20" i="6"/>
  <c r="J66" i="5" s="1"/>
  <c r="T20" i="6"/>
  <c r="I66" i="5" s="1"/>
  <c r="S20" i="6"/>
  <c r="H66" i="5" s="1"/>
  <c r="Q20" i="6"/>
  <c r="P20" i="6"/>
  <c r="D29" i="5" s="1"/>
  <c r="O20" i="6"/>
  <c r="C29" i="5" s="1"/>
  <c r="E29" i="5" s="1"/>
  <c r="N20" i="6"/>
  <c r="L20" i="6"/>
  <c r="K20" i="6"/>
  <c r="J20" i="6"/>
  <c r="L7" i="1" s="1"/>
  <c r="I20" i="6"/>
  <c r="G20" i="6"/>
  <c r="F20" i="6"/>
  <c r="E20" i="6"/>
  <c r="D20" i="6"/>
  <c r="AP19" i="6"/>
  <c r="AO19" i="6"/>
  <c r="AN19" i="6"/>
  <c r="AM19" i="6"/>
  <c r="AF19" i="6"/>
  <c r="AE19" i="6"/>
  <c r="AD19" i="6"/>
  <c r="G28" i="5" s="1"/>
  <c r="AC19" i="6"/>
  <c r="R65" i="5" s="1"/>
  <c r="V19" i="6"/>
  <c r="K65" i="5" s="1"/>
  <c r="U19" i="6"/>
  <c r="J65" i="5" s="1"/>
  <c r="T19" i="6"/>
  <c r="I65" i="5" s="1"/>
  <c r="S19" i="6"/>
  <c r="H65" i="5" s="1"/>
  <c r="Q19" i="6"/>
  <c r="P19" i="6"/>
  <c r="D28" i="5" s="1"/>
  <c r="O19" i="6"/>
  <c r="C28" i="5" s="1"/>
  <c r="E28" i="5" s="1"/>
  <c r="N19" i="6"/>
  <c r="L19" i="6"/>
  <c r="K19" i="6"/>
  <c r="J19" i="6"/>
  <c r="L6" i="1" s="1"/>
  <c r="I19" i="6"/>
  <c r="G19" i="6"/>
  <c r="F19" i="6"/>
  <c r="E19" i="6"/>
  <c r="D19" i="6"/>
  <c r="AP18" i="6"/>
  <c r="AO18" i="6"/>
  <c r="AN18" i="6"/>
  <c r="AM18" i="6"/>
  <c r="AF18" i="6"/>
  <c r="AE18" i="6"/>
  <c r="AD18" i="6"/>
  <c r="G27" i="5" s="1"/>
  <c r="AC18" i="6"/>
  <c r="R64" i="5" s="1"/>
  <c r="V18" i="6"/>
  <c r="K64" i="5" s="1"/>
  <c r="U18" i="6"/>
  <c r="J64" i="5" s="1"/>
  <c r="T18" i="6"/>
  <c r="I64" i="5" s="1"/>
  <c r="S18" i="6"/>
  <c r="H64" i="5" s="1"/>
  <c r="Q18" i="6"/>
  <c r="P18" i="6"/>
  <c r="D27" i="5" s="1"/>
  <c r="O18" i="6"/>
  <c r="C27" i="5" s="1"/>
  <c r="E27" i="5" s="1"/>
  <c r="N3" i="5" s="1"/>
  <c r="N18" i="6"/>
  <c r="L18" i="6"/>
  <c r="K18" i="6"/>
  <c r="J18" i="6"/>
  <c r="L5" i="1" s="1"/>
  <c r="I18" i="6"/>
  <c r="G18" i="6"/>
  <c r="F18" i="6"/>
  <c r="E18" i="6"/>
  <c r="D18" i="6"/>
  <c r="AP17" i="6"/>
  <c r="AO17" i="6"/>
  <c r="AN17" i="6"/>
  <c r="AM17" i="6"/>
  <c r="AF17" i="6"/>
  <c r="AE17" i="6"/>
  <c r="AD17" i="6"/>
  <c r="AC17" i="6"/>
  <c r="V17" i="6"/>
  <c r="U17" i="6"/>
  <c r="T17" i="6"/>
  <c r="S17" i="6"/>
  <c r="Q17" i="6"/>
  <c r="P17" i="6"/>
  <c r="O17" i="6"/>
  <c r="N17" i="6"/>
  <c r="L17" i="6"/>
  <c r="K17" i="6"/>
  <c r="J17" i="6"/>
  <c r="K9" i="1" s="1"/>
  <c r="I17" i="6"/>
  <c r="G17" i="6"/>
  <c r="F17" i="6"/>
  <c r="E17" i="6"/>
  <c r="D17" i="6"/>
  <c r="AP16" i="6"/>
  <c r="AO16" i="6"/>
  <c r="AN16" i="6"/>
  <c r="AM16" i="6"/>
  <c r="AF16" i="6"/>
  <c r="AE16" i="6"/>
  <c r="AD16" i="6"/>
  <c r="AC16" i="6"/>
  <c r="V16" i="6"/>
  <c r="U16" i="6"/>
  <c r="T16" i="6"/>
  <c r="S16" i="6"/>
  <c r="Q16" i="6"/>
  <c r="P16" i="6"/>
  <c r="O16" i="6"/>
  <c r="N16" i="6"/>
  <c r="L16" i="6"/>
  <c r="K16" i="6"/>
  <c r="J16" i="6"/>
  <c r="K8" i="1" s="1"/>
  <c r="I16" i="6"/>
  <c r="G16" i="6"/>
  <c r="F16" i="6"/>
  <c r="E16" i="6"/>
  <c r="D16" i="6"/>
  <c r="AP15" i="6"/>
  <c r="AO15" i="6"/>
  <c r="AN15" i="6"/>
  <c r="AM15" i="6"/>
  <c r="AF15" i="6"/>
  <c r="AE15" i="6"/>
  <c r="AD15" i="6"/>
  <c r="AC15" i="6"/>
  <c r="V15" i="6"/>
  <c r="U15" i="6"/>
  <c r="T15" i="6"/>
  <c r="S15" i="6"/>
  <c r="Q15" i="6"/>
  <c r="P15" i="6"/>
  <c r="O15" i="6"/>
  <c r="N15" i="6"/>
  <c r="L15" i="6"/>
  <c r="K15" i="6"/>
  <c r="J15" i="6"/>
  <c r="K7" i="1" s="1"/>
  <c r="I15" i="6"/>
  <c r="G15" i="6"/>
  <c r="F15" i="6"/>
  <c r="E15" i="6"/>
  <c r="D15" i="6"/>
  <c r="AP14" i="6"/>
  <c r="AO14" i="6"/>
  <c r="AN14" i="6"/>
  <c r="AM14" i="6"/>
  <c r="AF14" i="6"/>
  <c r="AE14" i="6"/>
  <c r="AD14" i="6"/>
  <c r="AC14" i="6"/>
  <c r="V14" i="6"/>
  <c r="U14" i="6"/>
  <c r="T14" i="6"/>
  <c r="S14" i="6"/>
  <c r="Q14" i="6"/>
  <c r="P14" i="6"/>
  <c r="O14" i="6"/>
  <c r="N14" i="6"/>
  <c r="L14" i="6"/>
  <c r="K14" i="6"/>
  <c r="J14" i="6"/>
  <c r="K6" i="1" s="1"/>
  <c r="I14" i="6"/>
  <c r="G14" i="6"/>
  <c r="F14" i="6"/>
  <c r="E14" i="6"/>
  <c r="D14" i="6"/>
  <c r="AP13" i="6"/>
  <c r="AO13" i="6"/>
  <c r="AN13" i="6"/>
  <c r="AM13" i="6"/>
  <c r="AF13" i="6"/>
  <c r="AE13" i="6"/>
  <c r="AD13" i="6"/>
  <c r="AC13" i="6"/>
  <c r="V13" i="6"/>
  <c r="U13" i="6"/>
  <c r="T13" i="6"/>
  <c r="S13" i="6"/>
  <c r="Q13" i="6"/>
  <c r="P13" i="6"/>
  <c r="O13" i="6"/>
  <c r="N13" i="6"/>
  <c r="L13" i="6"/>
  <c r="K13" i="6"/>
  <c r="J13" i="6"/>
  <c r="K5" i="1" s="1"/>
  <c r="I13" i="6"/>
  <c r="G13" i="6"/>
  <c r="F13" i="6"/>
  <c r="E13" i="6"/>
  <c r="D13" i="6"/>
  <c r="AP12" i="6"/>
  <c r="AO12" i="6"/>
  <c r="AN12" i="6"/>
  <c r="AM12" i="6"/>
  <c r="AF12" i="6"/>
  <c r="AE12" i="6"/>
  <c r="AD12" i="6"/>
  <c r="G11" i="5" s="1"/>
  <c r="AC12" i="6"/>
  <c r="R48" i="5" s="1"/>
  <c r="V12" i="6"/>
  <c r="K48" i="5" s="1"/>
  <c r="U12" i="6"/>
  <c r="J48" i="5" s="1"/>
  <c r="T12" i="6"/>
  <c r="I48" i="5" s="1"/>
  <c r="S12" i="6"/>
  <c r="H48" i="5" s="1"/>
  <c r="Q12" i="6"/>
  <c r="P12" i="6"/>
  <c r="D11" i="5" s="1"/>
  <c r="O12" i="6"/>
  <c r="C11" i="5" s="1"/>
  <c r="E11" i="5" s="1"/>
  <c r="N12" i="6"/>
  <c r="L12" i="6"/>
  <c r="K12" i="6"/>
  <c r="J12" i="6"/>
  <c r="J9" i="1" s="1"/>
  <c r="I12" i="6"/>
  <c r="G12" i="6"/>
  <c r="F12" i="6"/>
  <c r="E12" i="6"/>
  <c r="D12" i="6"/>
  <c r="AP11" i="6"/>
  <c r="AO11" i="6"/>
  <c r="AN11" i="6"/>
  <c r="AM11" i="6"/>
  <c r="AF11" i="6"/>
  <c r="AE11" i="6"/>
  <c r="AD11" i="6"/>
  <c r="G10" i="5" s="1"/>
  <c r="AC11" i="6"/>
  <c r="R47" i="5" s="1"/>
  <c r="V11" i="6"/>
  <c r="K47" i="5" s="1"/>
  <c r="U11" i="6"/>
  <c r="J47" i="5" s="1"/>
  <c r="T11" i="6"/>
  <c r="I47" i="5" s="1"/>
  <c r="S11" i="6"/>
  <c r="H47" i="5" s="1"/>
  <c r="Q11" i="6"/>
  <c r="P11" i="6"/>
  <c r="D10" i="5" s="1"/>
  <c r="O11" i="6"/>
  <c r="C10" i="5" s="1"/>
  <c r="E10" i="5" s="1"/>
  <c r="N11" i="6"/>
  <c r="L11" i="6"/>
  <c r="K11" i="6"/>
  <c r="J11" i="6"/>
  <c r="J8" i="1" s="1"/>
  <c r="I11" i="6"/>
  <c r="G11" i="6"/>
  <c r="F11" i="6"/>
  <c r="E11" i="6"/>
  <c r="D11" i="6"/>
  <c r="AP10" i="6"/>
  <c r="AO10" i="6"/>
  <c r="AN10" i="6"/>
  <c r="AM10" i="6"/>
  <c r="AF10" i="6"/>
  <c r="AE10" i="6"/>
  <c r="AD10" i="6"/>
  <c r="G9" i="5" s="1"/>
  <c r="AC10" i="6"/>
  <c r="R46" i="5" s="1"/>
  <c r="V10" i="6"/>
  <c r="K46" i="5" s="1"/>
  <c r="U10" i="6"/>
  <c r="J46" i="5" s="1"/>
  <c r="T10" i="6"/>
  <c r="I46" i="5" s="1"/>
  <c r="S10" i="6"/>
  <c r="H46" i="5" s="1"/>
  <c r="Q10" i="6"/>
  <c r="P10" i="6"/>
  <c r="D9" i="5" s="1"/>
  <c r="O10" i="6"/>
  <c r="C9" i="5" s="1"/>
  <c r="E9" i="5" s="1"/>
  <c r="N10" i="6"/>
  <c r="L10" i="6"/>
  <c r="K10" i="6"/>
  <c r="J10" i="6"/>
  <c r="J7" i="1" s="1"/>
  <c r="I10" i="6"/>
  <c r="G10" i="6"/>
  <c r="F10" i="6"/>
  <c r="E10" i="6"/>
  <c r="D10" i="6"/>
  <c r="AP9" i="6"/>
  <c r="AO9" i="6"/>
  <c r="AN9" i="6"/>
  <c r="AM9" i="6"/>
  <c r="AF9" i="6"/>
  <c r="AE9" i="6"/>
  <c r="AD9" i="6"/>
  <c r="G8" i="5" s="1"/>
  <c r="AC9" i="6"/>
  <c r="R45" i="5" s="1"/>
  <c r="V9" i="6"/>
  <c r="K45" i="5" s="1"/>
  <c r="U9" i="6"/>
  <c r="J45" i="5" s="1"/>
  <c r="T9" i="6"/>
  <c r="I45" i="5" s="1"/>
  <c r="S9" i="6"/>
  <c r="H45" i="5" s="1"/>
  <c r="Q9" i="6"/>
  <c r="P9" i="6"/>
  <c r="D8" i="5" s="1"/>
  <c r="O9" i="6"/>
  <c r="C8" i="5" s="1"/>
  <c r="E8" i="5" s="1"/>
  <c r="N9" i="6"/>
  <c r="L9" i="6"/>
  <c r="K9" i="6"/>
  <c r="J9" i="6"/>
  <c r="J6" i="1" s="1"/>
  <c r="I9" i="6"/>
  <c r="G9" i="6"/>
  <c r="F9" i="6"/>
  <c r="E9" i="6"/>
  <c r="D9" i="6"/>
  <c r="AP8" i="6"/>
  <c r="AO8" i="6"/>
  <c r="AN8" i="6"/>
  <c r="AM8" i="6"/>
  <c r="AF8" i="6"/>
  <c r="AE8" i="6"/>
  <c r="AD8" i="6"/>
  <c r="G7" i="5" s="1"/>
  <c r="AC8" i="6"/>
  <c r="R44" i="5" s="1"/>
  <c r="V8" i="6"/>
  <c r="K44" i="5" s="1"/>
  <c r="U8" i="6"/>
  <c r="J44" i="5" s="1"/>
  <c r="T8" i="6"/>
  <c r="I44" i="5" s="1"/>
  <c r="S8" i="6"/>
  <c r="H44" i="5" s="1"/>
  <c r="Q8" i="6"/>
  <c r="P8" i="6"/>
  <c r="D7" i="5" s="1"/>
  <c r="O8" i="6"/>
  <c r="C7" i="5" s="1"/>
  <c r="E7" i="5" s="1"/>
  <c r="N8" i="6"/>
  <c r="L8" i="6"/>
  <c r="K8" i="6"/>
  <c r="J8" i="6"/>
  <c r="J5" i="1" s="1"/>
  <c r="I8" i="6"/>
  <c r="G8" i="6"/>
  <c r="F8" i="6"/>
  <c r="E8" i="6"/>
  <c r="D8" i="6"/>
  <c r="AP7" i="6"/>
  <c r="AO7" i="6"/>
  <c r="AN7" i="6"/>
  <c r="AM7" i="6"/>
  <c r="Q7" i="6"/>
  <c r="P7" i="6"/>
  <c r="D6" i="5" s="1"/>
  <c r="O7" i="6"/>
  <c r="C6" i="5" s="1"/>
  <c r="E6" i="5" s="1"/>
  <c r="N7" i="6"/>
  <c r="G7" i="6"/>
  <c r="F7" i="6"/>
  <c r="E7" i="6"/>
  <c r="D7" i="6"/>
  <c r="AP6" i="6"/>
  <c r="AO6" i="6"/>
  <c r="AN6" i="6"/>
  <c r="AM6" i="6"/>
  <c r="Q6" i="6"/>
  <c r="P6" i="6"/>
  <c r="D5" i="5" s="1"/>
  <c r="O6" i="6"/>
  <c r="C5" i="5" s="1"/>
  <c r="E5" i="5" s="1"/>
  <c r="N6" i="6"/>
  <c r="G6" i="6"/>
  <c r="F6" i="6"/>
  <c r="E6" i="6"/>
  <c r="D6" i="6"/>
  <c r="AP5" i="6"/>
  <c r="AO5" i="6"/>
  <c r="AN5" i="6"/>
  <c r="AM5" i="6"/>
  <c r="Q5" i="6"/>
  <c r="P5" i="6"/>
  <c r="D4" i="5" s="1"/>
  <c r="O5" i="6"/>
  <c r="C4" i="5" s="1"/>
  <c r="E4" i="5" s="1"/>
  <c r="N5" i="6"/>
  <c r="G5" i="6"/>
  <c r="F5" i="6"/>
  <c r="E5" i="6"/>
  <c r="D5" i="6"/>
  <c r="AP4" i="6"/>
  <c r="AO4" i="6"/>
  <c r="AN4" i="6"/>
  <c r="AM4" i="6"/>
  <c r="Q4" i="6"/>
  <c r="P4" i="6"/>
  <c r="D3" i="5" s="1"/>
  <c r="O4" i="6"/>
  <c r="C3" i="5" s="1"/>
  <c r="E3" i="5" s="1"/>
  <c r="N4" i="6"/>
  <c r="G4" i="6"/>
  <c r="F4" i="6"/>
  <c r="E4" i="6"/>
  <c r="D4" i="6"/>
  <c r="AP3" i="6"/>
  <c r="AO3" i="6"/>
  <c r="AN3" i="6"/>
  <c r="AM3" i="6"/>
  <c r="Q3" i="6"/>
  <c r="P3" i="6"/>
  <c r="D2" i="5" s="1"/>
  <c r="O3" i="6"/>
  <c r="C2" i="5" s="1"/>
  <c r="E2" i="5" s="1"/>
  <c r="N2" i="5" s="1"/>
  <c r="N3" i="6"/>
  <c r="G3" i="6"/>
  <c r="F3" i="6"/>
  <c r="E3" i="6"/>
  <c r="D3" i="6"/>
  <c r="C54" i="6" l="1"/>
  <c r="C55" i="6" s="1"/>
  <c r="C56" i="6" s="1"/>
  <c r="C57" i="6" s="1"/>
  <c r="T9" i="1"/>
  <c r="X5" i="6"/>
  <c r="M41" i="5" s="1"/>
  <c r="Z5" i="6"/>
  <c r="O41" i="5" s="1"/>
  <c r="AG5" i="6"/>
  <c r="AA5" i="6"/>
  <c r="P41" i="5" s="1"/>
  <c r="W6" i="6"/>
  <c r="Y5" i="6"/>
  <c r="N41" i="5" s="1"/>
  <c r="B5" i="1"/>
  <c r="B6" i="1"/>
  <c r="B7" i="1"/>
  <c r="P7" i="1"/>
  <c r="B8" i="1"/>
  <c r="B9" i="1"/>
  <c r="P9" i="1"/>
  <c r="C5" i="1"/>
  <c r="Q5" i="1"/>
  <c r="C7" i="1"/>
  <c r="Q7" i="1"/>
  <c r="Q8" i="1"/>
  <c r="C9" i="1"/>
  <c r="Q9" i="1"/>
  <c r="R5" i="1"/>
  <c r="D6" i="1"/>
  <c r="R6" i="1"/>
  <c r="D7" i="1"/>
  <c r="D8" i="1"/>
  <c r="R8" i="1"/>
  <c r="E5" i="1"/>
  <c r="S5" i="1"/>
  <c r="S6" i="1"/>
  <c r="E7" i="1"/>
  <c r="S7" i="1"/>
  <c r="S8" i="1"/>
  <c r="E9" i="1"/>
  <c r="S9" i="1"/>
  <c r="C8" i="1"/>
  <c r="D9" i="1"/>
  <c r="R9" i="1"/>
  <c r="E6" i="1"/>
  <c r="E8" i="1"/>
  <c r="P6" i="1"/>
  <c r="P8" i="1"/>
  <c r="Q6" i="1"/>
  <c r="D5" i="1"/>
  <c r="P5" i="1"/>
  <c r="C6" i="1"/>
  <c r="R7" i="1"/>
  <c r="K10" i="1"/>
  <c r="F10" i="1"/>
  <c r="J10" i="1"/>
  <c r="I11" i="1"/>
  <c r="L11" i="1"/>
  <c r="T11" i="1"/>
  <c r="T10" i="1"/>
  <c r="M11" i="1"/>
  <c r="K11" i="1"/>
  <c r="J11" i="1"/>
  <c r="L10" i="1"/>
  <c r="I10" i="1"/>
  <c r="M10" i="1"/>
  <c r="F11" i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W7" i="6" l="1"/>
  <c r="X6" i="6"/>
  <c r="M42" i="5" s="1"/>
  <c r="Z6" i="6"/>
  <c r="O42" i="5" s="1"/>
  <c r="AA6" i="6"/>
  <c r="P42" i="5" s="1"/>
  <c r="Y6" i="6"/>
  <c r="N42" i="5" s="1"/>
  <c r="AG6" i="6"/>
  <c r="AI5" i="6"/>
  <c r="AK5" i="6"/>
  <c r="AH5" i="6"/>
  <c r="AJ5" i="6"/>
  <c r="S11" i="1"/>
  <c r="R11" i="1"/>
  <c r="Q11" i="1"/>
  <c r="E10" i="1"/>
  <c r="S10" i="1"/>
  <c r="C10" i="1"/>
  <c r="D10" i="1"/>
  <c r="Q10" i="1"/>
  <c r="B10" i="1"/>
  <c r="R10" i="1"/>
  <c r="P11" i="1"/>
  <c r="P10" i="1"/>
  <c r="C11" i="1"/>
  <c r="D11" i="1"/>
  <c r="E11" i="1"/>
  <c r="B11" i="1"/>
  <c r="AI6" i="6" l="1"/>
  <c r="AK6" i="6"/>
  <c r="AH6" i="6"/>
  <c r="AJ6" i="6"/>
  <c r="X7" i="6"/>
  <c r="M43" i="5" s="1"/>
  <c r="Z7" i="6"/>
  <c r="O43" i="5" s="1"/>
  <c r="AA7" i="6"/>
  <c r="P43" i="5" s="1"/>
  <c r="Y7" i="6"/>
  <c r="N43" i="5" s="1"/>
  <c r="AG7" i="6"/>
  <c r="W8" i="6"/>
  <c r="X8" i="6" l="1"/>
  <c r="M44" i="5" s="1"/>
  <c r="Z8" i="6"/>
  <c r="O44" i="5" s="1"/>
  <c r="AA8" i="6"/>
  <c r="P44" i="5" s="1"/>
  <c r="Y8" i="6"/>
  <c r="N44" i="5" s="1"/>
  <c r="W9" i="6"/>
  <c r="AG8" i="6"/>
  <c r="AI7" i="6"/>
  <c r="AK7" i="6"/>
  <c r="AH7" i="6"/>
  <c r="AJ7" i="6"/>
  <c r="AI8" i="6" l="1"/>
  <c r="AK8" i="6"/>
  <c r="AH8" i="6"/>
  <c r="AJ8" i="6"/>
  <c r="X9" i="6"/>
  <c r="M45" i="5" s="1"/>
  <c r="Z9" i="6"/>
  <c r="O45" i="5" s="1"/>
  <c r="AA9" i="6"/>
  <c r="P45" i="5" s="1"/>
  <c r="Y9" i="6"/>
  <c r="N45" i="5" s="1"/>
  <c r="W10" i="6"/>
  <c r="AG9" i="6"/>
  <c r="AI9" i="6" l="1"/>
  <c r="AK9" i="6"/>
  <c r="AH9" i="6"/>
  <c r="AJ9" i="6"/>
  <c r="X10" i="6"/>
  <c r="M46" i="5" s="1"/>
  <c r="Z10" i="6"/>
  <c r="O46" i="5" s="1"/>
  <c r="AA10" i="6"/>
  <c r="P46" i="5" s="1"/>
  <c r="Y10" i="6"/>
  <c r="N46" i="5" s="1"/>
  <c r="W11" i="6"/>
  <c r="AG10" i="6"/>
  <c r="AI10" i="6" l="1"/>
  <c r="AK10" i="6"/>
  <c r="AH10" i="6"/>
  <c r="AJ10" i="6"/>
  <c r="X11" i="6"/>
  <c r="M47" i="5" s="1"/>
  <c r="Z11" i="6"/>
  <c r="O47" i="5" s="1"/>
  <c r="AA11" i="6"/>
  <c r="P47" i="5" s="1"/>
  <c r="Y11" i="6"/>
  <c r="N47" i="5" s="1"/>
  <c r="W12" i="6"/>
  <c r="AG11" i="6"/>
  <c r="AI11" i="6" l="1"/>
  <c r="AK11" i="6"/>
  <c r="AH11" i="6"/>
  <c r="AJ11" i="6"/>
  <c r="X12" i="6"/>
  <c r="M48" i="5" s="1"/>
  <c r="Z12" i="6"/>
  <c r="O48" i="5" s="1"/>
  <c r="AA12" i="6"/>
  <c r="P48" i="5" s="1"/>
  <c r="Y12" i="6"/>
  <c r="N48" i="5" s="1"/>
  <c r="W13" i="6"/>
  <c r="AG12" i="6"/>
  <c r="AI12" i="6" l="1"/>
  <c r="AK12" i="6"/>
  <c r="AH12" i="6"/>
  <c r="AJ12" i="6"/>
  <c r="X13" i="6"/>
  <c r="Z13" i="6"/>
  <c r="AA13" i="6"/>
  <c r="Y13" i="6"/>
  <c r="W14" i="6"/>
  <c r="AG13" i="6"/>
  <c r="AI13" i="6" l="1"/>
  <c r="AK13" i="6"/>
  <c r="AH13" i="6"/>
  <c r="AJ13" i="6"/>
  <c r="X14" i="6"/>
  <c r="Z14" i="6"/>
  <c r="AA14" i="6"/>
  <c r="Y14" i="6"/>
  <c r="W15" i="6"/>
  <c r="AG14" i="6"/>
  <c r="AI14" i="6" l="1"/>
  <c r="AK14" i="6"/>
  <c r="AH14" i="6"/>
  <c r="AJ14" i="6"/>
  <c r="X15" i="6"/>
  <c r="Z15" i="6"/>
  <c r="AA15" i="6"/>
  <c r="Y15" i="6"/>
  <c r="W16" i="6"/>
  <c r="AG15" i="6"/>
  <c r="AI15" i="6" l="1"/>
  <c r="AK15" i="6"/>
  <c r="AH15" i="6"/>
  <c r="AJ15" i="6"/>
  <c r="X16" i="6"/>
  <c r="Z16" i="6"/>
  <c r="AA16" i="6"/>
  <c r="Y16" i="6"/>
  <c r="W17" i="6"/>
  <c r="AG16" i="6"/>
  <c r="AI16" i="6" l="1"/>
  <c r="AK16" i="6"/>
  <c r="AH16" i="6"/>
  <c r="AJ16" i="6"/>
  <c r="X17" i="6"/>
  <c r="Z17" i="6"/>
  <c r="AA17" i="6"/>
  <c r="Y17" i="6"/>
  <c r="W18" i="6"/>
  <c r="AG17" i="6"/>
  <c r="AI17" i="6" l="1"/>
  <c r="AK17" i="6"/>
  <c r="AH17" i="6"/>
  <c r="AJ17" i="6"/>
  <c r="X18" i="6"/>
  <c r="M64" i="5" s="1"/>
  <c r="Z18" i="6"/>
  <c r="O64" i="5" s="1"/>
  <c r="AA18" i="6"/>
  <c r="P64" i="5" s="1"/>
  <c r="Y18" i="6"/>
  <c r="N64" i="5" s="1"/>
  <c r="W19" i="6"/>
  <c r="AG18" i="6"/>
  <c r="AI18" i="6" l="1"/>
  <c r="AK18" i="6"/>
  <c r="AH18" i="6"/>
  <c r="AJ18" i="6"/>
  <c r="X19" i="6"/>
  <c r="M65" i="5" s="1"/>
  <c r="Z19" i="6"/>
  <c r="O65" i="5" s="1"/>
  <c r="AA19" i="6"/>
  <c r="P65" i="5" s="1"/>
  <c r="Y19" i="6"/>
  <c r="N65" i="5" s="1"/>
  <c r="W20" i="6"/>
  <c r="AG19" i="6"/>
  <c r="AI19" i="6" l="1"/>
  <c r="AK19" i="6"/>
  <c r="AH19" i="6"/>
  <c r="AJ19" i="6"/>
  <c r="X20" i="6"/>
  <c r="M66" i="5" s="1"/>
  <c r="Z20" i="6"/>
  <c r="O66" i="5" s="1"/>
  <c r="AA20" i="6"/>
  <c r="P66" i="5" s="1"/>
  <c r="Y20" i="6"/>
  <c r="N66" i="5" s="1"/>
  <c r="W21" i="6"/>
  <c r="AG20" i="6"/>
  <c r="AI20" i="6" l="1"/>
  <c r="AK20" i="6"/>
  <c r="AH20" i="6"/>
  <c r="AJ20" i="6"/>
  <c r="X21" i="6"/>
  <c r="M67" i="5" s="1"/>
  <c r="Z21" i="6"/>
  <c r="O67" i="5" s="1"/>
  <c r="AA21" i="6"/>
  <c r="P67" i="5" s="1"/>
  <c r="Y21" i="6"/>
  <c r="N67" i="5" s="1"/>
  <c r="W22" i="6"/>
  <c r="AG21" i="6"/>
  <c r="X22" i="6" l="1"/>
  <c r="M68" i="5" s="1"/>
  <c r="Z22" i="6"/>
  <c r="O68" i="5" s="1"/>
  <c r="AA22" i="6"/>
  <c r="P68" i="5" s="1"/>
  <c r="Y22" i="6"/>
  <c r="N68" i="5" s="1"/>
  <c r="W23" i="6"/>
  <c r="AG22" i="6"/>
  <c r="AI21" i="6"/>
  <c r="AK21" i="6"/>
  <c r="AH21" i="6"/>
  <c r="AJ21" i="6"/>
  <c r="X23" i="6" l="1"/>
  <c r="M69" i="5" s="1"/>
  <c r="Z23" i="6"/>
  <c r="O69" i="5" s="1"/>
  <c r="W90" i="6"/>
  <c r="W160" i="6"/>
  <c r="AA23" i="6"/>
  <c r="P69" i="5" s="1"/>
  <c r="Y23" i="6"/>
  <c r="N69" i="5" s="1"/>
  <c r="W24" i="6"/>
  <c r="AG23" i="6"/>
  <c r="AI22" i="6"/>
  <c r="AK22" i="6"/>
  <c r="AH22" i="6"/>
  <c r="AJ22" i="6"/>
  <c r="X24" i="6" l="1"/>
  <c r="M70" i="5" s="1"/>
  <c r="Z24" i="6"/>
  <c r="O70" i="5" s="1"/>
  <c r="W91" i="6"/>
  <c r="AA24" i="6"/>
  <c r="P70" i="5" s="1"/>
  <c r="W161" i="6"/>
  <c r="Y24" i="6"/>
  <c r="N70" i="5" s="1"/>
  <c r="AG24" i="6"/>
  <c r="W25" i="6"/>
  <c r="X90" i="6"/>
  <c r="Z90" i="6"/>
  <c r="Y90" i="6"/>
  <c r="AA90" i="6"/>
  <c r="AG90" i="6"/>
  <c r="AI23" i="6"/>
  <c r="AK23" i="6"/>
  <c r="AH23" i="6"/>
  <c r="AJ23" i="6"/>
  <c r="AG160" i="6"/>
  <c r="Y160" i="6"/>
  <c r="AA160" i="6"/>
  <c r="X160" i="6"/>
  <c r="Z160" i="6"/>
  <c r="AI90" i="6" l="1"/>
  <c r="AK90" i="6"/>
  <c r="AJ90" i="6"/>
  <c r="AH90" i="6"/>
  <c r="AG91" i="6"/>
  <c r="AI24" i="6"/>
  <c r="AK24" i="6"/>
  <c r="AH24" i="6"/>
  <c r="AG161" i="6"/>
  <c r="AJ24" i="6"/>
  <c r="Y161" i="6"/>
  <c r="AA161" i="6"/>
  <c r="X161" i="6"/>
  <c r="Z161" i="6"/>
  <c r="X91" i="6"/>
  <c r="Z91" i="6"/>
  <c r="Y91" i="6"/>
  <c r="AA91" i="6"/>
  <c r="AI160" i="6"/>
  <c r="AK160" i="6"/>
  <c r="AJ160" i="6"/>
  <c r="AH160" i="6"/>
  <c r="X25" i="6"/>
  <c r="M71" i="5" s="1"/>
  <c r="Z25" i="6"/>
  <c r="O71" i="5" s="1"/>
  <c r="W162" i="6"/>
  <c r="AA25" i="6"/>
  <c r="P71" i="5" s="1"/>
  <c r="Y25" i="6"/>
  <c r="N71" i="5" s="1"/>
  <c r="W92" i="6"/>
  <c r="AG25" i="6"/>
  <c r="W26" i="6"/>
  <c r="AI25" i="6" l="1"/>
  <c r="AK25" i="6"/>
  <c r="AG92" i="6"/>
  <c r="AH25" i="6"/>
  <c r="AJ25" i="6"/>
  <c r="AG162" i="6"/>
  <c r="Y162" i="6"/>
  <c r="AA162" i="6"/>
  <c r="X162" i="6"/>
  <c r="Z162" i="6"/>
  <c r="AI161" i="6"/>
  <c r="AK161" i="6"/>
  <c r="AJ161" i="6"/>
  <c r="AH161" i="6"/>
  <c r="AH91" i="6"/>
  <c r="AK91" i="6"/>
  <c r="AI91" i="6"/>
  <c r="AJ91" i="6"/>
  <c r="X26" i="6"/>
  <c r="M72" i="5" s="1"/>
  <c r="Z26" i="6"/>
  <c r="O72" i="5" s="1"/>
  <c r="W93" i="6"/>
  <c r="AA26" i="6"/>
  <c r="P72" i="5" s="1"/>
  <c r="Y26" i="6"/>
  <c r="N72" i="5" s="1"/>
  <c r="W163" i="6"/>
  <c r="AG26" i="6"/>
  <c r="W27" i="6"/>
  <c r="X92" i="6"/>
  <c r="Z92" i="6"/>
  <c r="Y92" i="6"/>
  <c r="AA92" i="6"/>
  <c r="AG93" i="6" l="1"/>
  <c r="AI26" i="6"/>
  <c r="AK26" i="6"/>
  <c r="AH26" i="6"/>
  <c r="AG163" i="6"/>
  <c r="AJ26" i="6"/>
  <c r="X93" i="6"/>
  <c r="Z93" i="6"/>
  <c r="Y93" i="6"/>
  <c r="AA93" i="6"/>
  <c r="AI92" i="6"/>
  <c r="AK92" i="6"/>
  <c r="AH92" i="6"/>
  <c r="AJ92" i="6"/>
  <c r="X27" i="6"/>
  <c r="M73" i="5" s="1"/>
  <c r="Z27" i="6"/>
  <c r="O73" i="5" s="1"/>
  <c r="W164" i="6"/>
  <c r="AA27" i="6"/>
  <c r="P73" i="5" s="1"/>
  <c r="W94" i="6"/>
  <c r="Y27" i="6"/>
  <c r="N73" i="5" s="1"/>
  <c r="AG27" i="6"/>
  <c r="W28" i="6"/>
  <c r="Y163" i="6"/>
  <c r="AA163" i="6"/>
  <c r="X163" i="6"/>
  <c r="Z163" i="6"/>
  <c r="AI162" i="6"/>
  <c r="AK162" i="6"/>
  <c r="AJ162" i="6"/>
  <c r="AH162" i="6"/>
  <c r="X28" i="6" l="1"/>
  <c r="M49" i="5" s="1"/>
  <c r="Z28" i="6"/>
  <c r="O49" i="5" s="1"/>
  <c r="AA28" i="6"/>
  <c r="P49" i="5" s="1"/>
  <c r="Y28" i="6"/>
  <c r="N49" i="5" s="1"/>
  <c r="AG28" i="6"/>
  <c r="W29" i="6"/>
  <c r="AG94" i="6"/>
  <c r="AI27" i="6"/>
  <c r="AK27" i="6"/>
  <c r="AH27" i="6"/>
  <c r="AJ27" i="6"/>
  <c r="AG164" i="6"/>
  <c r="X94" i="6"/>
  <c r="Z94" i="6"/>
  <c r="Y94" i="6"/>
  <c r="AA94" i="6"/>
  <c r="Y164" i="6"/>
  <c r="AA164" i="6"/>
  <c r="X164" i="6"/>
  <c r="Z164" i="6"/>
  <c r="AI163" i="6"/>
  <c r="AK163" i="6"/>
  <c r="AJ163" i="6"/>
  <c r="AH163" i="6"/>
  <c r="AH93" i="6"/>
  <c r="AK93" i="6"/>
  <c r="AI93" i="6"/>
  <c r="AJ93" i="6"/>
  <c r="AI164" i="6" l="1"/>
  <c r="AK164" i="6"/>
  <c r="AJ164" i="6"/>
  <c r="AH164" i="6"/>
  <c r="X29" i="6"/>
  <c r="M50" i="5" s="1"/>
  <c r="Z29" i="6"/>
  <c r="O50" i="5" s="1"/>
  <c r="AA29" i="6"/>
  <c r="P50" i="5" s="1"/>
  <c r="Y29" i="6"/>
  <c r="N50" i="5" s="1"/>
  <c r="AG29" i="6"/>
  <c r="W30" i="6"/>
  <c r="AI94" i="6"/>
  <c r="AK94" i="6"/>
  <c r="AJ94" i="6"/>
  <c r="AH94" i="6"/>
  <c r="AI28" i="6"/>
  <c r="AK28" i="6"/>
  <c r="AH28" i="6"/>
  <c r="AJ28" i="6"/>
  <c r="X30" i="6" l="1"/>
  <c r="M51" i="5" s="1"/>
  <c r="Z30" i="6"/>
  <c r="O51" i="5" s="1"/>
  <c r="AA30" i="6"/>
  <c r="P51" i="5" s="1"/>
  <c r="Y30" i="6"/>
  <c r="N51" i="5" s="1"/>
  <c r="W31" i="6"/>
  <c r="AG30" i="6"/>
  <c r="AI29" i="6"/>
  <c r="AK29" i="6"/>
  <c r="AH29" i="6"/>
  <c r="AJ29" i="6"/>
  <c r="AI30" i="6" l="1"/>
  <c r="AK30" i="6"/>
  <c r="AH30" i="6"/>
  <c r="AJ30" i="6"/>
  <c r="X31" i="6"/>
  <c r="M52" i="5" s="1"/>
  <c r="Z31" i="6"/>
  <c r="O52" i="5" s="1"/>
  <c r="AA31" i="6"/>
  <c r="P52" i="5" s="1"/>
  <c r="Y31" i="6"/>
  <c r="N52" i="5" s="1"/>
  <c r="W32" i="6"/>
  <c r="AG31" i="6"/>
  <c r="AI31" i="6" l="1"/>
  <c r="AK31" i="6"/>
  <c r="AH31" i="6"/>
  <c r="AJ31" i="6"/>
  <c r="X32" i="6"/>
  <c r="M53" i="5" s="1"/>
  <c r="Z32" i="6"/>
  <c r="O53" i="5" s="1"/>
  <c r="AA32" i="6"/>
  <c r="P53" i="5" s="1"/>
  <c r="Y32" i="6"/>
  <c r="N53" i="5" s="1"/>
  <c r="W33" i="6"/>
  <c r="AG32" i="6"/>
  <c r="AI32" i="6" l="1"/>
  <c r="AK32" i="6"/>
  <c r="AH32" i="6"/>
  <c r="AJ32" i="6"/>
  <c r="X33" i="6"/>
  <c r="M54" i="5" s="1"/>
  <c r="Z33" i="6"/>
  <c r="O54" i="5" s="1"/>
  <c r="AA33" i="6"/>
  <c r="P54" i="5" s="1"/>
  <c r="Y33" i="6"/>
  <c r="N54" i="5" s="1"/>
  <c r="W34" i="6"/>
  <c r="AG33" i="6"/>
  <c r="AI33" i="6" l="1"/>
  <c r="AK33" i="6"/>
  <c r="AH33" i="6"/>
  <c r="AJ33" i="6"/>
  <c r="X34" i="6"/>
  <c r="M55" i="5" s="1"/>
  <c r="Z34" i="6"/>
  <c r="O55" i="5" s="1"/>
  <c r="AA34" i="6"/>
  <c r="P55" i="5" s="1"/>
  <c r="Y34" i="6"/>
  <c r="N55" i="5" s="1"/>
  <c r="W35" i="6"/>
  <c r="AG34" i="6"/>
  <c r="AI34" i="6" l="1"/>
  <c r="AK34" i="6"/>
  <c r="AH34" i="6"/>
  <c r="AJ34" i="6"/>
  <c r="X35" i="6"/>
  <c r="M56" i="5" s="1"/>
  <c r="Z35" i="6"/>
  <c r="O56" i="5" s="1"/>
  <c r="AA35" i="6"/>
  <c r="P56" i="5" s="1"/>
  <c r="Y35" i="6"/>
  <c r="N56" i="5" s="1"/>
  <c r="W36" i="6"/>
  <c r="AG35" i="6"/>
  <c r="AI35" i="6" l="1"/>
  <c r="AK35" i="6"/>
  <c r="AH35" i="6"/>
  <c r="AJ35" i="6"/>
  <c r="X36" i="6"/>
  <c r="M57" i="5" s="1"/>
  <c r="Z36" i="6"/>
  <c r="O57" i="5" s="1"/>
  <c r="AA36" i="6"/>
  <c r="P57" i="5" s="1"/>
  <c r="Y36" i="6"/>
  <c r="N57" i="5" s="1"/>
  <c r="W37" i="6"/>
  <c r="AG36" i="6"/>
  <c r="AI36" i="6" l="1"/>
  <c r="AK36" i="6"/>
  <c r="AH36" i="6"/>
  <c r="AJ36" i="6"/>
  <c r="X37" i="6"/>
  <c r="M58" i="5" s="1"/>
  <c r="Z37" i="6"/>
  <c r="O58" i="5" s="1"/>
  <c r="AA37" i="6"/>
  <c r="P58" i="5" s="1"/>
  <c r="Y37" i="6"/>
  <c r="N58" i="5" s="1"/>
  <c r="W38" i="6"/>
  <c r="AG37" i="6"/>
  <c r="AI37" i="6" l="1"/>
  <c r="AK37" i="6"/>
  <c r="AH37" i="6"/>
  <c r="AJ37" i="6"/>
  <c r="X38" i="6"/>
  <c r="M59" i="5" s="1"/>
  <c r="Z38" i="6"/>
  <c r="O59" i="5" s="1"/>
  <c r="AA38" i="6"/>
  <c r="P59" i="5" s="1"/>
  <c r="Y38" i="6"/>
  <c r="N59" i="5" s="1"/>
  <c r="W39" i="6"/>
  <c r="AG38" i="6"/>
  <c r="X39" i="6" l="1"/>
  <c r="M60" i="5" s="1"/>
  <c r="Z39" i="6"/>
  <c r="O60" i="5" s="1"/>
  <c r="AA39" i="6"/>
  <c r="P60" i="5" s="1"/>
  <c r="Y39" i="6"/>
  <c r="N60" i="5" s="1"/>
  <c r="W40" i="6"/>
  <c r="AG39" i="6"/>
  <c r="AI38" i="6"/>
  <c r="AK38" i="6"/>
  <c r="AH38" i="6"/>
  <c r="AJ38" i="6"/>
  <c r="AI39" i="6" l="1"/>
  <c r="AK39" i="6"/>
  <c r="AH39" i="6"/>
  <c r="AJ39" i="6"/>
  <c r="X40" i="6"/>
  <c r="M61" i="5" s="1"/>
  <c r="Z40" i="6"/>
  <c r="O61" i="5" s="1"/>
  <c r="AA40" i="6"/>
  <c r="P61" i="5" s="1"/>
  <c r="Y40" i="6"/>
  <c r="N61" i="5" s="1"/>
  <c r="W41" i="6"/>
  <c r="AG40" i="6"/>
  <c r="X41" i="6" l="1"/>
  <c r="M62" i="5" s="1"/>
  <c r="Z41" i="6"/>
  <c r="O62" i="5" s="1"/>
  <c r="AA41" i="6"/>
  <c r="P62" i="5" s="1"/>
  <c r="Y41" i="6"/>
  <c r="N62" i="5" s="1"/>
  <c r="AG41" i="6"/>
  <c r="W42" i="6"/>
  <c r="AI40" i="6"/>
  <c r="AK40" i="6"/>
  <c r="AH40" i="6"/>
  <c r="AJ40" i="6"/>
  <c r="AI41" i="6" l="1"/>
  <c r="AK41" i="6"/>
  <c r="AH41" i="6"/>
  <c r="AJ41" i="6"/>
  <c r="AG42" i="6"/>
  <c r="X42" i="6"/>
  <c r="M63" i="5" s="1"/>
  <c r="Z42" i="6"/>
  <c r="O63" i="5" s="1"/>
  <c r="AA42" i="6"/>
  <c r="P63" i="5" s="1"/>
  <c r="Y42" i="6"/>
  <c r="N63" i="5" s="1"/>
  <c r="W70" i="6"/>
  <c r="AI42" i="6" l="1"/>
  <c r="AK42" i="6"/>
  <c r="AH42" i="6"/>
  <c r="AJ42" i="6"/>
  <c r="AA70" i="6"/>
  <c r="Y70" i="6"/>
  <c r="W71" i="6"/>
  <c r="AG70" i="6"/>
  <c r="X70" i="6"/>
  <c r="Z70" i="6"/>
  <c r="Y71" i="6" l="1"/>
  <c r="AA71" i="6"/>
  <c r="X71" i="6"/>
  <c r="W72" i="6"/>
  <c r="AG71" i="6"/>
  <c r="Z71" i="6"/>
  <c r="AJ70" i="6"/>
  <c r="AH70" i="6"/>
  <c r="AK70" i="6"/>
  <c r="AI70" i="6"/>
  <c r="AI71" i="6" l="1"/>
  <c r="AK71" i="6"/>
  <c r="AJ71" i="6"/>
  <c r="AH71" i="6"/>
  <c r="Y72" i="6"/>
  <c r="AA72" i="6"/>
  <c r="X72" i="6"/>
  <c r="Z72" i="6"/>
  <c r="W73" i="6"/>
  <c r="AG72" i="6"/>
  <c r="W74" i="6" l="1"/>
  <c r="Y73" i="6"/>
  <c r="AA73" i="6"/>
  <c r="X73" i="6"/>
  <c r="Z73" i="6"/>
  <c r="AG73" i="6"/>
  <c r="AI72" i="6"/>
  <c r="AK72" i="6"/>
  <c r="AJ72" i="6"/>
  <c r="AH72" i="6"/>
  <c r="AI73" i="6" l="1"/>
  <c r="AK73" i="6"/>
  <c r="AJ73" i="6"/>
  <c r="AH73" i="6"/>
  <c r="Y74" i="6"/>
  <c r="AA74" i="6"/>
  <c r="X74" i="6"/>
  <c r="Z74" i="6"/>
  <c r="W75" i="6"/>
  <c r="AG74" i="6"/>
  <c r="AI74" i="6" l="1"/>
  <c r="AK74" i="6"/>
  <c r="AJ74" i="6"/>
  <c r="AH74" i="6"/>
  <c r="Y75" i="6"/>
  <c r="AA75" i="6"/>
  <c r="X75" i="6"/>
  <c r="Z75" i="6"/>
  <c r="W76" i="6"/>
  <c r="AG75" i="6"/>
  <c r="AI75" i="6" l="1"/>
  <c r="AK75" i="6"/>
  <c r="AJ75" i="6"/>
  <c r="AH75" i="6"/>
  <c r="Y76" i="6"/>
  <c r="AA76" i="6"/>
  <c r="X76" i="6"/>
  <c r="Z76" i="6"/>
  <c r="W77" i="6"/>
  <c r="AG76" i="6"/>
  <c r="AI76" i="6" l="1"/>
  <c r="AK76" i="6"/>
  <c r="AJ76" i="6"/>
  <c r="AH76" i="6"/>
  <c r="Y77" i="6"/>
  <c r="AA77" i="6"/>
  <c r="X77" i="6"/>
  <c r="Z77" i="6"/>
  <c r="W78" i="6"/>
  <c r="AG77" i="6"/>
  <c r="AI77" i="6" l="1"/>
  <c r="AK77" i="6"/>
  <c r="AJ77" i="6"/>
  <c r="AH77" i="6"/>
  <c r="Y78" i="6"/>
  <c r="AA78" i="6"/>
  <c r="X78" i="6"/>
  <c r="Z78" i="6"/>
  <c r="W79" i="6"/>
  <c r="AG78" i="6"/>
  <c r="Y79" i="6" l="1"/>
  <c r="AA79" i="6"/>
  <c r="X79" i="6"/>
  <c r="Z79" i="6"/>
  <c r="W80" i="6"/>
  <c r="AG79" i="6"/>
  <c r="AI78" i="6"/>
  <c r="AK78" i="6"/>
  <c r="AJ78" i="6"/>
  <c r="AH78" i="6"/>
  <c r="Y80" i="6" l="1"/>
  <c r="AA80" i="6"/>
  <c r="X80" i="6"/>
  <c r="Z80" i="6"/>
  <c r="W81" i="6"/>
  <c r="AG80" i="6"/>
  <c r="AI79" i="6"/>
  <c r="AK79" i="6"/>
  <c r="AJ79" i="6"/>
  <c r="AH79" i="6"/>
  <c r="Y81" i="6" l="1"/>
  <c r="AA81" i="6"/>
  <c r="X81" i="6"/>
  <c r="Z81" i="6"/>
  <c r="W82" i="6"/>
  <c r="AG81" i="6"/>
  <c r="AI80" i="6"/>
  <c r="AK80" i="6"/>
  <c r="AJ80" i="6"/>
  <c r="AH80" i="6"/>
  <c r="Y82" i="6" l="1"/>
  <c r="AA82" i="6"/>
  <c r="X82" i="6"/>
  <c r="Z82" i="6"/>
  <c r="W83" i="6"/>
  <c r="AG82" i="6"/>
  <c r="AI81" i="6"/>
  <c r="AK81" i="6"/>
  <c r="AJ81" i="6"/>
  <c r="AH81" i="6"/>
  <c r="Y83" i="6" l="1"/>
  <c r="AA83" i="6"/>
  <c r="X83" i="6"/>
  <c r="Z83" i="6"/>
  <c r="W84" i="6"/>
  <c r="AG83" i="6"/>
  <c r="AI82" i="6"/>
  <c r="AK82" i="6"/>
  <c r="AJ82" i="6"/>
  <c r="AH82" i="6"/>
  <c r="Y84" i="6" l="1"/>
  <c r="AA84" i="6"/>
  <c r="X84" i="6"/>
  <c r="Z84" i="6"/>
  <c r="W85" i="6"/>
  <c r="AG84" i="6"/>
  <c r="AI83" i="6"/>
  <c r="AK83" i="6"/>
  <c r="AJ83" i="6"/>
  <c r="AH83" i="6"/>
  <c r="AI84" i="6" l="1"/>
  <c r="AK84" i="6"/>
  <c r="AJ84" i="6"/>
  <c r="AH84" i="6"/>
  <c r="Y85" i="6"/>
  <c r="AA85" i="6"/>
  <c r="X85" i="6"/>
  <c r="Z85" i="6"/>
  <c r="W86" i="6"/>
  <c r="AG85" i="6"/>
  <c r="AI85" i="6" l="1"/>
  <c r="AK85" i="6"/>
  <c r="AJ85" i="6"/>
  <c r="AH85" i="6"/>
  <c r="Y86" i="6"/>
  <c r="AA86" i="6"/>
  <c r="X86" i="6"/>
  <c r="Z86" i="6"/>
  <c r="W87" i="6"/>
  <c r="AG86" i="6"/>
  <c r="Y87" i="6" l="1"/>
  <c r="AA87" i="6"/>
  <c r="X87" i="6"/>
  <c r="Z87" i="6"/>
  <c r="W88" i="6"/>
  <c r="AG87" i="6"/>
  <c r="AI86" i="6"/>
  <c r="AK86" i="6"/>
  <c r="AJ86" i="6"/>
  <c r="AH86" i="6"/>
  <c r="Y88" i="6" l="1"/>
  <c r="AA88" i="6"/>
  <c r="X88" i="6"/>
  <c r="Z88" i="6"/>
  <c r="W89" i="6"/>
  <c r="AG88" i="6"/>
  <c r="AI87" i="6"/>
  <c r="AK87" i="6"/>
  <c r="AJ87" i="6"/>
  <c r="AH87" i="6"/>
  <c r="AG89" i="6" l="1"/>
  <c r="Y89" i="6"/>
  <c r="AA89" i="6"/>
  <c r="X89" i="6"/>
  <c r="Z89" i="6"/>
  <c r="W95" i="6"/>
  <c r="AI88" i="6"/>
  <c r="AK88" i="6"/>
  <c r="AJ88" i="6"/>
  <c r="AH88" i="6"/>
  <c r="AI89" i="6" l="1"/>
  <c r="AK89" i="6"/>
  <c r="AJ89" i="6"/>
  <c r="AH89" i="6"/>
  <c r="X95" i="6"/>
  <c r="Z95" i="6"/>
  <c r="W96" i="6"/>
  <c r="Y95" i="6"/>
  <c r="AA95" i="6"/>
  <c r="AG95" i="6"/>
  <c r="AI95" i="6" l="1"/>
  <c r="AK95" i="6"/>
  <c r="AJ95" i="6"/>
  <c r="AH95" i="6"/>
  <c r="X96" i="6"/>
  <c r="Z96" i="6"/>
  <c r="W97" i="6"/>
  <c r="Y96" i="6"/>
  <c r="AA96" i="6"/>
  <c r="AG96" i="6"/>
  <c r="X97" i="6" l="1"/>
  <c r="Z97" i="6"/>
  <c r="AG97" i="6"/>
  <c r="Y97" i="6"/>
  <c r="AA97" i="6"/>
  <c r="W98" i="6"/>
  <c r="AI96" i="6"/>
  <c r="AK96" i="6"/>
  <c r="AJ96" i="6"/>
  <c r="AH96" i="6"/>
  <c r="AI97" i="6" l="1"/>
  <c r="AK97" i="6"/>
  <c r="AJ97" i="6"/>
  <c r="AH97" i="6"/>
  <c r="W99" i="6"/>
  <c r="X98" i="6"/>
  <c r="Z98" i="6"/>
  <c r="Y98" i="6"/>
  <c r="AA98" i="6"/>
  <c r="AG98" i="6"/>
  <c r="X99" i="6" l="1"/>
  <c r="Z99" i="6"/>
  <c r="Y99" i="6"/>
  <c r="AA99" i="6"/>
  <c r="AG99" i="6"/>
  <c r="W100" i="6"/>
  <c r="AI98" i="6"/>
  <c r="AK98" i="6"/>
  <c r="AJ98" i="6"/>
  <c r="AH98" i="6"/>
  <c r="AI99" i="6" l="1"/>
  <c r="AK99" i="6"/>
  <c r="AJ99" i="6"/>
  <c r="AH99" i="6"/>
  <c r="X100" i="6"/>
  <c r="Z100" i="6"/>
  <c r="Y100" i="6"/>
  <c r="AA100" i="6"/>
  <c r="W101" i="6"/>
  <c r="AG100" i="6"/>
  <c r="X101" i="6" l="1"/>
  <c r="Z101" i="6"/>
  <c r="Y101" i="6"/>
  <c r="AA101" i="6"/>
  <c r="W102" i="6"/>
  <c r="AG101" i="6"/>
  <c r="AI100" i="6"/>
  <c r="AK100" i="6"/>
  <c r="AJ100" i="6"/>
  <c r="AH100" i="6"/>
  <c r="X102" i="6" l="1"/>
  <c r="Z102" i="6"/>
  <c r="Y102" i="6"/>
  <c r="AA102" i="6"/>
  <c r="W103" i="6"/>
  <c r="AG102" i="6"/>
  <c r="AI101" i="6"/>
  <c r="AK101" i="6"/>
  <c r="AJ101" i="6"/>
  <c r="AH101" i="6"/>
  <c r="X103" i="6" l="1"/>
  <c r="Z103" i="6"/>
  <c r="Y103" i="6"/>
  <c r="AA103" i="6"/>
  <c r="W104" i="6"/>
  <c r="AG103" i="6"/>
  <c r="AI102" i="6"/>
  <c r="AK102" i="6"/>
  <c r="AJ102" i="6"/>
  <c r="AH102" i="6"/>
  <c r="X104" i="6" l="1"/>
  <c r="Z104" i="6"/>
  <c r="Y104" i="6"/>
  <c r="AA104" i="6"/>
  <c r="W105" i="6"/>
  <c r="AG104" i="6"/>
  <c r="AI103" i="6"/>
  <c r="AK103" i="6"/>
  <c r="AJ103" i="6"/>
  <c r="AH103" i="6"/>
  <c r="X105" i="6" l="1"/>
  <c r="Z105" i="6"/>
  <c r="Y105" i="6"/>
  <c r="AA105" i="6"/>
  <c r="W106" i="6"/>
  <c r="AG105" i="6"/>
  <c r="AI104" i="6"/>
  <c r="AK104" i="6"/>
  <c r="AJ104" i="6"/>
  <c r="AH104" i="6"/>
  <c r="X106" i="6" l="1"/>
  <c r="Z106" i="6"/>
  <c r="Y106" i="6"/>
  <c r="AA106" i="6"/>
  <c r="W107" i="6"/>
  <c r="AG106" i="6"/>
  <c r="AI105" i="6"/>
  <c r="AK105" i="6"/>
  <c r="AJ105" i="6"/>
  <c r="AH105" i="6"/>
  <c r="AI106" i="6" l="1"/>
  <c r="AK106" i="6"/>
  <c r="AJ106" i="6"/>
  <c r="AH106" i="6"/>
  <c r="X107" i="6"/>
  <c r="Z107" i="6"/>
  <c r="Y107" i="6"/>
  <c r="AA107" i="6"/>
  <c r="W108" i="6"/>
  <c r="AG107" i="6"/>
  <c r="AI107" i="6" l="1"/>
  <c r="AK107" i="6"/>
  <c r="AJ107" i="6"/>
  <c r="AH107" i="6"/>
  <c r="X108" i="6"/>
  <c r="Z108" i="6"/>
  <c r="Y108" i="6"/>
  <c r="AA108" i="6"/>
  <c r="W109" i="6"/>
  <c r="AG108" i="6"/>
  <c r="AI108" i="6" l="1"/>
  <c r="AK108" i="6"/>
  <c r="AJ108" i="6"/>
  <c r="AH108" i="6"/>
  <c r="X109" i="6"/>
  <c r="Z109" i="6"/>
  <c r="Y109" i="6"/>
  <c r="AA109" i="6"/>
  <c r="W110" i="6"/>
  <c r="AG109" i="6"/>
  <c r="AI109" i="6" l="1"/>
  <c r="AK109" i="6"/>
  <c r="AJ109" i="6"/>
  <c r="AH109" i="6"/>
  <c r="X110" i="6"/>
  <c r="Z110" i="6"/>
  <c r="Y110" i="6"/>
  <c r="AA110" i="6"/>
  <c r="W111" i="6"/>
  <c r="AG110" i="6"/>
  <c r="X111" i="6" l="1"/>
  <c r="Z111" i="6"/>
  <c r="Y111" i="6"/>
  <c r="AA111" i="6"/>
  <c r="W112" i="6"/>
  <c r="AG111" i="6"/>
  <c r="AI110" i="6"/>
  <c r="AK110" i="6"/>
  <c r="AJ110" i="6"/>
  <c r="AH110" i="6"/>
  <c r="AI111" i="6" l="1"/>
  <c r="AK111" i="6"/>
  <c r="AJ111" i="6"/>
  <c r="AH111" i="6"/>
  <c r="X112" i="6"/>
  <c r="Z112" i="6"/>
  <c r="Y112" i="6"/>
  <c r="AA112" i="6"/>
  <c r="W113" i="6"/>
  <c r="AG112" i="6"/>
  <c r="AI112" i="6" l="1"/>
  <c r="AK112" i="6"/>
  <c r="AJ112" i="6"/>
  <c r="AH112" i="6"/>
  <c r="X113" i="6"/>
  <c r="Z113" i="6"/>
  <c r="Y113" i="6"/>
  <c r="AA113" i="6"/>
  <c r="W114" i="6"/>
  <c r="AG113" i="6"/>
  <c r="AI113" i="6" l="1"/>
  <c r="AK113" i="6"/>
  <c r="AJ113" i="6"/>
  <c r="AH113" i="6"/>
  <c r="X114" i="6"/>
  <c r="Z114" i="6"/>
  <c r="Y114" i="6"/>
  <c r="AA114" i="6"/>
  <c r="W115" i="6"/>
  <c r="AG114" i="6"/>
  <c r="AI114" i="6" l="1"/>
  <c r="AK114" i="6"/>
  <c r="AJ114" i="6"/>
  <c r="AH114" i="6"/>
  <c r="X115" i="6"/>
  <c r="Z115" i="6"/>
  <c r="Y115" i="6"/>
  <c r="AA115" i="6"/>
  <c r="W116" i="6"/>
  <c r="AG115" i="6"/>
  <c r="AI115" i="6" l="1"/>
  <c r="AK115" i="6"/>
  <c r="AJ115" i="6"/>
  <c r="AH115" i="6"/>
  <c r="X116" i="6"/>
  <c r="Z116" i="6"/>
  <c r="Y116" i="6"/>
  <c r="AA116" i="6"/>
  <c r="AG116" i="6"/>
  <c r="W117" i="6"/>
  <c r="X117" i="6" l="1"/>
  <c r="Z117" i="6"/>
  <c r="Y117" i="6"/>
  <c r="AA117" i="6"/>
  <c r="AG117" i="6"/>
  <c r="W118" i="6"/>
  <c r="AI116" i="6"/>
  <c r="AK116" i="6"/>
  <c r="AJ116" i="6"/>
  <c r="AH116" i="6"/>
  <c r="X118" i="6" l="1"/>
  <c r="Z118" i="6"/>
  <c r="Y118" i="6"/>
  <c r="AA118" i="6"/>
  <c r="AG118" i="6"/>
  <c r="W119" i="6"/>
  <c r="AI117" i="6"/>
  <c r="AK117" i="6"/>
  <c r="AJ117" i="6"/>
  <c r="AH117" i="6"/>
  <c r="X119" i="6" l="1"/>
  <c r="Z119" i="6"/>
  <c r="Y119" i="6"/>
  <c r="AA119" i="6"/>
  <c r="AG119" i="6"/>
  <c r="W120" i="6"/>
  <c r="AI118" i="6"/>
  <c r="AK118" i="6"/>
  <c r="AJ118" i="6"/>
  <c r="AH118" i="6"/>
  <c r="X120" i="6" l="1"/>
  <c r="Z120" i="6"/>
  <c r="Y120" i="6"/>
  <c r="AA120" i="6"/>
  <c r="AG120" i="6"/>
  <c r="W121" i="6"/>
  <c r="AI119" i="6"/>
  <c r="AK119" i="6"/>
  <c r="AJ119" i="6"/>
  <c r="AH119" i="6"/>
  <c r="X121" i="6" l="1"/>
  <c r="Z121" i="6"/>
  <c r="Y121" i="6"/>
  <c r="AA121" i="6"/>
  <c r="AG121" i="6"/>
  <c r="W122" i="6"/>
  <c r="AI120" i="6"/>
  <c r="AK120" i="6"/>
  <c r="AJ120" i="6"/>
  <c r="AH120" i="6"/>
  <c r="X122" i="6" l="1"/>
  <c r="Z122" i="6"/>
  <c r="Y122" i="6"/>
  <c r="AA122" i="6"/>
  <c r="W123" i="6"/>
  <c r="AG122" i="6"/>
  <c r="AI121" i="6"/>
  <c r="AK121" i="6"/>
  <c r="AJ121" i="6"/>
  <c r="AH121" i="6"/>
  <c r="AI122" i="6" l="1"/>
  <c r="AK122" i="6"/>
  <c r="AJ122" i="6"/>
  <c r="AH122" i="6"/>
  <c r="X123" i="6"/>
  <c r="Z123" i="6"/>
  <c r="Y123" i="6"/>
  <c r="AA123" i="6"/>
  <c r="W124" i="6"/>
  <c r="AG123" i="6"/>
  <c r="AI123" i="6" l="1"/>
  <c r="AK123" i="6"/>
  <c r="AJ123" i="6"/>
  <c r="AH123" i="6"/>
  <c r="X124" i="6"/>
  <c r="Z124" i="6"/>
  <c r="Y124" i="6"/>
  <c r="AA124" i="6"/>
  <c r="W125" i="6"/>
  <c r="AG124" i="6"/>
  <c r="AI124" i="6" l="1"/>
  <c r="AK124" i="6"/>
  <c r="AJ124" i="6"/>
  <c r="AH124" i="6"/>
  <c r="X125" i="6"/>
  <c r="Z125" i="6"/>
  <c r="Y125" i="6"/>
  <c r="AA125" i="6"/>
  <c r="W126" i="6"/>
  <c r="AG125" i="6"/>
  <c r="AI125" i="6" l="1"/>
  <c r="AK125" i="6"/>
  <c r="AJ125" i="6"/>
  <c r="AH125" i="6"/>
  <c r="X126" i="6"/>
  <c r="Z126" i="6"/>
  <c r="Y126" i="6"/>
  <c r="AA126" i="6"/>
  <c r="W127" i="6"/>
  <c r="AG126" i="6"/>
  <c r="AI126" i="6" l="1"/>
  <c r="AK126" i="6"/>
  <c r="AJ126" i="6"/>
  <c r="AH126" i="6"/>
  <c r="X127" i="6"/>
  <c r="Z127" i="6"/>
  <c r="Y127" i="6"/>
  <c r="AA127" i="6"/>
  <c r="W128" i="6"/>
  <c r="AG127" i="6"/>
  <c r="AI127" i="6" l="1"/>
  <c r="AK127" i="6"/>
  <c r="AH127" i="6"/>
  <c r="AJ127" i="6"/>
  <c r="X128" i="6"/>
  <c r="Z128" i="6"/>
  <c r="Y128" i="6"/>
  <c r="AA128" i="6"/>
  <c r="W129" i="6"/>
  <c r="AG128" i="6"/>
  <c r="AI128" i="6" l="1"/>
  <c r="AK128" i="6"/>
  <c r="AH128" i="6"/>
  <c r="AJ128" i="6"/>
  <c r="X129" i="6"/>
  <c r="Z129" i="6"/>
  <c r="Y129" i="6"/>
  <c r="AA129" i="6"/>
  <c r="W130" i="6"/>
  <c r="AG129" i="6"/>
  <c r="AI129" i="6" l="1"/>
  <c r="AK129" i="6"/>
  <c r="AH129" i="6"/>
  <c r="AJ129" i="6"/>
  <c r="X130" i="6"/>
  <c r="Z130" i="6"/>
  <c r="Y130" i="6"/>
  <c r="AA130" i="6"/>
  <c r="W131" i="6"/>
  <c r="AG130" i="6"/>
  <c r="AI130" i="6" l="1"/>
  <c r="AK130" i="6"/>
  <c r="AH130" i="6"/>
  <c r="AJ130" i="6"/>
  <c r="X131" i="6"/>
  <c r="Z131" i="6"/>
  <c r="Y131" i="6"/>
  <c r="AA131" i="6"/>
  <c r="W132" i="6"/>
  <c r="AG131" i="6"/>
  <c r="AI131" i="6" l="1"/>
  <c r="AK131" i="6"/>
  <c r="AH131" i="6"/>
  <c r="AJ131" i="6"/>
  <c r="X132" i="6"/>
  <c r="Z132" i="6"/>
  <c r="Y132" i="6"/>
  <c r="AA132" i="6"/>
  <c r="W133" i="6"/>
  <c r="AG132" i="6"/>
  <c r="AI132" i="6" l="1"/>
  <c r="AK132" i="6"/>
  <c r="AH132" i="6"/>
  <c r="AJ132" i="6"/>
  <c r="X133" i="6"/>
  <c r="Z133" i="6"/>
  <c r="Y133" i="6"/>
  <c r="AA133" i="6"/>
  <c r="AG133" i="6"/>
  <c r="W134" i="6"/>
  <c r="X134" i="6" l="1"/>
  <c r="Z134" i="6"/>
  <c r="Y134" i="6"/>
  <c r="AA134" i="6"/>
  <c r="W135" i="6"/>
  <c r="AG134" i="6"/>
  <c r="AI133" i="6"/>
  <c r="AK133" i="6"/>
  <c r="AH133" i="6"/>
  <c r="AJ133" i="6"/>
  <c r="AI134" i="6" l="1"/>
  <c r="AK134" i="6"/>
  <c r="AH134" i="6"/>
  <c r="AJ134" i="6"/>
  <c r="X135" i="6"/>
  <c r="Z135" i="6"/>
  <c r="Y135" i="6"/>
  <c r="AA135" i="6"/>
  <c r="AG135" i="6"/>
  <c r="W136" i="6"/>
  <c r="X136" i="6" l="1"/>
  <c r="Z136" i="6"/>
  <c r="Y136" i="6"/>
  <c r="AA136" i="6"/>
  <c r="AG136" i="6"/>
  <c r="W137" i="6"/>
  <c r="AI135" i="6"/>
  <c r="AK135" i="6"/>
  <c r="AH135" i="6"/>
  <c r="AJ135" i="6"/>
  <c r="AI136" i="6" l="1"/>
  <c r="AK136" i="6"/>
  <c r="AH136" i="6"/>
  <c r="AJ136" i="6"/>
  <c r="X137" i="6"/>
  <c r="Z137" i="6"/>
  <c r="Y137" i="6"/>
  <c r="AA137" i="6"/>
  <c r="AG137" i="6"/>
  <c r="W138" i="6"/>
  <c r="X138" i="6" l="1"/>
  <c r="Z138" i="6"/>
  <c r="Y138" i="6"/>
  <c r="AA138" i="6"/>
  <c r="AG138" i="6"/>
  <c r="W139" i="6"/>
  <c r="AI137" i="6"/>
  <c r="AK137" i="6"/>
  <c r="AH137" i="6"/>
  <c r="AJ137" i="6"/>
  <c r="AI138" i="6" l="1"/>
  <c r="AK138" i="6"/>
  <c r="AH138" i="6"/>
  <c r="AJ138" i="6"/>
  <c r="X139" i="6"/>
  <c r="Z139" i="6"/>
  <c r="AA139" i="6"/>
  <c r="Y139" i="6"/>
  <c r="AG139" i="6"/>
  <c r="W140" i="6"/>
  <c r="X140" i="6" l="1"/>
  <c r="Z140" i="6"/>
  <c r="AA140" i="6"/>
  <c r="Y140" i="6"/>
  <c r="AG140" i="6"/>
  <c r="W141" i="6"/>
  <c r="AI139" i="6"/>
  <c r="AK139" i="6"/>
  <c r="AH139" i="6"/>
  <c r="AJ139" i="6"/>
  <c r="AI140" i="6" l="1"/>
  <c r="AK140" i="6"/>
  <c r="AH140" i="6"/>
  <c r="AJ140" i="6"/>
  <c r="X141" i="6"/>
  <c r="Z141" i="6"/>
  <c r="AA141" i="6"/>
  <c r="Y141" i="6"/>
  <c r="W142" i="6"/>
  <c r="AG141" i="6"/>
  <c r="AI141" i="6" l="1"/>
  <c r="AK141" i="6"/>
  <c r="AH141" i="6"/>
  <c r="AJ141" i="6"/>
  <c r="X142" i="6"/>
  <c r="Z142" i="6"/>
  <c r="AA142" i="6"/>
  <c r="Y142" i="6"/>
  <c r="W143" i="6"/>
  <c r="AG142" i="6"/>
  <c r="X143" i="6" l="1"/>
  <c r="Z143" i="6"/>
  <c r="AA143" i="6"/>
  <c r="Y143" i="6"/>
  <c r="W144" i="6"/>
  <c r="AG143" i="6"/>
  <c r="AI142" i="6"/>
  <c r="AK142" i="6"/>
  <c r="AH142" i="6"/>
  <c r="AJ142" i="6"/>
  <c r="AI143" i="6" l="1"/>
  <c r="AK143" i="6"/>
  <c r="AH143" i="6"/>
  <c r="AJ143" i="6"/>
  <c r="AG144" i="6"/>
  <c r="X144" i="6"/>
  <c r="Z144" i="6"/>
  <c r="AA144" i="6"/>
  <c r="Y144" i="6"/>
  <c r="W150" i="6"/>
  <c r="AI144" i="6" l="1"/>
  <c r="AK144" i="6"/>
  <c r="AH144" i="6"/>
  <c r="AJ144" i="6"/>
  <c r="Z150" i="6"/>
  <c r="X150" i="6"/>
  <c r="AA150" i="6"/>
  <c r="W151" i="6"/>
  <c r="AG150" i="6"/>
  <c r="Y150" i="6"/>
  <c r="Y151" i="6" l="1"/>
  <c r="AA151" i="6"/>
  <c r="X151" i="6"/>
  <c r="W152" i="6"/>
  <c r="AG151" i="6"/>
  <c r="Z151" i="6"/>
  <c r="AI150" i="6"/>
  <c r="AK150" i="6"/>
  <c r="AJ150" i="6"/>
  <c r="AH150" i="6"/>
  <c r="Y152" i="6" l="1"/>
  <c r="AA152" i="6"/>
  <c r="X152" i="6"/>
  <c r="Z152" i="6"/>
  <c r="W153" i="6"/>
  <c r="AG152" i="6"/>
  <c r="AH151" i="6"/>
  <c r="AJ151" i="6"/>
  <c r="AI151" i="6"/>
  <c r="AK151" i="6"/>
  <c r="W154" i="6" l="1"/>
  <c r="Y153" i="6"/>
  <c r="AA153" i="6"/>
  <c r="X153" i="6"/>
  <c r="Z153" i="6"/>
  <c r="AG153" i="6"/>
  <c r="AH152" i="6"/>
  <c r="AJ152" i="6"/>
  <c r="AI152" i="6"/>
  <c r="AK152" i="6"/>
  <c r="AH153" i="6" l="1"/>
  <c r="AJ153" i="6"/>
  <c r="AI153" i="6"/>
  <c r="AK153" i="6"/>
  <c r="Y154" i="6"/>
  <c r="AA154" i="6"/>
  <c r="X154" i="6"/>
  <c r="Z154" i="6"/>
  <c r="W155" i="6"/>
  <c r="AG154" i="6"/>
  <c r="Y155" i="6" l="1"/>
  <c r="AA155" i="6"/>
  <c r="X155" i="6"/>
  <c r="Z155" i="6"/>
  <c r="W156" i="6"/>
  <c r="AG155" i="6"/>
  <c r="AH154" i="6"/>
  <c r="AJ154" i="6"/>
  <c r="AI154" i="6"/>
  <c r="AK154" i="6"/>
  <c r="AH155" i="6" l="1"/>
  <c r="AJ155" i="6"/>
  <c r="AI155" i="6"/>
  <c r="AK155" i="6"/>
  <c r="Y156" i="6"/>
  <c r="AA156" i="6"/>
  <c r="X156" i="6"/>
  <c r="Z156" i="6"/>
  <c r="W157" i="6"/>
  <c r="AG156" i="6"/>
  <c r="Y157" i="6" l="1"/>
  <c r="AA157" i="6"/>
  <c r="X157" i="6"/>
  <c r="Z157" i="6"/>
  <c r="W158" i="6"/>
  <c r="AG157" i="6"/>
  <c r="AH156" i="6"/>
  <c r="AJ156" i="6"/>
  <c r="AI156" i="6"/>
  <c r="AK156" i="6"/>
  <c r="AH157" i="6" l="1"/>
  <c r="AJ157" i="6"/>
  <c r="AI157" i="6"/>
  <c r="AK157" i="6"/>
  <c r="Y158" i="6"/>
  <c r="AA158" i="6"/>
  <c r="X158" i="6"/>
  <c r="Z158" i="6"/>
  <c r="W159" i="6"/>
  <c r="AG158" i="6"/>
  <c r="AG159" i="6" l="1"/>
  <c r="Y159" i="6"/>
  <c r="AA159" i="6"/>
  <c r="X159" i="6"/>
  <c r="Z159" i="6"/>
  <c r="W165" i="6"/>
  <c r="AH158" i="6"/>
  <c r="AI158" i="6"/>
  <c r="AK158" i="6"/>
  <c r="AJ158" i="6"/>
  <c r="Y165" i="6" l="1"/>
  <c r="AA165" i="6"/>
  <c r="X165" i="6"/>
  <c r="W166" i="6"/>
  <c r="Z165" i="6"/>
  <c r="AG165" i="6"/>
  <c r="AI159" i="6"/>
  <c r="AK159" i="6"/>
  <c r="AJ159" i="6"/>
  <c r="AH159" i="6"/>
  <c r="AH165" i="6" l="1"/>
  <c r="AJ165" i="6"/>
  <c r="AI165" i="6"/>
  <c r="AK165" i="6"/>
  <c r="Y166" i="6"/>
  <c r="AA166" i="6"/>
  <c r="X166" i="6"/>
  <c r="W167" i="6"/>
  <c r="Z166" i="6"/>
  <c r="AG166" i="6"/>
  <c r="AH166" i="6" l="1"/>
  <c r="AJ166" i="6"/>
  <c r="AI166" i="6"/>
  <c r="AK166" i="6"/>
  <c r="Y167" i="6"/>
  <c r="AA167" i="6"/>
  <c r="X167" i="6"/>
  <c r="AG167" i="6"/>
  <c r="Z167" i="6"/>
  <c r="W168" i="6"/>
  <c r="W169" i="6" l="1"/>
  <c r="Y168" i="6"/>
  <c r="AA168" i="6"/>
  <c r="X168" i="6"/>
  <c r="Z168" i="6"/>
  <c r="AG168" i="6"/>
  <c r="AH167" i="6"/>
  <c r="AJ167" i="6"/>
  <c r="AI167" i="6"/>
  <c r="AK167" i="6"/>
  <c r="AH168" i="6" l="1"/>
  <c r="AJ168" i="6"/>
  <c r="AI168" i="6"/>
  <c r="AK168" i="6"/>
  <c r="Y169" i="6"/>
  <c r="AA169" i="6"/>
  <c r="X169" i="6"/>
  <c r="Z169" i="6"/>
  <c r="AG169" i="6"/>
  <c r="W170" i="6"/>
  <c r="Y170" i="6" l="1"/>
  <c r="AA170" i="6"/>
  <c r="X170" i="6"/>
  <c r="Z170" i="6"/>
  <c r="W171" i="6"/>
  <c r="AG170" i="6"/>
  <c r="AH169" i="6"/>
  <c r="AJ169" i="6"/>
  <c r="AI169" i="6"/>
  <c r="AK169" i="6"/>
  <c r="AH170" i="6" l="1"/>
  <c r="AJ170" i="6"/>
  <c r="AI170" i="6"/>
  <c r="AK170" i="6"/>
  <c r="Y171" i="6"/>
  <c r="AA171" i="6"/>
  <c r="X171" i="6"/>
  <c r="Z171" i="6"/>
  <c r="W172" i="6"/>
  <c r="AG171" i="6"/>
  <c r="AH171" i="6" l="1"/>
  <c r="AJ171" i="6"/>
  <c r="AI171" i="6"/>
  <c r="AK171" i="6"/>
  <c r="Y172" i="6"/>
  <c r="AA172" i="6"/>
  <c r="X172" i="6"/>
  <c r="Z172" i="6"/>
  <c r="W173" i="6"/>
  <c r="AG172" i="6"/>
  <c r="AH172" i="6" l="1"/>
  <c r="AJ172" i="6"/>
  <c r="AI172" i="6"/>
  <c r="AK172" i="6"/>
  <c r="Y173" i="6"/>
  <c r="AA173" i="6"/>
  <c r="X173" i="6"/>
  <c r="Z173" i="6"/>
  <c r="W174" i="6"/>
  <c r="AG173" i="6"/>
  <c r="AH173" i="6" l="1"/>
  <c r="AJ173" i="6"/>
  <c r="AI173" i="6"/>
  <c r="AK173" i="6"/>
  <c r="Y174" i="6"/>
  <c r="AA174" i="6"/>
  <c r="X174" i="6"/>
  <c r="Z174" i="6"/>
  <c r="W175" i="6"/>
  <c r="AG174" i="6"/>
  <c r="AH174" i="6" l="1"/>
  <c r="AJ174" i="6"/>
  <c r="AI174" i="6"/>
  <c r="AK174" i="6"/>
  <c r="Y175" i="6"/>
  <c r="AA175" i="6"/>
  <c r="X175" i="6"/>
  <c r="Z175" i="6"/>
  <c r="W176" i="6"/>
  <c r="AG175" i="6"/>
  <c r="AH175" i="6" l="1"/>
  <c r="AJ175" i="6"/>
  <c r="AI175" i="6"/>
  <c r="AK175" i="6"/>
  <c r="Y176" i="6"/>
  <c r="AA176" i="6"/>
  <c r="X176" i="6"/>
  <c r="Z176" i="6"/>
  <c r="W177" i="6"/>
  <c r="AG176" i="6"/>
  <c r="Y177" i="6" l="1"/>
  <c r="AA177" i="6"/>
  <c r="X177" i="6"/>
  <c r="Z177" i="6"/>
  <c r="W178" i="6"/>
  <c r="AG177" i="6"/>
  <c r="AH176" i="6"/>
  <c r="AJ176" i="6"/>
  <c r="AI176" i="6"/>
  <c r="AK176" i="6"/>
  <c r="AH177" i="6" l="1"/>
  <c r="AJ177" i="6"/>
  <c r="AI177" i="6"/>
  <c r="AK177" i="6"/>
  <c r="Y178" i="6"/>
  <c r="AA178" i="6"/>
  <c r="X178" i="6"/>
  <c r="Z178" i="6"/>
  <c r="W179" i="6"/>
  <c r="AG178" i="6"/>
  <c r="Y179" i="6" l="1"/>
  <c r="AA179" i="6"/>
  <c r="X179" i="6"/>
  <c r="Z179" i="6"/>
  <c r="W180" i="6"/>
  <c r="AG179" i="6"/>
  <c r="AH178" i="6"/>
  <c r="AJ178" i="6"/>
  <c r="AI178" i="6"/>
  <c r="AK178" i="6"/>
  <c r="Y180" i="6" l="1"/>
  <c r="AA180" i="6"/>
  <c r="X180" i="6"/>
  <c r="Z180" i="6"/>
  <c r="W181" i="6"/>
  <c r="AG180" i="6"/>
  <c r="AH179" i="6"/>
  <c r="AJ179" i="6"/>
  <c r="AI179" i="6"/>
  <c r="AK179" i="6"/>
  <c r="Y181" i="6" l="1"/>
  <c r="AA181" i="6"/>
  <c r="X181" i="6"/>
  <c r="Z181" i="6"/>
  <c r="W182" i="6"/>
  <c r="AG181" i="6"/>
  <c r="AH180" i="6"/>
  <c r="AJ180" i="6"/>
  <c r="AI180" i="6"/>
  <c r="AK180" i="6"/>
  <c r="Y182" i="6" l="1"/>
  <c r="AA182" i="6"/>
  <c r="X182" i="6"/>
  <c r="Z182" i="6"/>
  <c r="W183" i="6"/>
  <c r="AG182" i="6"/>
  <c r="AH181" i="6"/>
  <c r="AJ181" i="6"/>
  <c r="AI181" i="6"/>
  <c r="AK181" i="6"/>
  <c r="AH182" i="6" l="1"/>
  <c r="AJ182" i="6"/>
  <c r="AI182" i="6"/>
  <c r="AK182" i="6"/>
  <c r="Y183" i="6"/>
  <c r="AA183" i="6"/>
  <c r="X183" i="6"/>
  <c r="Z183" i="6"/>
  <c r="W184" i="6"/>
  <c r="AG183" i="6"/>
  <c r="AH183" i="6" l="1"/>
  <c r="AJ183" i="6"/>
  <c r="AI183" i="6"/>
  <c r="AK183" i="6"/>
  <c r="Y184" i="6"/>
  <c r="AA184" i="6"/>
  <c r="X184" i="6"/>
  <c r="Z184" i="6"/>
  <c r="W185" i="6"/>
  <c r="AG184" i="6"/>
  <c r="AH184" i="6" l="1"/>
  <c r="AJ184" i="6"/>
  <c r="AI184" i="6"/>
  <c r="AK184" i="6"/>
  <c r="Y185" i="6"/>
  <c r="AA185" i="6"/>
  <c r="X185" i="6"/>
  <c r="Z185" i="6"/>
  <c r="W186" i="6"/>
  <c r="AG185" i="6"/>
  <c r="AH185" i="6" l="1"/>
  <c r="AJ185" i="6"/>
  <c r="AI185" i="6"/>
  <c r="AK185" i="6"/>
  <c r="Y186" i="6"/>
  <c r="AA186" i="6"/>
  <c r="X186" i="6"/>
  <c r="Z186" i="6"/>
  <c r="AG186" i="6"/>
  <c r="W187" i="6"/>
  <c r="AH186" i="6" l="1"/>
  <c r="AJ186" i="6"/>
  <c r="AI186" i="6"/>
  <c r="AK186" i="6"/>
  <c r="Y187" i="6"/>
  <c r="AA187" i="6"/>
  <c r="X187" i="6"/>
  <c r="Z187" i="6"/>
  <c r="AG187" i="6"/>
  <c r="W188" i="6"/>
  <c r="Y188" i="6" l="1"/>
  <c r="AA188" i="6"/>
  <c r="X188" i="6"/>
  <c r="Z188" i="6"/>
  <c r="AG188" i="6"/>
  <c r="W189" i="6"/>
  <c r="AH187" i="6"/>
  <c r="AJ187" i="6"/>
  <c r="AI187" i="6"/>
  <c r="AK187" i="6"/>
  <c r="Y189" i="6" l="1"/>
  <c r="AA189" i="6"/>
  <c r="X189" i="6"/>
  <c r="Z189" i="6"/>
  <c r="AG189" i="6"/>
  <c r="W190" i="6"/>
  <c r="AH188" i="6"/>
  <c r="AJ188" i="6"/>
  <c r="AI188" i="6"/>
  <c r="AK188" i="6"/>
  <c r="Y190" i="6" l="1"/>
  <c r="AA190" i="6"/>
  <c r="X190" i="6"/>
  <c r="Z190" i="6"/>
  <c r="AG190" i="6"/>
  <c r="W191" i="6"/>
  <c r="AH189" i="6"/>
  <c r="AJ189" i="6"/>
  <c r="AI189" i="6"/>
  <c r="AK189" i="6"/>
  <c r="Y191" i="6" l="1"/>
  <c r="AA191" i="6"/>
  <c r="X191" i="6"/>
  <c r="Z191" i="6"/>
  <c r="AG191" i="6"/>
  <c r="W192" i="6"/>
  <c r="AH190" i="6"/>
  <c r="AJ190" i="6"/>
  <c r="AI190" i="6"/>
  <c r="AK190" i="6"/>
  <c r="AH191" i="6" l="1"/>
  <c r="AJ191" i="6"/>
  <c r="AI191" i="6"/>
  <c r="AK191" i="6"/>
  <c r="Y192" i="6"/>
  <c r="AA192" i="6"/>
  <c r="X192" i="6"/>
  <c r="Z192" i="6"/>
  <c r="W193" i="6"/>
  <c r="AG192" i="6"/>
  <c r="Y193" i="6" l="1"/>
  <c r="AA193" i="6"/>
  <c r="X193" i="6"/>
  <c r="Z193" i="6"/>
  <c r="W194" i="6"/>
  <c r="AG193" i="6"/>
  <c r="AH192" i="6"/>
  <c r="AJ192" i="6"/>
  <c r="AI192" i="6"/>
  <c r="AK192" i="6"/>
  <c r="AH193" i="6" l="1"/>
  <c r="AJ193" i="6"/>
  <c r="AI193" i="6"/>
  <c r="AK193" i="6"/>
  <c r="Y194" i="6"/>
  <c r="AA194" i="6"/>
  <c r="X194" i="6"/>
  <c r="Z194" i="6"/>
  <c r="W195" i="6"/>
  <c r="AG194" i="6"/>
  <c r="AH194" i="6" l="1"/>
  <c r="AJ194" i="6"/>
  <c r="AI194" i="6"/>
  <c r="AK194" i="6"/>
  <c r="Y195" i="6"/>
  <c r="AA195" i="6"/>
  <c r="X195" i="6"/>
  <c r="Z195" i="6"/>
  <c r="W196" i="6"/>
  <c r="AG195" i="6"/>
  <c r="AH195" i="6" l="1"/>
  <c r="AJ195" i="6"/>
  <c r="AI195" i="6"/>
  <c r="AK195" i="6"/>
  <c r="Y196" i="6"/>
  <c r="AA196" i="6"/>
  <c r="X196" i="6"/>
  <c r="Z196" i="6"/>
  <c r="W197" i="6"/>
  <c r="AG196" i="6"/>
  <c r="AH196" i="6" l="1"/>
  <c r="AJ196" i="6"/>
  <c r="AI196" i="6"/>
  <c r="AK196" i="6"/>
  <c r="Y197" i="6"/>
  <c r="AA197" i="6"/>
  <c r="X197" i="6"/>
  <c r="Z197" i="6"/>
  <c r="W198" i="6"/>
  <c r="AG197" i="6"/>
  <c r="Y198" i="6" l="1"/>
  <c r="AA198" i="6"/>
  <c r="X198" i="6"/>
  <c r="Z198" i="6"/>
  <c r="W199" i="6"/>
  <c r="AG198" i="6"/>
  <c r="AH197" i="6"/>
  <c r="AJ197" i="6"/>
  <c r="AI197" i="6"/>
  <c r="AK197" i="6"/>
  <c r="AH198" i="6" l="1"/>
  <c r="AJ198" i="6"/>
  <c r="AI198" i="6"/>
  <c r="AK198" i="6"/>
  <c r="AG199" i="6"/>
  <c r="Y199" i="6"/>
  <c r="AA199" i="6"/>
  <c r="X199" i="6"/>
  <c r="Z199" i="6"/>
  <c r="AH199" i="6" l="1"/>
  <c r="AJ199" i="6"/>
  <c r="AI199" i="6"/>
  <c r="AK199" i="6"/>
</calcChain>
</file>

<file path=xl/sharedStrings.xml><?xml version="1.0" encoding="utf-8"?>
<sst xmlns="http://schemas.openxmlformats.org/spreadsheetml/2006/main" count="576" uniqueCount="50">
  <si>
    <t>increasing Edges</t>
  </si>
  <si>
    <t>Average</t>
  </si>
  <si>
    <t>Error</t>
  </si>
  <si>
    <t>Edges/runs</t>
  </si>
  <si>
    <t>PBFS</t>
  </si>
  <si>
    <t>pBfsAtomic</t>
  </si>
  <si>
    <t>Varying vertices</t>
  </si>
  <si>
    <t>pbfs</t>
  </si>
  <si>
    <t>bfs</t>
  </si>
  <si>
    <t>pbfsatomic</t>
  </si>
  <si>
    <t>randcontract</t>
  </si>
  <si>
    <t>prandcontract</t>
  </si>
  <si>
    <t>ufind</t>
  </si>
  <si>
    <t>pstree</t>
  </si>
  <si>
    <t>boost</t>
  </si>
  <si>
    <t>id</t>
  </si>
  <si>
    <t>input</t>
  </si>
  <si>
    <t>main</t>
  </si>
  <si>
    <t>merge</t>
  </si>
  <si>
    <t>mem</t>
  </si>
  <si>
    <t>swap</t>
  </si>
  <si>
    <t>repetition</t>
  </si>
  <si>
    <t>graph_vertices_100c_0000100v.txt</t>
  </si>
  <si>
    <t>graph_vertices_100c_0001000v.txt</t>
  </si>
  <si>
    <t>graph_vertices_100c_0010000v.txt</t>
  </si>
  <si>
    <t>No</t>
  </si>
  <si>
    <t>directory</t>
  </si>
  <si>
    <t>or</t>
  </si>
  <si>
    <t>graph_vertices_100c_0100000v.txt</t>
  </si>
  <si>
    <t>graph_vertices_100c_1000000v.txt</t>
  </si>
  <si>
    <t>Threads (all with graph_vertices_100c_1000000v.txt )</t>
  </si>
  <si>
    <t>graph_components_000001c_1000000v.txt</t>
  </si>
  <si>
    <t>graph_components_000010c_1000000v.txt</t>
  </si>
  <si>
    <t>graph_components_000100c_1000000v.txt</t>
  </si>
  <si>
    <t>graph_components_001000c_1000000v.txt</t>
  </si>
  <si>
    <t>graph_components_010000c_1000000v.txt</t>
  </si>
  <si>
    <t>graph_components_100000c_1000000v.txt</t>
  </si>
  <si>
    <t>real graph01</t>
  </si>
  <si>
    <t>real graph02</t>
  </si>
  <si>
    <t>real graph03</t>
  </si>
  <si>
    <t>real graph04</t>
  </si>
  <si>
    <t>increasing Vertices</t>
  </si>
  <si>
    <t>pBfs</t>
  </si>
  <si>
    <t>Bfs</t>
  </si>
  <si>
    <t>graph_vertices_100c_0025000v.txt</t>
  </si>
  <si>
    <t>graph_vertices_100c_0050000v.txt</t>
  </si>
  <si>
    <t>graph_vertices_100c_0075000v.txt</t>
  </si>
  <si>
    <t>graph_vertices_100c_0250000v.txt</t>
  </si>
  <si>
    <t>graph_vertices_100c_0500000v.txt</t>
  </si>
  <si>
    <t>graph_vertices_100c_0750000v.txt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</si>
</sst>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[hh]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Font="1"/>
    <xf numFmtId="164" fontId="1" fillId="0" borderId="0" xfId="1" applyNumberFormat="1"/>
    <xf numFmtId="164" fontId="1" fillId="0" borderId="0" xfId="1" applyNumberFormat="1" applyFont="1"/>
    <xf numFmtId="0" fontId="1" fillId="2" borderId="0" xfId="1" applyFill="1"/>
    <xf numFmtId="165" fontId="1" fillId="0" borderId="0" xfId="1" applyNumberFormat="1"/>
    <xf numFmtId="165" fontId="1" fillId="2" borderId="0" xfId="1" applyNumberFormat="1" applyFill="1"/>
    <xf numFmtId="0" fontId="2" fillId="3" borderId="0" xfId="2"/>
    <xf numFmtId="164" fontId="0" fillId="0" borderId="0" xfId="0" applyNumberFormat="1"/>
    <xf numFmtId="0" fontId="3" fillId="4" borderId="0" xfId="3"/>
  </cellXfs>
  <cellStyles count="4">
    <cellStyle name="Good" xfId="2" builtinId="26"/>
    <cellStyle name="Neutral" xfId="3" builtinId="28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488"/>
        <c:axId val="99146368"/>
      </c:scatterChart>
      <c:valAx>
        <c:axId val="4436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6368"/>
        <c:crosses val="autoZero"/>
        <c:crossBetween val="midCat"/>
      </c:valAx>
      <c:valAx>
        <c:axId val="9914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9168"/>
        <c:axId val="99149728"/>
      </c:scatterChart>
      <c:valAx>
        <c:axId val="9914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728"/>
        <c:crosses val="autoZero"/>
        <c:crossBetween val="midCat"/>
      </c:valAx>
      <c:valAx>
        <c:axId val="9914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BFS_increasingEdges!$P$11:$T$11</c:f>
                <c:numCache>
                  <c:formatCode>General</c:formatCode>
                  <c:ptCount val="5"/>
                  <c:pt idx="0">
                    <c:v>3.3883329696179305E-2</c:v>
                  </c:pt>
                  <c:pt idx="1">
                    <c:v>2.7130344837469338E-2</c:v>
                  </c:pt>
                  <c:pt idx="2">
                    <c:v>3.4736419648547555E-3</c:v>
                  </c:pt>
                  <c:pt idx="3">
                    <c:v>1.5866784488357999E-3</c:v>
                  </c:pt>
                  <c:pt idx="4">
                    <c:v>0.12845936142492659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2528"/>
        <c:axId val="99153088"/>
      </c:scatterChart>
      <c:valAx>
        <c:axId val="9915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3088"/>
        <c:crosses val="autoZero"/>
        <c:crossBetween val="midCat"/>
      </c:valAx>
      <c:valAx>
        <c:axId val="9915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2768"/>
        <c:axId val="99403328"/>
      </c:scatterChart>
      <c:valAx>
        <c:axId val="99402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328"/>
        <c:crosses val="autoZero"/>
        <c:crossBetween val="midCat"/>
      </c:valAx>
      <c:valAx>
        <c:axId val="9940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7632"/>
        <c:axId val="100058192"/>
      </c:scatterChart>
      <c:valAx>
        <c:axId val="10005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8192"/>
        <c:crosses val="autoZero"/>
        <c:crossBetween val="midCat"/>
      </c:valAx>
      <c:valAx>
        <c:axId val="10005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2672"/>
        <c:axId val="99953232"/>
      </c:scatterChart>
      <c:valAx>
        <c:axId val="9995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3232"/>
        <c:crosses val="autoZero"/>
        <c:crossBetween val="midCat"/>
      </c:valAx>
      <c:valAx>
        <c:axId val="9995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PBFSAtomic_increasingEdges!$A$1</c:f>
              <c:strCache>
                <c:ptCount val="1"/>
                <c:pt idx="0">
                  <c:v>pBfsAtomic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PBFSAtomic_increasingEdges!$B$4:$N$4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PBFSAtomic_increasingEdges!$B$15:$N$15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6032"/>
        <c:axId val="99956592"/>
      </c:scatterChart>
      <c:valAx>
        <c:axId val="9995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592"/>
        <c:crosses val="autoZero"/>
        <c:crossBetween val="midCat"/>
      </c:valAx>
      <c:valAx>
        <c:axId val="9995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Tabelle4!$M$2:$M$7</c:f>
              <c:numCache>
                <c:formatCode>General</c:formatCode>
                <c:ptCount val="6"/>
                <c:pt idx="0">
                  <c:v>100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750000</c:v>
                </c:pt>
                <c:pt idx="5">
                  <c:v>1000000</c:v>
                </c:pt>
              </c:numCache>
            </c:numRef>
          </c:xVal>
          <c:yVal>
            <c:numRef>
              <c:f>Tabelle4!$N$2:$N$7</c:f>
              <c:numCache>
                <c:formatCode>General</c:formatCode>
                <c:ptCount val="6"/>
                <c:pt idx="0">
                  <c:v>0.23540460000000002</c:v>
                </c:pt>
                <c:pt idx="1">
                  <c:v>0.23338700000000001</c:v>
                </c:pt>
                <c:pt idx="2">
                  <c:v>0.260847</c:v>
                </c:pt>
                <c:pt idx="3">
                  <c:v>0.45045159999999995</c:v>
                </c:pt>
                <c:pt idx="4">
                  <c:v>0.52364099999999991</c:v>
                </c:pt>
                <c:pt idx="5">
                  <c:v>1.1044212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Tabelle4!$P$2:$P$7</c:f>
              <c:numCache>
                <c:formatCode>General</c:formatCode>
                <c:ptCount val="6"/>
                <c:pt idx="0">
                  <c:v>100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750000</c:v>
                </c:pt>
                <c:pt idx="5">
                  <c:v>1000000</c:v>
                </c:pt>
              </c:numCache>
            </c:numRef>
          </c:xVal>
          <c:yVal>
            <c:numRef>
              <c:f>Tabelle4!$Q$2:$Q$7</c:f>
              <c:numCache>
                <c:formatCode>General</c:formatCode>
                <c:ptCount val="6"/>
                <c:pt idx="0">
                  <c:v>1.4799999999999999E-5</c:v>
                </c:pt>
                <c:pt idx="1">
                  <c:v>8.0379599999999995E-2</c:v>
                </c:pt>
                <c:pt idx="2">
                  <c:v>0.50512599999999996</c:v>
                </c:pt>
                <c:pt idx="3">
                  <c:v>1.2358560000000001</c:v>
                </c:pt>
                <c:pt idx="4">
                  <c:v>2.0376319999999999</c:v>
                </c:pt>
                <c:pt idx="5">
                  <c:v>2.8516640000000004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83344"/>
        <c:axId val="339479984"/>
      </c:scatterChart>
      <c:valAx>
        <c:axId val="339483344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79984"/>
        <c:crosses val="autoZero"/>
        <c:crossBetween val="midCat"/>
      </c:valAx>
      <c:valAx>
        <c:axId val="3394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6</xdr:col>
      <xdr:colOff>104775</xdr:colOff>
      <xdr:row>27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142875</xdr:rowOff>
    </xdr:from>
    <xdr:to>
      <xdr:col>13</xdr:col>
      <xdr:colOff>104775</xdr:colOff>
      <xdr:row>27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142875</xdr:rowOff>
    </xdr:from>
    <xdr:to>
      <xdr:col>20</xdr:col>
      <xdr:colOff>104775</xdr:colOff>
      <xdr:row>27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28575</xdr:colOff>
      <xdr:row>44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104775</xdr:colOff>
      <xdr:row>44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20</xdr:row>
      <xdr:rowOff>128587</xdr:rowOff>
    </xdr:from>
    <xdr:to>
      <xdr:col>18</xdr:col>
      <xdr:colOff>347662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H31" sqref="H31"/>
    </sheetView>
  </sheetViews>
  <sheetFormatPr defaultColWidth="11.42578125" defaultRowHeight="15" x14ac:dyDescent="0.25"/>
  <cols>
    <col min="2" max="2" width="12.5703125" customWidth="1"/>
  </cols>
  <sheetData>
    <row r="1" spans="1:20" x14ac:dyDescent="0.25">
      <c r="A1" t="s">
        <v>42</v>
      </c>
      <c r="H1" t="s">
        <v>43</v>
      </c>
      <c r="O1" t="s">
        <v>5</v>
      </c>
    </row>
    <row r="2" spans="1:20" x14ac:dyDescent="0.25">
      <c r="B2" t="s">
        <v>41</v>
      </c>
      <c r="I2" t="s">
        <v>41</v>
      </c>
      <c r="P2" t="s">
        <v>41</v>
      </c>
    </row>
    <row r="4" spans="1:20" x14ac:dyDescent="0.25">
      <c r="A4" s="2" t="s">
        <v>3</v>
      </c>
      <c r="B4" s="3">
        <v>100</v>
      </c>
      <c r="C4" s="3">
        <v>1000</v>
      </c>
      <c r="D4" s="3">
        <v>10000</v>
      </c>
      <c r="E4" s="3">
        <v>100000</v>
      </c>
      <c r="F4" s="3">
        <v>1000000</v>
      </c>
      <c r="H4" s="2" t="s">
        <v>3</v>
      </c>
      <c r="I4" s="3">
        <v>100</v>
      </c>
      <c r="J4" s="3">
        <v>1000</v>
      </c>
      <c r="K4" s="3">
        <v>10000</v>
      </c>
      <c r="L4" s="3">
        <v>100000</v>
      </c>
      <c r="M4" s="3">
        <v>1000000</v>
      </c>
      <c r="O4" s="2" t="s">
        <v>3</v>
      </c>
      <c r="P4" s="3">
        <v>100</v>
      </c>
      <c r="Q4" s="3">
        <v>1000</v>
      </c>
      <c r="R4" s="3">
        <v>10000</v>
      </c>
      <c r="S4" s="3">
        <v>100000</v>
      </c>
      <c r="T4" s="3">
        <v>1000000</v>
      </c>
    </row>
    <row r="5" spans="1:20" x14ac:dyDescent="0.25">
      <c r="A5" s="1">
        <v>1</v>
      </c>
      <c r="B5">
        <f>Sheet1!E3+Sheet1!F3</f>
        <v>0.34820600000000002</v>
      </c>
      <c r="C5">
        <f>Sheet1!E8+Sheet1!F8</f>
        <v>0.29324999999999996</v>
      </c>
      <c r="D5">
        <f>Sheet1!E13+Sheet1!F13</f>
        <v>0.21926999999999999</v>
      </c>
      <c r="E5">
        <f>Sheet1!E18+Sheet1!F18</f>
        <v>0.23208500000000001</v>
      </c>
      <c r="F5">
        <f>Sheet1!E23+Sheet1!F23</f>
        <v>0.63242399999999999</v>
      </c>
      <c r="H5" s="1">
        <v>1</v>
      </c>
      <c r="I5">
        <f>Sheet1!J3</f>
        <v>3.1999999999999999E-5</v>
      </c>
      <c r="J5">
        <f>Sheet1!J8</f>
        <v>6.0300000000000002E-4</v>
      </c>
      <c r="K5">
        <f>Sheet1!J13</f>
        <v>1.6622999999999999E-2</v>
      </c>
      <c r="L5">
        <f>Sheet1!J18</f>
        <v>0.26116400000000001</v>
      </c>
      <c r="M5">
        <f>Sheet1!J23</f>
        <v>6.3367000000000004</v>
      </c>
      <c r="O5" s="1">
        <v>1</v>
      </c>
      <c r="P5">
        <f>Sheet1!O3+Sheet1!P3</f>
        <v>0.20988399999999999</v>
      </c>
      <c r="Q5">
        <f>Sheet1!O8+Sheet1!P8</f>
        <v>0.26201999999999998</v>
      </c>
      <c r="R5">
        <f>Sheet1!O13+Sheet1!P13</f>
        <v>0.216782</v>
      </c>
      <c r="S5">
        <f>Sheet1!O18+Sheet1!P18</f>
        <v>0.23389500000000002</v>
      </c>
      <c r="T5">
        <f>Sheet1!O23+Sheet1!P23</f>
        <v>1.282287</v>
      </c>
    </row>
    <row r="6" spans="1:20" x14ac:dyDescent="0.25">
      <c r="A6" s="1">
        <v>2</v>
      </c>
      <c r="B6">
        <f>Sheet1!E4+Sheet1!F4</f>
        <v>0.274779</v>
      </c>
      <c r="C6">
        <f>Sheet1!E9+Sheet1!F9</f>
        <v>0.24800999999999998</v>
      </c>
      <c r="D6">
        <f>Sheet1!E14+Sheet1!F14</f>
        <v>0.22329400000000002</v>
      </c>
      <c r="E6">
        <f>Sheet1!E19+Sheet1!F19</f>
        <v>0.23846700000000001</v>
      </c>
      <c r="F6">
        <f>Sheet1!E24+Sheet1!F24</f>
        <v>0.6090270000000001</v>
      </c>
      <c r="H6" s="1">
        <v>2</v>
      </c>
      <c r="I6">
        <f>Sheet1!J4</f>
        <v>3.3000000000000003E-5</v>
      </c>
      <c r="J6">
        <f>Sheet1!J9</f>
        <v>5.5800000000000001E-4</v>
      </c>
      <c r="K6">
        <f>Sheet1!J14</f>
        <v>1.6160999999999998E-2</v>
      </c>
      <c r="L6">
        <f>Sheet1!J19</f>
        <v>0.25686599999999998</v>
      </c>
      <c r="M6">
        <f>Sheet1!J24</f>
        <v>6.0270299999999999</v>
      </c>
      <c r="O6" s="1">
        <v>2</v>
      </c>
      <c r="P6">
        <f>Sheet1!O4+Sheet1!P4</f>
        <v>0.270982</v>
      </c>
      <c r="Q6">
        <f>Sheet1!O9+Sheet1!P9</f>
        <v>0.21574599999999999</v>
      </c>
      <c r="R6">
        <f>Sheet1!O14+Sheet1!P14</f>
        <v>0.225913</v>
      </c>
      <c r="S6">
        <f>Sheet1!O19+Sheet1!P19</f>
        <v>0.23065300000000002</v>
      </c>
      <c r="T6">
        <f>Sheet1!O24+Sheet1!P24</f>
        <v>1.1048819999999999</v>
      </c>
    </row>
    <row r="7" spans="1:20" x14ac:dyDescent="0.25">
      <c r="A7" s="1">
        <v>3</v>
      </c>
      <c r="B7">
        <f>Sheet1!E5+Sheet1!F5</f>
        <v>0.261015</v>
      </c>
      <c r="C7">
        <f>Sheet1!E10+Sheet1!F10</f>
        <v>0.215693</v>
      </c>
      <c r="D7">
        <f>Sheet1!E15+Sheet1!F15</f>
        <v>0.21688299999999999</v>
      </c>
      <c r="E7">
        <f>Sheet1!E20+Sheet1!F20</f>
        <v>0.23400600000000002</v>
      </c>
      <c r="F7">
        <f>Sheet1!E25+Sheet1!F25</f>
        <v>0.47253500000000004</v>
      </c>
      <c r="H7" s="1">
        <v>3</v>
      </c>
      <c r="I7">
        <f>Sheet1!J5</f>
        <v>3.4E-5</v>
      </c>
      <c r="J7">
        <f>Sheet1!J10</f>
        <v>5.5999999999999995E-4</v>
      </c>
      <c r="K7">
        <f>Sheet1!J15</f>
        <v>1.6139000000000001E-2</v>
      </c>
      <c r="L7">
        <f>Sheet1!J20</f>
        <v>0.25622800000000001</v>
      </c>
      <c r="M7">
        <f>Sheet1!J25</f>
        <v>5.9012700000000002</v>
      </c>
      <c r="O7" s="1">
        <v>3</v>
      </c>
      <c r="P7">
        <f>Sheet1!O5+Sheet1!P5</f>
        <v>0.208787</v>
      </c>
      <c r="Q7">
        <f>Sheet1!O10+Sheet1!P10</f>
        <v>0.27856699999999995</v>
      </c>
      <c r="R7">
        <f>Sheet1!O15+Sheet1!P15</f>
        <v>0.22196399999999999</v>
      </c>
      <c r="S7">
        <f>Sheet1!O20+Sheet1!P20</f>
        <v>0.23375799999999999</v>
      </c>
      <c r="T7">
        <f>Sheet1!O25+Sheet1!P25</f>
        <v>0.93378399999999995</v>
      </c>
    </row>
    <row r="8" spans="1:20" x14ac:dyDescent="0.25">
      <c r="A8" s="1">
        <v>4</v>
      </c>
      <c r="B8">
        <f>Sheet1!E6+Sheet1!F6</f>
        <v>0.20476900000000001</v>
      </c>
      <c r="C8">
        <f>Sheet1!E11+Sheet1!F11</f>
        <v>0.27562899999999996</v>
      </c>
      <c r="D8">
        <f>Sheet1!E16+Sheet1!F16</f>
        <v>0.22268499999999999</v>
      </c>
      <c r="E8">
        <f>Sheet1!E21+Sheet1!F21</f>
        <v>0.234095</v>
      </c>
      <c r="F8">
        <f>Sheet1!E26+Sheet1!F26</f>
        <v>0.50180100000000005</v>
      </c>
      <c r="H8" s="1">
        <v>4</v>
      </c>
      <c r="I8">
        <f>Sheet1!J6</f>
        <v>3.4E-5</v>
      </c>
      <c r="J8">
        <f>Sheet1!J11</f>
        <v>5.5900000000000004E-4</v>
      </c>
      <c r="K8">
        <f>Sheet1!J16</f>
        <v>1.5706999999999999E-2</v>
      </c>
      <c r="L8">
        <f>Sheet1!J21</f>
        <v>0.25683499999999998</v>
      </c>
      <c r="M8">
        <f>Sheet1!J26</f>
        <v>6.5364699999999996</v>
      </c>
      <c r="O8" s="1">
        <v>4</v>
      </c>
      <c r="P8">
        <f>Sheet1!O6+Sheet1!P6</f>
        <v>0.21343899999999999</v>
      </c>
      <c r="Q8">
        <f>Sheet1!O11+Sheet1!P11</f>
        <v>0.24775</v>
      </c>
      <c r="R8">
        <f>Sheet1!O16+Sheet1!P16</f>
        <v>0.219217</v>
      </c>
      <c r="S8">
        <f>Sheet1!O21+Sheet1!P21</f>
        <v>0.23480400000000001</v>
      </c>
      <c r="T8">
        <f>Sheet1!O26+Sheet1!P26</f>
        <v>1.0494680000000001</v>
      </c>
    </row>
    <row r="9" spans="1:20" x14ac:dyDescent="0.25">
      <c r="A9" s="1">
        <v>5</v>
      </c>
      <c r="B9">
        <f>Sheet1!E7+Sheet1!F7</f>
        <v>0.28809099999999999</v>
      </c>
      <c r="C9">
        <f>Sheet1!E12+Sheet1!F12</f>
        <v>0.26147999999999999</v>
      </c>
      <c r="D9">
        <f>Sheet1!E17+Sheet1!F17</f>
        <v>0.21931200000000001</v>
      </c>
      <c r="E9">
        <f>Sheet1!E22+Sheet1!F22</f>
        <v>0.23727000000000001</v>
      </c>
      <c r="F9">
        <f>Sheet1!E27+Sheet1!F27</f>
        <v>0.47648699999999999</v>
      </c>
      <c r="H9" s="1">
        <v>5</v>
      </c>
      <c r="I9">
        <f>Sheet1!J7</f>
        <v>3.3000000000000003E-5</v>
      </c>
      <c r="J9">
        <f>Sheet1!J12</f>
        <v>5.7300000000000005E-4</v>
      </c>
      <c r="K9">
        <f>Sheet1!J17</f>
        <v>1.6184E-2</v>
      </c>
      <c r="L9">
        <f>Sheet1!J22</f>
        <v>0.26156499999999999</v>
      </c>
      <c r="M9">
        <f>Sheet1!J27</f>
        <v>6.3205799999999996</v>
      </c>
      <c r="O9" s="1">
        <v>5</v>
      </c>
      <c r="P9">
        <f>Sheet1!O7+Sheet1!P7</f>
        <v>0.27393100000000004</v>
      </c>
      <c r="Q9">
        <f>Sheet1!O12+Sheet1!P12</f>
        <v>0.21921199999999999</v>
      </c>
      <c r="R9">
        <f>Sheet1!O17+Sheet1!P17</f>
        <v>0.222639</v>
      </c>
      <c r="S9">
        <f>Sheet1!O22+Sheet1!P22</f>
        <v>0.23382500000000001</v>
      </c>
      <c r="T9">
        <f>Sheet1!O27+Sheet1!P27</f>
        <v>1.1516849999999998</v>
      </c>
    </row>
    <row r="10" spans="1:20" x14ac:dyDescent="0.25">
      <c r="A10" s="1" t="s">
        <v>1</v>
      </c>
      <c r="B10">
        <f>SUM(B5:B9)/5</f>
        <v>0.27537200000000006</v>
      </c>
      <c r="C10">
        <f t="shared" ref="C10:F10" si="0">SUM(C5:C9)/5</f>
        <v>0.25881239999999994</v>
      </c>
      <c r="D10">
        <f t="shared" si="0"/>
        <v>0.22028880000000001</v>
      </c>
      <c r="E10">
        <f t="shared" si="0"/>
        <v>0.23518460000000002</v>
      </c>
      <c r="F10">
        <f t="shared" si="0"/>
        <v>0.53845480000000001</v>
      </c>
      <c r="H10" s="1" t="s">
        <v>1</v>
      </c>
      <c r="I10">
        <f>SUM(I5:I9)/5</f>
        <v>3.3200000000000007E-5</v>
      </c>
      <c r="J10">
        <f t="shared" ref="J10" si="1">SUM(J5:J9)/5</f>
        <v>5.7059999999999999E-4</v>
      </c>
      <c r="K10">
        <f t="shared" ref="K10" si="2">SUM(K5:K9)/5</f>
        <v>1.6162799999999998E-2</v>
      </c>
      <c r="L10">
        <f t="shared" ref="L10" si="3">SUM(L5:L9)/5</f>
        <v>0.25853160000000003</v>
      </c>
      <c r="M10">
        <f t="shared" ref="M10" si="4">SUM(M5:M9)/5</f>
        <v>6.2244100000000007</v>
      </c>
      <c r="O10" s="1" t="s">
        <v>1</v>
      </c>
      <c r="P10">
        <f>SUM(P5:P9)/5</f>
        <v>0.23540460000000002</v>
      </c>
      <c r="Q10">
        <f t="shared" ref="Q10" si="5">SUM(Q5:Q9)/5</f>
        <v>0.24465899999999996</v>
      </c>
      <c r="R10">
        <f t="shared" ref="R10" si="6">SUM(R5:R9)/5</f>
        <v>0.22130299999999997</v>
      </c>
      <c r="S10">
        <f t="shared" ref="S10" si="7">SUM(S5:S9)/5</f>
        <v>0.23338700000000001</v>
      </c>
      <c r="T10">
        <f t="shared" ref="T10" si="8">SUM(T5:T9)/5</f>
        <v>1.1044212</v>
      </c>
    </row>
    <row r="11" spans="1:20" x14ac:dyDescent="0.25">
      <c r="A11" s="1" t="s">
        <v>2</v>
      </c>
      <c r="B11">
        <f>STDEVA(B5:B9)</f>
        <v>5.1618366944334568E-2</v>
      </c>
      <c r="C11">
        <f>STDEVA(C5:C9)</f>
        <v>2.9376167726577234E-2</v>
      </c>
      <c r="D11">
        <f>STDEVA(D5:D9)</f>
        <v>2.6629197697264624E-3</v>
      </c>
      <c r="E11">
        <f>STDEVA(E5:E9)</f>
        <v>2.6127997052969826E-3</v>
      </c>
      <c r="F11">
        <f>STDEVA(F5:F9)</f>
        <v>7.6386476690576618E-2</v>
      </c>
      <c r="H11" s="1" t="s">
        <v>2</v>
      </c>
      <c r="I11">
        <f>STDEVA(I5:I9)</f>
        <v>8.3666002653407568E-7</v>
      </c>
      <c r="J11">
        <f>STDEVA(J5:J9)</f>
        <v>1.9112822920751405E-5</v>
      </c>
      <c r="K11">
        <f>STDEVA(K5:K9)</f>
        <v>3.2425175404305842E-4</v>
      </c>
      <c r="L11">
        <f>STDEVA(L5:L9)</f>
        <v>2.602416819035724E-3</v>
      </c>
      <c r="M11">
        <f>STDEVA(M5:M9)</f>
        <v>0.25623108739963601</v>
      </c>
      <c r="O11" s="1" t="s">
        <v>2</v>
      </c>
      <c r="P11">
        <f>STDEVA(P5:P9)</f>
        <v>3.3883329696179305E-2</v>
      </c>
      <c r="Q11">
        <f>STDEVA(Q5:Q9)</f>
        <v>2.7130344837469338E-2</v>
      </c>
      <c r="R11">
        <f>STDEVA(R5:R9)</f>
        <v>3.4736419648547555E-3</v>
      </c>
      <c r="S11">
        <f>STDEVA(S5:S9)</f>
        <v>1.5866784488357999E-3</v>
      </c>
      <c r="T11">
        <f>STDEVA(T5:T9)</f>
        <v>0.12845936142492659</v>
      </c>
    </row>
    <row r="12" spans="1:20" x14ac:dyDescent="0.25">
      <c r="A12" s="2"/>
      <c r="B12" s="3"/>
      <c r="C12" s="3"/>
      <c r="D12" s="3"/>
      <c r="E12" s="3"/>
      <c r="F12" s="3"/>
      <c r="H12" s="2"/>
      <c r="I12" s="3"/>
      <c r="J12" s="3"/>
      <c r="K12" s="3"/>
      <c r="L12" s="3"/>
      <c r="M12" s="3"/>
      <c r="O12" s="2"/>
      <c r="P12" s="3"/>
      <c r="Q12" s="3"/>
      <c r="R12" s="3"/>
      <c r="S12" s="3"/>
      <c r="T12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0" sqref="K20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4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1" sqref="K21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5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3"/>
  <sheetViews>
    <sheetView workbookViewId="0">
      <selection activeCell="N14" sqref="N14:Q22"/>
    </sheetView>
  </sheetViews>
  <sheetFormatPr defaultColWidth="11.42578125" defaultRowHeight="15" x14ac:dyDescent="0.25"/>
  <sheetData>
    <row r="2" spans="1:17" x14ac:dyDescent="0.25">
      <c r="A2">
        <v>100</v>
      </c>
      <c r="B2">
        <v>0</v>
      </c>
      <c r="C2">
        <f>Sheet1!O3</f>
        <v>0.209785</v>
      </c>
      <c r="D2">
        <f>Sheet1!P3</f>
        <v>9.8999999999999994E-5</v>
      </c>
      <c r="E2">
        <f>SUM(B2:D2)</f>
        <v>0.20988399999999999</v>
      </c>
      <c r="G2">
        <f>Sheet1!AD3</f>
        <v>1.4E-5</v>
      </c>
      <c r="M2">
        <v>100</v>
      </c>
      <c r="N2">
        <f>AVERAGE(E2:E6)</f>
        <v>0.23540460000000002</v>
      </c>
      <c r="P2">
        <v>100</v>
      </c>
      <c r="Q2">
        <f>AVERAGE(G2:G6)</f>
        <v>1.4799999999999999E-5</v>
      </c>
    </row>
    <row r="3" spans="1:17" x14ac:dyDescent="0.25">
      <c r="B3">
        <v>0</v>
      </c>
      <c r="C3">
        <f>Sheet1!O4</f>
        <v>0.27088000000000001</v>
      </c>
      <c r="D3">
        <f>Sheet1!P4</f>
        <v>1.02E-4</v>
      </c>
      <c r="E3">
        <f t="shared" ref="E3:E51" si="0">SUM(B3:D3)</f>
        <v>0.270982</v>
      </c>
      <c r="G3">
        <f>Sheet1!AD4</f>
        <v>1.5999999999999999E-5</v>
      </c>
      <c r="M3">
        <v>100000</v>
      </c>
      <c r="N3">
        <f>AVERAGE(E27:E31)</f>
        <v>0.23338700000000001</v>
      </c>
      <c r="P3">
        <v>100000</v>
      </c>
      <c r="Q3">
        <f>AVERAGE(G27:G31)</f>
        <v>8.0379599999999995E-2</v>
      </c>
    </row>
    <row r="4" spans="1:17" x14ac:dyDescent="0.25">
      <c r="B4">
        <v>0</v>
      </c>
      <c r="C4">
        <f>Sheet1!O5</f>
        <v>0.20868800000000001</v>
      </c>
      <c r="D4">
        <f>Sheet1!P5</f>
        <v>9.8999999999999994E-5</v>
      </c>
      <c r="E4">
        <f t="shared" si="0"/>
        <v>0.208787</v>
      </c>
      <c r="G4">
        <f>Sheet1!AD5</f>
        <v>1.4E-5</v>
      </c>
      <c r="M4">
        <v>250000</v>
      </c>
      <c r="N4">
        <f>AVERAGE(E37:E41)</f>
        <v>0.260847</v>
      </c>
      <c r="P4">
        <v>250000</v>
      </c>
      <c r="Q4">
        <f>AVERAGE(G37:G41)</f>
        <v>0.50512599999999996</v>
      </c>
    </row>
    <row r="5" spans="1:17" x14ac:dyDescent="0.25">
      <c r="B5">
        <v>0</v>
      </c>
      <c r="C5">
        <f>Sheet1!O6</f>
        <v>0.21334</v>
      </c>
      <c r="D5">
        <f>Sheet1!P6</f>
        <v>9.8999999999999994E-5</v>
      </c>
      <c r="E5">
        <f t="shared" si="0"/>
        <v>0.21343899999999999</v>
      </c>
      <c r="G5">
        <f>Sheet1!AD6</f>
        <v>1.5E-5</v>
      </c>
      <c r="M5">
        <v>500000</v>
      </c>
      <c r="N5">
        <f>AVERAGE(E42:E46)</f>
        <v>0.45045159999999995</v>
      </c>
      <c r="P5">
        <v>500000</v>
      </c>
      <c r="Q5">
        <f>AVERAGE(G42:G46)</f>
        <v>1.2358560000000001</v>
      </c>
    </row>
    <row r="6" spans="1:17" x14ac:dyDescent="0.25">
      <c r="B6">
        <v>0</v>
      </c>
      <c r="C6">
        <f>Sheet1!O7</f>
        <v>0.27383200000000002</v>
      </c>
      <c r="D6">
        <f>Sheet1!P7</f>
        <v>9.8999999999999994E-5</v>
      </c>
      <c r="E6">
        <f t="shared" si="0"/>
        <v>0.27393100000000004</v>
      </c>
      <c r="G6">
        <f>Sheet1!AD7</f>
        <v>1.5E-5</v>
      </c>
      <c r="M6">
        <v>750000</v>
      </c>
      <c r="N6">
        <f>AVERAGE(E47:E51)</f>
        <v>0.52364099999999991</v>
      </c>
      <c r="P6">
        <v>750000</v>
      </c>
      <c r="Q6">
        <f>AVERAGE(G47:G51)</f>
        <v>2.0376319999999999</v>
      </c>
    </row>
    <row r="7" spans="1:17" x14ac:dyDescent="0.25">
      <c r="A7">
        <v>1000</v>
      </c>
      <c r="B7">
        <v>0</v>
      </c>
      <c r="C7">
        <f>Sheet1!O8</f>
        <v>0.26185999999999998</v>
      </c>
      <c r="D7">
        <f>Sheet1!P8</f>
        <v>1.6000000000000001E-4</v>
      </c>
      <c r="E7">
        <f t="shared" si="0"/>
        <v>0.26201999999999998</v>
      </c>
      <c r="G7">
        <f>Sheet1!AD8</f>
        <v>1.9599999999999999E-4</v>
      </c>
      <c r="M7">
        <v>1000000</v>
      </c>
      <c r="N7">
        <f>AVERAGE(E32:E36)</f>
        <v>1.1044212</v>
      </c>
      <c r="P7">
        <v>1000000</v>
      </c>
      <c r="Q7">
        <f>AVERAGE(G32:G36)</f>
        <v>2.8516640000000004</v>
      </c>
    </row>
    <row r="8" spans="1:17" x14ac:dyDescent="0.25">
      <c r="B8">
        <v>0</v>
      </c>
      <c r="C8">
        <f>Sheet1!O9</f>
        <v>0.21557599999999999</v>
      </c>
      <c r="D8">
        <f>Sheet1!P9</f>
        <v>1.7000000000000001E-4</v>
      </c>
      <c r="E8">
        <f t="shared" si="0"/>
        <v>0.21574599999999999</v>
      </c>
      <c r="G8">
        <f>Sheet1!AD9</f>
        <v>1.9699999999999999E-4</v>
      </c>
    </row>
    <row r="9" spans="1:17" x14ac:dyDescent="0.25">
      <c r="B9">
        <v>0</v>
      </c>
      <c r="C9">
        <f>Sheet1!O10</f>
        <v>0.27839799999999998</v>
      </c>
      <c r="D9">
        <f>Sheet1!P10</f>
        <v>1.6899999999999999E-4</v>
      </c>
      <c r="E9">
        <f t="shared" si="0"/>
        <v>0.27856699999999995</v>
      </c>
      <c r="G9">
        <f>Sheet1!AD10</f>
        <v>1.9699999999999999E-4</v>
      </c>
    </row>
    <row r="10" spans="1:17" x14ac:dyDescent="0.25">
      <c r="B10">
        <v>0</v>
      </c>
      <c r="C10">
        <f>Sheet1!O11</f>
        <v>0.247586</v>
      </c>
      <c r="D10">
        <f>Sheet1!P11</f>
        <v>1.64E-4</v>
      </c>
      <c r="E10">
        <f t="shared" si="0"/>
        <v>0.24775</v>
      </c>
      <c r="G10">
        <f>Sheet1!AD11</f>
        <v>1.9900000000000001E-4</v>
      </c>
    </row>
    <row r="11" spans="1:17" x14ac:dyDescent="0.25">
      <c r="B11">
        <v>0</v>
      </c>
      <c r="C11">
        <f>Sheet1!O12</f>
        <v>0.21904799999999999</v>
      </c>
      <c r="D11">
        <f>Sheet1!P12</f>
        <v>1.64E-4</v>
      </c>
      <c r="E11">
        <f t="shared" si="0"/>
        <v>0.21921199999999999</v>
      </c>
      <c r="G11">
        <f>Sheet1!AD12</f>
        <v>1.94E-4</v>
      </c>
    </row>
    <row r="12" spans="1:17" x14ac:dyDescent="0.25">
      <c r="A12">
        <v>25000</v>
      </c>
      <c r="B12">
        <v>0</v>
      </c>
      <c r="C12">
        <f>Sheet1!O28</f>
        <v>0.33076499999999998</v>
      </c>
      <c r="D12">
        <f>Sheet1!P28</f>
        <v>1.866E-3</v>
      </c>
      <c r="E12">
        <f t="shared" si="0"/>
        <v>0.33263099999999995</v>
      </c>
      <c r="G12">
        <f>Sheet1!AD28</f>
        <v>1.2459E-2</v>
      </c>
    </row>
    <row r="13" spans="1:17" x14ac:dyDescent="0.25">
      <c r="B13">
        <v>0</v>
      </c>
      <c r="C13">
        <f>Sheet1!O29</f>
        <v>0.22057299999999999</v>
      </c>
      <c r="D13">
        <f>Sheet1!P29</f>
        <v>1.735E-3</v>
      </c>
      <c r="E13">
        <f t="shared" si="0"/>
        <v>0.22230799999999998</v>
      </c>
      <c r="G13">
        <f>Sheet1!AD29</f>
        <v>1.2437999999999999E-2</v>
      </c>
    </row>
    <row r="14" spans="1:17" x14ac:dyDescent="0.25">
      <c r="B14">
        <v>0</v>
      </c>
      <c r="C14">
        <f>Sheet1!O30</f>
        <v>0.24721799999999999</v>
      </c>
      <c r="D14">
        <f>Sheet1!P30</f>
        <v>1.823E-3</v>
      </c>
      <c r="E14">
        <f t="shared" si="0"/>
        <v>0.24904099999999998</v>
      </c>
      <c r="G14">
        <f>Sheet1!AD30</f>
        <v>1.2614999999999999E-2</v>
      </c>
    </row>
    <row r="15" spans="1:17" x14ac:dyDescent="0.25">
      <c r="B15">
        <v>0</v>
      </c>
      <c r="C15">
        <f>Sheet1!O31</f>
        <v>0.22272400000000001</v>
      </c>
      <c r="D15">
        <f>Sheet1!P31</f>
        <v>1.8500000000000001E-3</v>
      </c>
      <c r="E15">
        <f t="shared" si="0"/>
        <v>0.224574</v>
      </c>
      <c r="G15">
        <f>Sheet1!AD31</f>
        <v>1.2439E-2</v>
      </c>
    </row>
    <row r="16" spans="1:17" x14ac:dyDescent="0.25">
      <c r="B16">
        <v>0</v>
      </c>
      <c r="C16">
        <f>Sheet1!O32</f>
        <v>0.322023</v>
      </c>
      <c r="D16">
        <f>Sheet1!P32</f>
        <v>1.6199999999999999E-3</v>
      </c>
      <c r="E16">
        <f t="shared" si="0"/>
        <v>0.32364300000000001</v>
      </c>
      <c r="G16">
        <f>Sheet1!AD32</f>
        <v>1.2359999999999999E-2</v>
      </c>
    </row>
    <row r="17" spans="1:7" x14ac:dyDescent="0.25">
      <c r="A17">
        <v>50000</v>
      </c>
      <c r="B17">
        <v>0</v>
      </c>
      <c r="C17">
        <f>Sheet1!O33</f>
        <v>0.216113</v>
      </c>
      <c r="D17">
        <f>Sheet1!P33</f>
        <v>2.1150000000000001E-3</v>
      </c>
      <c r="E17">
        <f t="shared" si="0"/>
        <v>0.21822800000000001</v>
      </c>
      <c r="G17">
        <f>Sheet1!AD33</f>
        <v>3.8071000000000001E-2</v>
      </c>
    </row>
    <row r="18" spans="1:7" x14ac:dyDescent="0.25">
      <c r="B18">
        <v>0</v>
      </c>
      <c r="C18">
        <f>Sheet1!O34</f>
        <v>0.23111899999999999</v>
      </c>
      <c r="D18">
        <f>Sheet1!P34</f>
        <v>1.8289999999999999E-3</v>
      </c>
      <c r="E18">
        <f t="shared" si="0"/>
        <v>0.23294799999999999</v>
      </c>
      <c r="G18">
        <f>Sheet1!AD34</f>
        <v>4.0795999999999999E-2</v>
      </c>
    </row>
    <row r="19" spans="1:7" x14ac:dyDescent="0.25">
      <c r="B19">
        <v>0</v>
      </c>
      <c r="C19">
        <f>Sheet1!O35</f>
        <v>0.22189999999999999</v>
      </c>
      <c r="D19">
        <f>Sheet1!P35</f>
        <v>1.8959999999999999E-3</v>
      </c>
      <c r="E19">
        <f t="shared" si="0"/>
        <v>0.22379599999999999</v>
      </c>
      <c r="G19">
        <f>Sheet1!AD35</f>
        <v>2.9346000000000001E-2</v>
      </c>
    </row>
    <row r="20" spans="1:7" x14ac:dyDescent="0.25">
      <c r="B20">
        <v>0</v>
      </c>
      <c r="C20">
        <f>Sheet1!O36</f>
        <v>0.25284000000000001</v>
      </c>
      <c r="D20">
        <f>Sheet1!P36</f>
        <v>1.7960000000000001E-3</v>
      </c>
      <c r="E20">
        <f t="shared" si="0"/>
        <v>0.25463600000000003</v>
      </c>
      <c r="G20">
        <f>Sheet1!AD36</f>
        <v>2.8448000000000001E-2</v>
      </c>
    </row>
    <row r="21" spans="1:7" x14ac:dyDescent="0.25">
      <c r="B21">
        <v>0</v>
      </c>
      <c r="C21">
        <f>Sheet1!O37</f>
        <v>0.219141</v>
      </c>
      <c r="D21">
        <f>Sheet1!P37</f>
        <v>1.6969999999999999E-3</v>
      </c>
      <c r="E21">
        <f t="shared" si="0"/>
        <v>0.22083800000000001</v>
      </c>
      <c r="G21">
        <f>Sheet1!AD37</f>
        <v>3.0927E-2</v>
      </c>
    </row>
    <row r="22" spans="1:7" x14ac:dyDescent="0.25">
      <c r="A22">
        <v>75000</v>
      </c>
      <c r="B22">
        <v>0</v>
      </c>
      <c r="C22">
        <f>Sheet1!O38</f>
        <v>0.22489100000000001</v>
      </c>
      <c r="D22">
        <f>Sheet1!P38</f>
        <v>2.2529999999999998E-3</v>
      </c>
      <c r="E22">
        <f t="shared" si="0"/>
        <v>0.22714400000000001</v>
      </c>
      <c r="G22">
        <f>Sheet1!AD38</f>
        <v>7.7060000000000003E-2</v>
      </c>
    </row>
    <row r="23" spans="1:7" x14ac:dyDescent="0.25">
      <c r="B23">
        <v>0</v>
      </c>
      <c r="C23">
        <f>Sheet1!O39</f>
        <v>0.234602</v>
      </c>
      <c r="D23">
        <f>Sheet1!P39</f>
        <v>2.3289999999999999E-3</v>
      </c>
      <c r="E23">
        <f t="shared" si="0"/>
        <v>0.236931</v>
      </c>
      <c r="G23">
        <f>Sheet1!AD39</f>
        <v>5.9441000000000001E-2</v>
      </c>
    </row>
    <row r="24" spans="1:7" x14ac:dyDescent="0.25">
      <c r="B24">
        <v>0</v>
      </c>
      <c r="C24">
        <f>Sheet1!O40</f>
        <v>0.22845799999999999</v>
      </c>
      <c r="D24">
        <f>Sheet1!P40</f>
        <v>2.248E-3</v>
      </c>
      <c r="E24">
        <f t="shared" si="0"/>
        <v>0.23070599999999999</v>
      </c>
      <c r="G24">
        <f>Sheet1!AD40</f>
        <v>0.105519</v>
      </c>
    </row>
    <row r="25" spans="1:7" x14ac:dyDescent="0.25">
      <c r="B25">
        <v>0</v>
      </c>
      <c r="C25">
        <f>Sheet1!O41</f>
        <v>0.230044</v>
      </c>
      <c r="D25">
        <f>Sheet1!P41</f>
        <v>2.3700000000000001E-3</v>
      </c>
      <c r="E25">
        <f t="shared" si="0"/>
        <v>0.23241400000000001</v>
      </c>
      <c r="G25">
        <f>Sheet1!AD41</f>
        <v>8.0570000000000003E-2</v>
      </c>
    </row>
    <row r="26" spans="1:7" x14ac:dyDescent="0.25">
      <c r="B26">
        <v>0</v>
      </c>
      <c r="C26">
        <f>Sheet1!O42</f>
        <v>0.22195300000000001</v>
      </c>
      <c r="D26">
        <f>Sheet1!P42</f>
        <v>2.2209999999999999E-3</v>
      </c>
      <c r="E26">
        <f t="shared" si="0"/>
        <v>0.22417400000000001</v>
      </c>
      <c r="G26">
        <f>Sheet1!AD42</f>
        <v>4.9738999999999998E-2</v>
      </c>
    </row>
    <row r="27" spans="1:7" x14ac:dyDescent="0.25">
      <c r="A27">
        <v>100000</v>
      </c>
      <c r="B27">
        <v>0</v>
      </c>
      <c r="C27">
        <f>Sheet1!O18</f>
        <v>0.23085800000000001</v>
      </c>
      <c r="D27">
        <f>Sheet1!P18</f>
        <v>3.0370000000000002E-3</v>
      </c>
      <c r="E27">
        <f t="shared" si="0"/>
        <v>0.23389500000000002</v>
      </c>
      <c r="G27">
        <f>Sheet1!AD18</f>
        <v>8.0388000000000001E-2</v>
      </c>
    </row>
    <row r="28" spans="1:7" x14ac:dyDescent="0.25">
      <c r="B28">
        <v>0</v>
      </c>
      <c r="C28">
        <f>Sheet1!O19</f>
        <v>0.22822500000000001</v>
      </c>
      <c r="D28">
        <f>Sheet1!P19</f>
        <v>2.428E-3</v>
      </c>
      <c r="E28">
        <f t="shared" si="0"/>
        <v>0.23065300000000002</v>
      </c>
      <c r="G28">
        <f>Sheet1!AD19</f>
        <v>8.1456000000000001E-2</v>
      </c>
    </row>
    <row r="29" spans="1:7" x14ac:dyDescent="0.25">
      <c r="B29">
        <v>0</v>
      </c>
      <c r="C29">
        <f>Sheet1!O20</f>
        <v>0.23084499999999999</v>
      </c>
      <c r="D29">
        <f>Sheet1!P20</f>
        <v>2.9129999999999998E-3</v>
      </c>
      <c r="E29">
        <f t="shared" si="0"/>
        <v>0.23375799999999999</v>
      </c>
      <c r="G29">
        <f>Sheet1!AD20</f>
        <v>8.2036999999999999E-2</v>
      </c>
    </row>
    <row r="30" spans="1:7" x14ac:dyDescent="0.25">
      <c r="B30">
        <v>0</v>
      </c>
      <c r="C30">
        <f>Sheet1!O21</f>
        <v>0.231629</v>
      </c>
      <c r="D30">
        <f>Sheet1!P21</f>
        <v>3.1749999999999999E-3</v>
      </c>
      <c r="E30">
        <f t="shared" si="0"/>
        <v>0.23480400000000001</v>
      </c>
      <c r="G30">
        <f>Sheet1!AD21</f>
        <v>7.9028000000000001E-2</v>
      </c>
    </row>
    <row r="31" spans="1:7" x14ac:dyDescent="0.25">
      <c r="B31">
        <v>0</v>
      </c>
      <c r="C31">
        <f>Sheet1!O22</f>
        <v>0.23058500000000001</v>
      </c>
      <c r="D31">
        <f>Sheet1!P22</f>
        <v>3.2399999999999998E-3</v>
      </c>
      <c r="E31">
        <f t="shared" si="0"/>
        <v>0.23382500000000001</v>
      </c>
      <c r="G31">
        <f>Sheet1!AD22</f>
        <v>7.8989000000000004E-2</v>
      </c>
    </row>
    <row r="32" spans="1:7" x14ac:dyDescent="0.25">
      <c r="A32">
        <v>1000000</v>
      </c>
      <c r="B32">
        <v>0</v>
      </c>
      <c r="C32">
        <f>Sheet1!O23</f>
        <v>1.27064</v>
      </c>
      <c r="D32">
        <f>Sheet1!P23</f>
        <v>1.1646999999999999E-2</v>
      </c>
      <c r="E32">
        <f t="shared" si="0"/>
        <v>1.282287</v>
      </c>
      <c r="G32">
        <f>Sheet1!AD23</f>
        <v>2.8318500000000002</v>
      </c>
    </row>
    <row r="33" spans="1:18" x14ac:dyDescent="0.25">
      <c r="B33">
        <v>0</v>
      </c>
      <c r="C33">
        <f>Sheet1!O24</f>
        <v>1.0953299999999999</v>
      </c>
      <c r="D33">
        <f>Sheet1!P24</f>
        <v>9.5519999999999997E-3</v>
      </c>
      <c r="E33">
        <f t="shared" si="0"/>
        <v>1.1048819999999999</v>
      </c>
      <c r="G33">
        <f>Sheet1!AD24</f>
        <v>2.8452600000000001</v>
      </c>
    </row>
    <row r="34" spans="1:18" x14ac:dyDescent="0.25">
      <c r="B34">
        <v>0</v>
      </c>
      <c r="C34">
        <f>Sheet1!O25</f>
        <v>0.92369699999999999</v>
      </c>
      <c r="D34">
        <f>Sheet1!P25</f>
        <v>1.0087E-2</v>
      </c>
      <c r="E34">
        <f t="shared" si="0"/>
        <v>0.93378399999999995</v>
      </c>
      <c r="G34">
        <f>Sheet1!AD25</f>
        <v>2.9035000000000002</v>
      </c>
    </row>
    <row r="35" spans="1:18" x14ac:dyDescent="0.25">
      <c r="B35">
        <v>0</v>
      </c>
      <c r="C35">
        <f>Sheet1!O26</f>
        <v>1.03891</v>
      </c>
      <c r="D35">
        <f>Sheet1!P26</f>
        <v>1.0558E-2</v>
      </c>
      <c r="E35">
        <f t="shared" si="0"/>
        <v>1.0494680000000001</v>
      </c>
      <c r="G35">
        <f>Sheet1!AD26</f>
        <v>2.8367100000000001</v>
      </c>
    </row>
    <row r="36" spans="1:18" x14ac:dyDescent="0.25">
      <c r="B36">
        <v>0</v>
      </c>
      <c r="C36">
        <f>Sheet1!O27</f>
        <v>1.1415999999999999</v>
      </c>
      <c r="D36">
        <f>Sheet1!P27</f>
        <v>1.0085E-2</v>
      </c>
      <c r="E36">
        <f t="shared" si="0"/>
        <v>1.1516849999999998</v>
      </c>
      <c r="G36">
        <f>Sheet1!AD27</f>
        <v>2.8410000000000002</v>
      </c>
    </row>
    <row r="37" spans="1:18" x14ac:dyDescent="0.25">
      <c r="A37">
        <v>250000</v>
      </c>
      <c r="C37">
        <f>Sheet1!O43</f>
        <v>0.33096199999999998</v>
      </c>
      <c r="D37">
        <f>Sheet1!P43</f>
        <v>2.5720000000000001E-3</v>
      </c>
      <c r="E37">
        <f t="shared" si="0"/>
        <v>0.333534</v>
      </c>
      <c r="G37">
        <f>Sheet1!AD43</f>
        <v>0.44513599999999998</v>
      </c>
    </row>
    <row r="38" spans="1:18" x14ac:dyDescent="0.25">
      <c r="C38">
        <f>Sheet1!O44</f>
        <v>0.24098900000000001</v>
      </c>
      <c r="D38">
        <f>Sheet1!P44</f>
        <v>2.82E-3</v>
      </c>
      <c r="E38">
        <f t="shared" si="0"/>
        <v>0.243809</v>
      </c>
      <c r="G38">
        <f>Sheet1!AD44</f>
        <v>0.50372600000000001</v>
      </c>
    </row>
    <row r="39" spans="1:18" x14ac:dyDescent="0.25">
      <c r="C39">
        <f>Sheet1!O45</f>
        <v>0.241281</v>
      </c>
      <c r="D39">
        <f>Sheet1!P45</f>
        <v>3.1059999999999998E-3</v>
      </c>
      <c r="E39">
        <f t="shared" si="0"/>
        <v>0.24438699999999999</v>
      </c>
      <c r="G39">
        <f>Sheet1!AD45</f>
        <v>0.49567899999999998</v>
      </c>
      <c r="H39">
        <f>Sheet1!S3</f>
        <v>1.1E-5</v>
      </c>
      <c r="I39">
        <f>Sheet1!T3</f>
        <v>2.9E-5</v>
      </c>
      <c r="J39">
        <f>Sheet1!U3</f>
        <v>9.9999999999999995E-7</v>
      </c>
      <c r="K39">
        <f>Sheet1!V3</f>
        <v>5008</v>
      </c>
      <c r="L39">
        <f>Sheet1!W3</f>
        <v>5843</v>
      </c>
      <c r="M39">
        <f>Sheet1!X3</f>
        <v>0.25169999999999998</v>
      </c>
      <c r="N39">
        <f>Sheet1!Y3</f>
        <v>9.9999999999999995E-7</v>
      </c>
      <c r="O39">
        <f>Sheet1!Z3</f>
        <v>9.9999999999999995E-7</v>
      </c>
      <c r="P39">
        <f>Sheet1!AA3</f>
        <v>43000</v>
      </c>
      <c r="Q39">
        <f>Sheet1!AB3</f>
        <v>3205</v>
      </c>
      <c r="R39">
        <f>Sheet1!AC3</f>
        <v>0</v>
      </c>
    </row>
    <row r="40" spans="1:18" x14ac:dyDescent="0.25">
      <c r="C40">
        <f>Sheet1!O46</f>
        <v>0.24000299999999999</v>
      </c>
      <c r="D40">
        <f>Sheet1!P46</f>
        <v>2.8E-3</v>
      </c>
      <c r="E40">
        <f t="shared" si="0"/>
        <v>0.24280299999999999</v>
      </c>
      <c r="G40">
        <f>Sheet1!AD46</f>
        <v>0.59101800000000004</v>
      </c>
      <c r="H40">
        <f>Sheet1!S4</f>
        <v>1.1E-5</v>
      </c>
      <c r="I40">
        <f>Sheet1!T4</f>
        <v>2.9E-5</v>
      </c>
      <c r="J40">
        <f>Sheet1!U4</f>
        <v>9.9999999999999995E-7</v>
      </c>
      <c r="K40">
        <f>Sheet1!V4</f>
        <v>5008</v>
      </c>
      <c r="L40">
        <f>Sheet1!W4</f>
        <v>5844</v>
      </c>
      <c r="M40">
        <f>Sheet1!X4</f>
        <v>0.25261899999999998</v>
      </c>
      <c r="N40">
        <f>Sheet1!Y4</f>
        <v>9.9999999999999995E-7</v>
      </c>
      <c r="O40">
        <f>Sheet1!Z4</f>
        <v>9.9999999999999995E-7</v>
      </c>
      <c r="P40">
        <f>Sheet1!AA4</f>
        <v>44244</v>
      </c>
      <c r="Q40">
        <f>Sheet1!AB4</f>
        <v>3206</v>
      </c>
      <c r="R40">
        <f>Sheet1!AC4</f>
        <v>0</v>
      </c>
    </row>
    <row r="41" spans="1:18" x14ac:dyDescent="0.25">
      <c r="C41">
        <f>Sheet1!O47</f>
        <v>0.23713799999999999</v>
      </c>
      <c r="D41">
        <f>Sheet1!P47</f>
        <v>2.5639999999999999E-3</v>
      </c>
      <c r="E41">
        <f t="shared" si="0"/>
        <v>0.239702</v>
      </c>
      <c r="G41">
        <f>Sheet1!AD47</f>
        <v>0.49007099999999998</v>
      </c>
      <c r="H41">
        <f>Sheet1!S5</f>
        <v>1.1E-5</v>
      </c>
      <c r="I41">
        <f>Sheet1!T5</f>
        <v>3.0000000000000001E-5</v>
      </c>
      <c r="J41">
        <f>Sheet1!U5</f>
        <v>9.9999999999999995E-7</v>
      </c>
      <c r="K41">
        <f>Sheet1!V5</f>
        <v>5008</v>
      </c>
      <c r="L41">
        <f>Sheet1!W5</f>
        <v>5845</v>
      </c>
      <c r="M41">
        <f>Sheet1!X5</f>
        <v>0.299537</v>
      </c>
      <c r="N41">
        <f>Sheet1!Y5</f>
        <v>9.9999999999999995E-7</v>
      </c>
      <c r="O41">
        <f>Sheet1!Z5</f>
        <v>0</v>
      </c>
      <c r="P41">
        <f>Sheet1!AA5</f>
        <v>44508</v>
      </c>
      <c r="Q41">
        <f>Sheet1!AB5</f>
        <v>3207</v>
      </c>
      <c r="R41">
        <f>Sheet1!AC5</f>
        <v>0</v>
      </c>
    </row>
    <row r="42" spans="1:18" x14ac:dyDescent="0.25">
      <c r="A42">
        <v>500000</v>
      </c>
      <c r="C42">
        <f>Sheet1!O48</f>
        <v>0.47724100000000003</v>
      </c>
      <c r="D42">
        <f>Sheet1!P48</f>
        <v>5.2729999999999999E-3</v>
      </c>
      <c r="E42">
        <f t="shared" si="0"/>
        <v>0.482514</v>
      </c>
      <c r="G42">
        <f>Sheet1!AD48</f>
        <v>1.25125</v>
      </c>
      <c r="H42">
        <f>Sheet1!S6</f>
        <v>1.1E-5</v>
      </c>
      <c r="I42">
        <f>Sheet1!T6</f>
        <v>2.8E-5</v>
      </c>
      <c r="J42">
        <f>Sheet1!U6</f>
        <v>9.9999999999999995E-7</v>
      </c>
      <c r="K42">
        <f>Sheet1!V6</f>
        <v>5004</v>
      </c>
      <c r="L42">
        <f>Sheet1!W6</f>
        <v>5846</v>
      </c>
      <c r="M42">
        <f>Sheet1!X6</f>
        <v>0.226854</v>
      </c>
      <c r="N42">
        <f>Sheet1!Y6</f>
        <v>0</v>
      </c>
      <c r="O42">
        <f>Sheet1!Z6</f>
        <v>0</v>
      </c>
      <c r="P42">
        <f>Sheet1!AA6</f>
        <v>43000</v>
      </c>
      <c r="Q42">
        <f>Sheet1!AB6</f>
        <v>3208</v>
      </c>
      <c r="R42">
        <f>Sheet1!AC6</f>
        <v>0</v>
      </c>
    </row>
    <row r="43" spans="1:18" x14ac:dyDescent="0.25">
      <c r="C43">
        <f>Sheet1!O49</f>
        <v>0.41993999999999998</v>
      </c>
      <c r="D43">
        <f>Sheet1!P49</f>
        <v>6.0210000000000003E-3</v>
      </c>
      <c r="E43">
        <f t="shared" si="0"/>
        <v>0.42596099999999998</v>
      </c>
      <c r="G43">
        <f>Sheet1!AD49</f>
        <v>1.14893</v>
      </c>
      <c r="H43">
        <f>Sheet1!S7</f>
        <v>1.2999999999999999E-5</v>
      </c>
      <c r="I43">
        <f>Sheet1!T7</f>
        <v>3.3000000000000003E-5</v>
      </c>
      <c r="J43">
        <f>Sheet1!U7</f>
        <v>9.9999999999999995E-7</v>
      </c>
      <c r="K43">
        <f>Sheet1!V7</f>
        <v>5008</v>
      </c>
      <c r="L43">
        <f>Sheet1!W7</f>
        <v>5847</v>
      </c>
      <c r="M43">
        <f>Sheet1!X7</f>
        <v>0.31069799999999997</v>
      </c>
      <c r="N43">
        <f>Sheet1!Y7</f>
        <v>9.9999999999999995E-7</v>
      </c>
      <c r="O43">
        <f>Sheet1!Z7</f>
        <v>9.9999999999999995E-7</v>
      </c>
      <c r="P43">
        <f>Sheet1!AA7</f>
        <v>42996</v>
      </c>
      <c r="Q43">
        <f>Sheet1!AB7</f>
        <v>3209</v>
      </c>
      <c r="R43">
        <f>Sheet1!AC7</f>
        <v>0</v>
      </c>
    </row>
    <row r="44" spans="1:18" x14ac:dyDescent="0.25">
      <c r="C44">
        <f>Sheet1!O50</f>
        <v>0.42468499999999998</v>
      </c>
      <c r="D44">
        <f>Sheet1!P50</f>
        <v>6.2750000000000002E-3</v>
      </c>
      <c r="E44">
        <f t="shared" si="0"/>
        <v>0.43095999999999995</v>
      </c>
      <c r="G44">
        <f>Sheet1!AD50</f>
        <v>1.27155</v>
      </c>
      <c r="H44">
        <f>Sheet1!S8</f>
        <v>5.71E-4</v>
      </c>
      <c r="I44">
        <f>Sheet1!T8</f>
        <v>1.0349999999999999E-3</v>
      </c>
      <c r="J44">
        <f>Sheet1!U8</f>
        <v>4.8999999999999998E-5</v>
      </c>
      <c r="K44">
        <f>Sheet1!V8</f>
        <v>5016</v>
      </c>
      <c r="L44">
        <f>Sheet1!W8</f>
        <v>5848</v>
      </c>
      <c r="M44">
        <f>Sheet1!X8</f>
        <v>0.21182599999999999</v>
      </c>
      <c r="N44">
        <f>Sheet1!Y8</f>
        <v>7.6229999999999996E-3</v>
      </c>
      <c r="O44">
        <f>Sheet1!Z8</f>
        <v>2.0300000000000001E-3</v>
      </c>
      <c r="P44">
        <f>Sheet1!AA8</f>
        <v>44772</v>
      </c>
      <c r="Q44">
        <f>Sheet1!AB8</f>
        <v>3388</v>
      </c>
      <c r="R44">
        <f>Sheet1!AC8</f>
        <v>0</v>
      </c>
    </row>
    <row r="45" spans="1:18" x14ac:dyDescent="0.25">
      <c r="C45">
        <f>Sheet1!O51</f>
        <v>0.45019399999999998</v>
      </c>
      <c r="D45">
        <f>Sheet1!P51</f>
        <v>5.5890000000000002E-3</v>
      </c>
      <c r="E45">
        <f t="shared" si="0"/>
        <v>0.45578299999999999</v>
      </c>
      <c r="G45">
        <f>Sheet1!AD51</f>
        <v>1.2537100000000001</v>
      </c>
      <c r="H45">
        <f>Sheet1!S9</f>
        <v>2.8499999999999999E-4</v>
      </c>
      <c r="I45">
        <f>Sheet1!T9</f>
        <v>9.8900000000000008E-4</v>
      </c>
      <c r="J45">
        <f>Sheet1!U9</f>
        <v>5.0000000000000002E-5</v>
      </c>
      <c r="K45">
        <f>Sheet1!V9</f>
        <v>5016</v>
      </c>
      <c r="L45">
        <f>Sheet1!W9</f>
        <v>5849</v>
      </c>
      <c r="M45">
        <f>Sheet1!X9</f>
        <v>0.21781600000000001</v>
      </c>
      <c r="N45">
        <f>Sheet1!Y9</f>
        <v>7.5820000000000002E-3</v>
      </c>
      <c r="O45">
        <f>Sheet1!Z9</f>
        <v>2.1949999999999999E-3</v>
      </c>
      <c r="P45">
        <f>Sheet1!AA9</f>
        <v>43268</v>
      </c>
      <c r="Q45">
        <f>Sheet1!AB9</f>
        <v>3389</v>
      </c>
      <c r="R45">
        <f>Sheet1!AC9</f>
        <v>0</v>
      </c>
    </row>
    <row r="46" spans="1:18" x14ac:dyDescent="0.25">
      <c r="C46">
        <f>Sheet1!O52</f>
        <v>0.45132499999999998</v>
      </c>
      <c r="D46">
        <f>Sheet1!P52</f>
        <v>5.7149999999999996E-3</v>
      </c>
      <c r="E46">
        <f t="shared" si="0"/>
        <v>0.45704</v>
      </c>
      <c r="G46">
        <f>Sheet1!AD52</f>
        <v>1.2538400000000001</v>
      </c>
      <c r="H46">
        <f>Sheet1!S10</f>
        <v>2.92E-4</v>
      </c>
      <c r="I46">
        <f>Sheet1!T10</f>
        <v>9.859999999999999E-4</v>
      </c>
      <c r="J46">
        <f>Sheet1!U10</f>
        <v>5.0000000000000002E-5</v>
      </c>
      <c r="K46">
        <f>Sheet1!V10</f>
        <v>5016</v>
      </c>
      <c r="L46">
        <f>Sheet1!W10</f>
        <v>5850</v>
      </c>
      <c r="M46">
        <f>Sheet1!X10</f>
        <v>0.27051199999999997</v>
      </c>
      <c r="N46">
        <f>Sheet1!Y10</f>
        <v>7.2370000000000004E-3</v>
      </c>
      <c r="O46">
        <f>Sheet1!Z10</f>
        <v>2.1389999999999998E-3</v>
      </c>
      <c r="P46">
        <f>Sheet1!AA10</f>
        <v>43228</v>
      </c>
      <c r="Q46">
        <f>Sheet1!AB10</f>
        <v>3390</v>
      </c>
      <c r="R46">
        <f>Sheet1!AC10</f>
        <v>0</v>
      </c>
    </row>
    <row r="47" spans="1:18" x14ac:dyDescent="0.25">
      <c r="A47">
        <v>750000</v>
      </c>
      <c r="C47">
        <f>Sheet1!O53</f>
        <v>0.46866000000000002</v>
      </c>
      <c r="D47">
        <f>Sheet1!P53</f>
        <v>6.6039999999999996E-3</v>
      </c>
      <c r="E47">
        <f t="shared" si="0"/>
        <v>0.47526400000000002</v>
      </c>
      <c r="G47">
        <f>Sheet1!AD53</f>
        <v>1.9701</v>
      </c>
      <c r="H47">
        <f>Sheet1!S11</f>
        <v>2.8699999999999998E-4</v>
      </c>
      <c r="I47">
        <f>Sheet1!T11</f>
        <v>9.8799999999999995E-4</v>
      </c>
      <c r="J47">
        <f>Sheet1!U11</f>
        <v>5.3000000000000001E-5</v>
      </c>
      <c r="K47">
        <f>Sheet1!V11</f>
        <v>5020</v>
      </c>
      <c r="L47">
        <f>Sheet1!W11</f>
        <v>5851</v>
      </c>
      <c r="M47">
        <f>Sheet1!X11</f>
        <v>0.26309100000000002</v>
      </c>
      <c r="N47">
        <f>Sheet1!Y11</f>
        <v>6.7499999999999999E-3</v>
      </c>
      <c r="O47">
        <f>Sheet1!Z11</f>
        <v>1.8060000000000001E-3</v>
      </c>
      <c r="P47">
        <f>Sheet1!AA11</f>
        <v>43268</v>
      </c>
      <c r="Q47">
        <f>Sheet1!AB11</f>
        <v>3391</v>
      </c>
      <c r="R47">
        <f>Sheet1!AC11</f>
        <v>0</v>
      </c>
    </row>
    <row r="48" spans="1:18" x14ac:dyDescent="0.25">
      <c r="C48">
        <f>Sheet1!O54</f>
        <v>0.487321</v>
      </c>
      <c r="D48">
        <f>Sheet1!P54</f>
        <v>7.835E-3</v>
      </c>
      <c r="E48">
        <f t="shared" si="0"/>
        <v>0.49515599999999999</v>
      </c>
      <c r="G48">
        <f>Sheet1!AD54</f>
        <v>2.1283500000000002</v>
      </c>
      <c r="H48">
        <f>Sheet1!S12</f>
        <v>2.9599999999999998E-4</v>
      </c>
      <c r="I48">
        <f>Sheet1!T12</f>
        <v>9.8900000000000008E-4</v>
      </c>
      <c r="J48">
        <f>Sheet1!U12</f>
        <v>5.0000000000000002E-5</v>
      </c>
      <c r="K48">
        <f>Sheet1!V12</f>
        <v>5016</v>
      </c>
      <c r="L48">
        <f>Sheet1!W12</f>
        <v>5852</v>
      </c>
      <c r="M48">
        <f>Sheet1!X12</f>
        <v>0.215394</v>
      </c>
      <c r="N48">
        <f>Sheet1!Y12</f>
        <v>6.9109999999999996E-3</v>
      </c>
      <c r="O48">
        <f>Sheet1!Z12</f>
        <v>1.8910000000000001E-3</v>
      </c>
      <c r="P48">
        <f>Sheet1!AA12</f>
        <v>44496</v>
      </c>
      <c r="Q48">
        <f>Sheet1!AB12</f>
        <v>3392</v>
      </c>
      <c r="R48">
        <f>Sheet1!AC12</f>
        <v>0</v>
      </c>
    </row>
    <row r="49" spans="3:18" x14ac:dyDescent="0.25">
      <c r="C49">
        <f>Sheet1!O55</f>
        <v>0.58035999999999999</v>
      </c>
      <c r="D49">
        <f>Sheet1!P55</f>
        <v>6.718E-3</v>
      </c>
      <c r="E49">
        <f t="shared" si="0"/>
        <v>0.58707799999999999</v>
      </c>
      <c r="G49">
        <f>Sheet1!AD55</f>
        <v>2.0062600000000002</v>
      </c>
      <c r="H49">
        <f>Sheet1!S28</f>
        <v>0</v>
      </c>
      <c r="I49">
        <f>Sheet1!T28</f>
        <v>0</v>
      </c>
      <c r="J49">
        <f>Sheet1!U28</f>
        <v>0</v>
      </c>
      <c r="K49">
        <f>Sheet1!V28</f>
        <v>0</v>
      </c>
      <c r="L49">
        <f>Sheet1!W28</f>
        <v>5868</v>
      </c>
      <c r="M49">
        <f>Sheet1!X28</f>
        <v>0.226105</v>
      </c>
      <c r="N49">
        <f>Sheet1!Y28</f>
        <v>4.5981000000000001E-2</v>
      </c>
      <c r="O49">
        <f>Sheet1!Z28</f>
        <v>8.4410000000000006E-3</v>
      </c>
      <c r="P49">
        <f>Sheet1!AA28</f>
        <v>51492</v>
      </c>
      <c r="Q49">
        <f>Sheet1!AB28</f>
        <v>5001</v>
      </c>
      <c r="R49">
        <f>Sheet1!AC28</f>
        <v>0</v>
      </c>
    </row>
    <row r="50" spans="3:18" x14ac:dyDescent="0.25">
      <c r="C50">
        <f>Sheet1!O56</f>
        <v>0.51769200000000004</v>
      </c>
      <c r="D50">
        <f>Sheet1!P56</f>
        <v>7.8019999999999999E-3</v>
      </c>
      <c r="E50">
        <f t="shared" si="0"/>
        <v>0.52549400000000002</v>
      </c>
      <c r="G50">
        <f>Sheet1!AD56</f>
        <v>2.1136499999999998</v>
      </c>
      <c r="H50">
        <f>Sheet1!S29</f>
        <v>0</v>
      </c>
      <c r="I50">
        <f>Sheet1!T29</f>
        <v>0</v>
      </c>
      <c r="J50">
        <f>Sheet1!U29</f>
        <v>0</v>
      </c>
      <c r="K50">
        <f>Sheet1!V29</f>
        <v>0</v>
      </c>
      <c r="L50">
        <f>Sheet1!W29</f>
        <v>5869</v>
      </c>
      <c r="M50">
        <f>Sheet1!X29</f>
        <v>0.22886500000000001</v>
      </c>
      <c r="N50">
        <f>Sheet1!Y29</f>
        <v>4.6851999999999998E-2</v>
      </c>
      <c r="O50">
        <f>Sheet1!Z29</f>
        <v>8.3680000000000004E-3</v>
      </c>
      <c r="P50">
        <f>Sheet1!AA29</f>
        <v>51496</v>
      </c>
      <c r="Q50">
        <f>Sheet1!AB29</f>
        <v>5002</v>
      </c>
      <c r="R50">
        <f>Sheet1!AC29</f>
        <v>0</v>
      </c>
    </row>
    <row r="51" spans="3:18" x14ac:dyDescent="0.25">
      <c r="C51">
        <f>Sheet1!O57</f>
        <v>0.52873999999999999</v>
      </c>
      <c r="D51">
        <f>Sheet1!P57</f>
        <v>6.4729999999999996E-3</v>
      </c>
      <c r="E51">
        <f t="shared" si="0"/>
        <v>0.53521299999999994</v>
      </c>
      <c r="G51">
        <f>Sheet1!AD57</f>
        <v>1.9698</v>
      </c>
      <c r="H51">
        <f>Sheet1!S30</f>
        <v>0</v>
      </c>
      <c r="I51">
        <f>Sheet1!T30</f>
        <v>0</v>
      </c>
      <c r="J51">
        <f>Sheet1!U30</f>
        <v>0</v>
      </c>
      <c r="K51">
        <f>Sheet1!V30</f>
        <v>0</v>
      </c>
      <c r="L51">
        <f>Sheet1!W30</f>
        <v>5870</v>
      </c>
      <c r="M51">
        <f>Sheet1!X30</f>
        <v>0.23469000000000001</v>
      </c>
      <c r="N51">
        <f>Sheet1!Y30</f>
        <v>5.7893E-2</v>
      </c>
      <c r="O51">
        <f>Sheet1!Z30</f>
        <v>9.5549999999999993E-3</v>
      </c>
      <c r="P51">
        <f>Sheet1!AA30</f>
        <v>51492</v>
      </c>
      <c r="Q51">
        <f>Sheet1!AB30</f>
        <v>5003</v>
      </c>
      <c r="R51">
        <f>Sheet1!AC30</f>
        <v>0</v>
      </c>
    </row>
    <row r="52" spans="3:18" x14ac:dyDescent="0.25">
      <c r="H52">
        <f>Sheet1!S31</f>
        <v>0</v>
      </c>
      <c r="I52">
        <f>Sheet1!T31</f>
        <v>0</v>
      </c>
      <c r="J52">
        <f>Sheet1!U31</f>
        <v>0</v>
      </c>
      <c r="K52">
        <f>Sheet1!V31</f>
        <v>0</v>
      </c>
      <c r="L52">
        <f>Sheet1!W31</f>
        <v>5871</v>
      </c>
      <c r="M52">
        <f>Sheet1!X31</f>
        <v>0.23527200000000001</v>
      </c>
      <c r="N52">
        <f>Sheet1!Y31</f>
        <v>4.7667000000000001E-2</v>
      </c>
      <c r="O52">
        <f>Sheet1!Z31</f>
        <v>9.0910000000000001E-3</v>
      </c>
      <c r="P52">
        <f>Sheet1!AA31</f>
        <v>53152</v>
      </c>
      <c r="Q52">
        <f>Sheet1!AB31</f>
        <v>5004</v>
      </c>
      <c r="R52">
        <f>Sheet1!AC31</f>
        <v>0</v>
      </c>
    </row>
    <row r="53" spans="3:18" x14ac:dyDescent="0.25">
      <c r="H53">
        <f>Sheet1!S32</f>
        <v>0</v>
      </c>
      <c r="I53">
        <f>Sheet1!T32</f>
        <v>0</v>
      </c>
      <c r="J53">
        <f>Sheet1!U32</f>
        <v>0</v>
      </c>
      <c r="K53">
        <f>Sheet1!V32</f>
        <v>0</v>
      </c>
      <c r="L53">
        <f>Sheet1!W32</f>
        <v>5872</v>
      </c>
      <c r="M53">
        <f>Sheet1!X32</f>
        <v>0.228246</v>
      </c>
      <c r="N53">
        <f>Sheet1!Y32</f>
        <v>5.7957000000000002E-2</v>
      </c>
      <c r="O53">
        <f>Sheet1!Z32</f>
        <v>8.6660000000000001E-3</v>
      </c>
      <c r="P53">
        <f>Sheet1!AA32</f>
        <v>49452</v>
      </c>
      <c r="Q53">
        <f>Sheet1!AB32</f>
        <v>5005</v>
      </c>
      <c r="R53">
        <f>Sheet1!AC32</f>
        <v>0</v>
      </c>
    </row>
    <row r="54" spans="3:18" x14ac:dyDescent="0.25">
      <c r="H54">
        <f>Sheet1!S33</f>
        <v>0</v>
      </c>
      <c r="I54">
        <f>Sheet1!T33</f>
        <v>0</v>
      </c>
      <c r="J54">
        <f>Sheet1!U33</f>
        <v>0</v>
      </c>
      <c r="K54">
        <f>Sheet1!V33</f>
        <v>0</v>
      </c>
      <c r="L54">
        <f>Sheet1!W33</f>
        <v>5873</v>
      </c>
      <c r="M54">
        <f>Sheet1!X33</f>
        <v>0.23216500000000001</v>
      </c>
      <c r="N54">
        <f>Sheet1!Y33</f>
        <v>7.6785999999999993E-2</v>
      </c>
      <c r="O54">
        <f>Sheet1!Z33</f>
        <v>1.3509999999999999E-2</v>
      </c>
      <c r="P54">
        <f>Sheet1!AA33</f>
        <v>60228</v>
      </c>
      <c r="Q54">
        <f>Sheet1!AB33</f>
        <v>5006</v>
      </c>
      <c r="R54">
        <f>Sheet1!AC33</f>
        <v>0</v>
      </c>
    </row>
    <row r="55" spans="3:18" x14ac:dyDescent="0.25">
      <c r="H55">
        <f>Sheet1!S34</f>
        <v>0</v>
      </c>
      <c r="I55">
        <f>Sheet1!T34</f>
        <v>0</v>
      </c>
      <c r="J55">
        <f>Sheet1!U34</f>
        <v>0</v>
      </c>
      <c r="K55">
        <f>Sheet1!V34</f>
        <v>0</v>
      </c>
      <c r="L55">
        <f>Sheet1!W34</f>
        <v>5874</v>
      </c>
      <c r="M55">
        <f>Sheet1!X34</f>
        <v>0.23683899999999999</v>
      </c>
      <c r="N55">
        <f>Sheet1!Y34</f>
        <v>7.5438000000000005E-2</v>
      </c>
      <c r="O55">
        <f>Sheet1!Z34</f>
        <v>1.2574E-2</v>
      </c>
      <c r="P55">
        <f>Sheet1!AA34</f>
        <v>58016</v>
      </c>
      <c r="Q55">
        <f>Sheet1!AB34</f>
        <v>5007</v>
      </c>
      <c r="R55">
        <f>Sheet1!AC34</f>
        <v>0</v>
      </c>
    </row>
    <row r="56" spans="3:18" x14ac:dyDescent="0.25">
      <c r="H56">
        <f>Sheet1!S35</f>
        <v>0</v>
      </c>
      <c r="I56">
        <f>Sheet1!T35</f>
        <v>0</v>
      </c>
      <c r="J56">
        <f>Sheet1!U35</f>
        <v>0</v>
      </c>
      <c r="K56">
        <f>Sheet1!V35</f>
        <v>0</v>
      </c>
      <c r="L56">
        <f>Sheet1!W35</f>
        <v>5875</v>
      </c>
      <c r="M56">
        <f>Sheet1!X35</f>
        <v>0.23857999999999999</v>
      </c>
      <c r="N56">
        <f>Sheet1!Y35</f>
        <v>7.5632000000000005E-2</v>
      </c>
      <c r="O56">
        <f>Sheet1!Z35</f>
        <v>1.2919E-2</v>
      </c>
      <c r="P56">
        <f>Sheet1!AA35</f>
        <v>60012</v>
      </c>
      <c r="Q56">
        <f>Sheet1!AB35</f>
        <v>5008</v>
      </c>
      <c r="R56">
        <f>Sheet1!AC35</f>
        <v>0</v>
      </c>
    </row>
    <row r="57" spans="3:18" x14ac:dyDescent="0.25">
      <c r="H57">
        <f>Sheet1!S36</f>
        <v>0</v>
      </c>
      <c r="I57">
        <f>Sheet1!T36</f>
        <v>0</v>
      </c>
      <c r="J57">
        <f>Sheet1!U36</f>
        <v>0</v>
      </c>
      <c r="K57">
        <f>Sheet1!V36</f>
        <v>0</v>
      </c>
      <c r="L57">
        <f>Sheet1!W36</f>
        <v>5876</v>
      </c>
      <c r="M57">
        <f>Sheet1!X36</f>
        <v>0.245617</v>
      </c>
      <c r="N57">
        <f>Sheet1!Y36</f>
        <v>7.5548000000000004E-2</v>
      </c>
      <c r="O57">
        <f>Sheet1!Z36</f>
        <v>1.3086E-2</v>
      </c>
      <c r="P57">
        <f>Sheet1!AA36</f>
        <v>60112</v>
      </c>
      <c r="Q57">
        <f>Sheet1!AB36</f>
        <v>5009</v>
      </c>
      <c r="R57">
        <f>Sheet1!AC36</f>
        <v>0</v>
      </c>
    </row>
    <row r="58" spans="3:18" x14ac:dyDescent="0.25">
      <c r="H58">
        <f>Sheet1!S37</f>
        <v>0</v>
      </c>
      <c r="I58">
        <f>Sheet1!T37</f>
        <v>0</v>
      </c>
      <c r="J58">
        <f>Sheet1!U37</f>
        <v>0</v>
      </c>
      <c r="K58">
        <f>Sheet1!V37</f>
        <v>0</v>
      </c>
      <c r="L58">
        <f>Sheet1!W37</f>
        <v>5877</v>
      </c>
      <c r="M58">
        <f>Sheet1!X37</f>
        <v>0.240069</v>
      </c>
      <c r="N58">
        <f>Sheet1!Y37</f>
        <v>7.5826000000000005E-2</v>
      </c>
      <c r="O58">
        <f>Sheet1!Z37</f>
        <v>1.2800000000000001E-2</v>
      </c>
      <c r="P58">
        <f>Sheet1!AA37</f>
        <v>60156</v>
      </c>
      <c r="Q58">
        <f>Sheet1!AB37</f>
        <v>5010</v>
      </c>
      <c r="R58">
        <f>Sheet1!AC37</f>
        <v>0</v>
      </c>
    </row>
    <row r="59" spans="3:18" x14ac:dyDescent="0.25">
      <c r="H59">
        <f>Sheet1!S38</f>
        <v>0</v>
      </c>
      <c r="I59">
        <f>Sheet1!T38</f>
        <v>0</v>
      </c>
      <c r="J59">
        <f>Sheet1!U38</f>
        <v>0</v>
      </c>
      <c r="K59">
        <f>Sheet1!V38</f>
        <v>0</v>
      </c>
      <c r="L59">
        <f>Sheet1!W38</f>
        <v>5878</v>
      </c>
      <c r="M59">
        <f>Sheet1!X38</f>
        <v>0.249087</v>
      </c>
      <c r="N59">
        <f>Sheet1!Y38</f>
        <v>0.10465000000000001</v>
      </c>
      <c r="O59">
        <f>Sheet1!Z38</f>
        <v>1.6438000000000001E-2</v>
      </c>
      <c r="P59">
        <f>Sheet1!AA38</f>
        <v>68988</v>
      </c>
      <c r="Q59">
        <f>Sheet1!AB38</f>
        <v>5011</v>
      </c>
      <c r="R59">
        <f>Sheet1!AC38</f>
        <v>0</v>
      </c>
    </row>
    <row r="60" spans="3:18" x14ac:dyDescent="0.25">
      <c r="H60">
        <f>Sheet1!S39</f>
        <v>0</v>
      </c>
      <c r="I60">
        <f>Sheet1!T39</f>
        <v>0</v>
      </c>
      <c r="J60">
        <f>Sheet1!U39</f>
        <v>0</v>
      </c>
      <c r="K60">
        <f>Sheet1!V39</f>
        <v>0</v>
      </c>
      <c r="L60">
        <f>Sheet1!W39</f>
        <v>5879</v>
      </c>
      <c r="M60">
        <f>Sheet1!X39</f>
        <v>0.24596799999999999</v>
      </c>
      <c r="N60">
        <f>Sheet1!Y39</f>
        <v>0.107005</v>
      </c>
      <c r="O60">
        <f>Sheet1!Z39</f>
        <v>1.6922E-2</v>
      </c>
      <c r="P60">
        <f>Sheet1!AA39</f>
        <v>70872</v>
      </c>
      <c r="Q60">
        <f>Sheet1!AB39</f>
        <v>5012</v>
      </c>
      <c r="R60">
        <f>Sheet1!AC39</f>
        <v>0</v>
      </c>
    </row>
    <row r="61" spans="3:18" x14ac:dyDescent="0.25">
      <c r="H61">
        <f>Sheet1!S40</f>
        <v>0</v>
      </c>
      <c r="I61">
        <f>Sheet1!T40</f>
        <v>0</v>
      </c>
      <c r="J61">
        <f>Sheet1!U40</f>
        <v>0</v>
      </c>
      <c r="K61">
        <f>Sheet1!V40</f>
        <v>0</v>
      </c>
      <c r="L61">
        <f>Sheet1!W40</f>
        <v>5880</v>
      </c>
      <c r="M61">
        <f>Sheet1!X40</f>
        <v>0.24740100000000001</v>
      </c>
      <c r="N61">
        <f>Sheet1!Y40</f>
        <v>0.104999</v>
      </c>
      <c r="O61">
        <f>Sheet1!Z40</f>
        <v>1.6844999999999999E-2</v>
      </c>
      <c r="P61">
        <f>Sheet1!AA40</f>
        <v>70252</v>
      </c>
      <c r="Q61">
        <f>Sheet1!AB40</f>
        <v>5013</v>
      </c>
      <c r="R61">
        <f>Sheet1!AC40</f>
        <v>0</v>
      </c>
    </row>
    <row r="62" spans="3:18" x14ac:dyDescent="0.25">
      <c r="H62">
        <f>Sheet1!S41</f>
        <v>0</v>
      </c>
      <c r="I62">
        <f>Sheet1!T41</f>
        <v>0</v>
      </c>
      <c r="J62">
        <f>Sheet1!U41</f>
        <v>0</v>
      </c>
      <c r="K62">
        <f>Sheet1!V41</f>
        <v>0</v>
      </c>
      <c r="L62">
        <f>Sheet1!W41</f>
        <v>5881</v>
      </c>
      <c r="M62">
        <f>Sheet1!X41</f>
        <v>0.24182500000000001</v>
      </c>
      <c r="N62">
        <f>Sheet1!Y41</f>
        <v>0.10628700000000001</v>
      </c>
      <c r="O62">
        <f>Sheet1!Z41</f>
        <v>1.7264000000000002E-2</v>
      </c>
      <c r="P62">
        <f>Sheet1!AA41</f>
        <v>68924</v>
      </c>
      <c r="Q62">
        <f>Sheet1!AB41</f>
        <v>5014</v>
      </c>
      <c r="R62">
        <f>Sheet1!AC41</f>
        <v>0</v>
      </c>
    </row>
    <row r="63" spans="3:18" x14ac:dyDescent="0.25">
      <c r="H63">
        <f>Sheet1!S42</f>
        <v>0</v>
      </c>
      <c r="I63">
        <f>Sheet1!T42</f>
        <v>0</v>
      </c>
      <c r="J63">
        <f>Sheet1!U42</f>
        <v>0</v>
      </c>
      <c r="K63">
        <f>Sheet1!V42</f>
        <v>0</v>
      </c>
      <c r="L63">
        <f>Sheet1!W42</f>
        <v>5882</v>
      </c>
      <c r="M63">
        <f>Sheet1!X42</f>
        <v>0.24399100000000001</v>
      </c>
      <c r="N63">
        <f>Sheet1!Y42</f>
        <v>0.106973</v>
      </c>
      <c r="O63">
        <f>Sheet1!Z42</f>
        <v>1.7455999999999999E-2</v>
      </c>
      <c r="P63">
        <f>Sheet1!AA42</f>
        <v>70256</v>
      </c>
      <c r="Q63">
        <f>Sheet1!AB42</f>
        <v>5015</v>
      </c>
      <c r="R63">
        <f>Sheet1!AC42</f>
        <v>0</v>
      </c>
    </row>
    <row r="64" spans="3:18" x14ac:dyDescent="0.25">
      <c r="H64">
        <f>Sheet1!S18</f>
        <v>5.6440999999999998E-2</v>
      </c>
      <c r="I64">
        <f>Sheet1!T18</f>
        <v>1.6129199999999999</v>
      </c>
      <c r="J64">
        <f>Sheet1!U18</f>
        <v>2.2950000000000002E-2</v>
      </c>
      <c r="K64">
        <f>Sheet1!V18</f>
        <v>27252</v>
      </c>
      <c r="L64">
        <f>Sheet1!W18</f>
        <v>5858</v>
      </c>
      <c r="M64">
        <f>Sheet1!X18</f>
        <v>0.258546</v>
      </c>
      <c r="N64">
        <f>Sheet1!Y18</f>
        <v>0.13616</v>
      </c>
      <c r="O64">
        <f>Sheet1!Z18</f>
        <v>2.0681999999999999E-2</v>
      </c>
      <c r="P64">
        <f>Sheet1!AA18</f>
        <v>76940</v>
      </c>
      <c r="Q64">
        <f>Sheet1!AB18</f>
        <v>3564</v>
      </c>
      <c r="R64">
        <f>Sheet1!AC18</f>
        <v>0</v>
      </c>
    </row>
    <row r="65" spans="8:18" x14ac:dyDescent="0.25">
      <c r="H65">
        <f>Sheet1!S19</f>
        <v>5.7124000000000001E-2</v>
      </c>
      <c r="I65">
        <f>Sheet1!T19</f>
        <v>1.72041</v>
      </c>
      <c r="J65">
        <f>Sheet1!U19</f>
        <v>2.2092000000000001E-2</v>
      </c>
      <c r="K65">
        <f>Sheet1!V19</f>
        <v>27292</v>
      </c>
      <c r="L65">
        <f>Sheet1!W19</f>
        <v>5859</v>
      </c>
      <c r="M65">
        <f>Sheet1!X19</f>
        <v>0.25796599999999997</v>
      </c>
      <c r="N65">
        <f>Sheet1!Y19</f>
        <v>0.13569400000000001</v>
      </c>
      <c r="O65">
        <f>Sheet1!Z19</f>
        <v>2.0934000000000001E-2</v>
      </c>
      <c r="P65">
        <f>Sheet1!AA19</f>
        <v>77220</v>
      </c>
      <c r="Q65">
        <f>Sheet1!AB19</f>
        <v>3565</v>
      </c>
      <c r="R65">
        <f>Sheet1!AC19</f>
        <v>0</v>
      </c>
    </row>
    <row r="66" spans="8:18" x14ac:dyDescent="0.25">
      <c r="H66">
        <f>Sheet1!S20</f>
        <v>5.6662999999999998E-2</v>
      </c>
      <c r="I66">
        <f>Sheet1!T20</f>
        <v>1.7128699999999999</v>
      </c>
      <c r="J66">
        <f>Sheet1!U20</f>
        <v>2.1506000000000001E-2</v>
      </c>
      <c r="K66">
        <f>Sheet1!V20</f>
        <v>27564</v>
      </c>
      <c r="L66">
        <f>Sheet1!W20</f>
        <v>5860</v>
      </c>
      <c r="M66">
        <f>Sheet1!X20</f>
        <v>0.25159700000000002</v>
      </c>
      <c r="N66">
        <f>Sheet1!Y20</f>
        <v>0.136738</v>
      </c>
      <c r="O66">
        <f>Sheet1!Z20</f>
        <v>1.9899E-2</v>
      </c>
      <c r="P66">
        <f>Sheet1!AA20</f>
        <v>76800</v>
      </c>
      <c r="Q66">
        <f>Sheet1!AB20</f>
        <v>3566</v>
      </c>
      <c r="R66">
        <f>Sheet1!AC20</f>
        <v>0</v>
      </c>
    </row>
    <row r="67" spans="8:18" x14ac:dyDescent="0.25">
      <c r="H67">
        <f>Sheet1!S21</f>
        <v>5.6814999999999997E-2</v>
      </c>
      <c r="I67">
        <f>Sheet1!T21</f>
        <v>1.55854</v>
      </c>
      <c r="J67">
        <f>Sheet1!U21</f>
        <v>2.034E-2</v>
      </c>
      <c r="K67">
        <f>Sheet1!V21</f>
        <v>27600</v>
      </c>
      <c r="L67">
        <f>Sheet1!W21</f>
        <v>5861</v>
      </c>
      <c r="M67">
        <f>Sheet1!X21</f>
        <v>0.25841599999999998</v>
      </c>
      <c r="N67">
        <f>Sheet1!Y21</f>
        <v>0.138346</v>
      </c>
      <c r="O67">
        <f>Sheet1!Z21</f>
        <v>2.1661E-2</v>
      </c>
      <c r="P67">
        <f>Sheet1!AA21</f>
        <v>77704</v>
      </c>
      <c r="Q67">
        <f>Sheet1!AB21</f>
        <v>3567</v>
      </c>
      <c r="R67">
        <f>Sheet1!AC21</f>
        <v>0</v>
      </c>
    </row>
    <row r="68" spans="8:18" x14ac:dyDescent="0.25">
      <c r="H68">
        <f>Sheet1!S22</f>
        <v>5.6668999999999997E-2</v>
      </c>
      <c r="I68">
        <f>Sheet1!T22</f>
        <v>1.5705</v>
      </c>
      <c r="J68">
        <f>Sheet1!U22</f>
        <v>2.2648000000000001E-2</v>
      </c>
      <c r="K68">
        <f>Sheet1!V22</f>
        <v>27376</v>
      </c>
      <c r="L68">
        <f>Sheet1!W22</f>
        <v>5862</v>
      </c>
      <c r="M68">
        <f>Sheet1!X22</f>
        <v>0.25374799999999997</v>
      </c>
      <c r="N68">
        <f>Sheet1!Y22</f>
        <v>0.14016200000000001</v>
      </c>
      <c r="O68">
        <f>Sheet1!Z22</f>
        <v>2.0493000000000001E-2</v>
      </c>
      <c r="P68">
        <f>Sheet1!AA22</f>
        <v>74960</v>
      </c>
      <c r="Q68">
        <f>Sheet1!AB22</f>
        <v>3568</v>
      </c>
      <c r="R68">
        <f>Sheet1!AC22</f>
        <v>0</v>
      </c>
    </row>
    <row r="69" spans="8:18" x14ac:dyDescent="0.25">
      <c r="H69">
        <f>Sheet1!S23</f>
        <v>0.574291</v>
      </c>
      <c r="I69">
        <f>Sheet1!T23</f>
        <v>43.849499999999999</v>
      </c>
      <c r="J69">
        <f>Sheet1!U23</f>
        <v>0.43179899999999999</v>
      </c>
      <c r="K69">
        <f>Sheet1!V23</f>
        <v>232820</v>
      </c>
      <c r="L69">
        <f>Sheet1!W23</f>
        <v>5863</v>
      </c>
      <c r="M69">
        <f>Sheet1!X23</f>
        <v>0.74370499999999995</v>
      </c>
      <c r="N69">
        <f>Sheet1!Y23</f>
        <v>1.5471600000000001</v>
      </c>
      <c r="O69">
        <f>Sheet1!Z23</f>
        <v>0.17738799999999999</v>
      </c>
      <c r="P69">
        <f>Sheet1!AA23</f>
        <v>383452</v>
      </c>
      <c r="Q69">
        <f>Sheet1!AB23</f>
        <v>3323</v>
      </c>
      <c r="R69">
        <f>Sheet1!AC23</f>
        <v>0</v>
      </c>
    </row>
    <row r="70" spans="8:18" x14ac:dyDescent="0.25">
      <c r="H70">
        <f>Sheet1!S24</f>
        <v>0.58481099999999997</v>
      </c>
      <c r="I70">
        <f>Sheet1!T24</f>
        <v>44.5261</v>
      </c>
      <c r="J70">
        <f>Sheet1!U24</f>
        <v>0.38792100000000002</v>
      </c>
      <c r="K70">
        <f>Sheet1!V24</f>
        <v>232784</v>
      </c>
      <c r="L70">
        <f>Sheet1!W24</f>
        <v>5864</v>
      </c>
      <c r="M70">
        <f>Sheet1!X24</f>
        <v>0.61660099999999995</v>
      </c>
      <c r="N70">
        <f>Sheet1!Y24</f>
        <v>1.51742</v>
      </c>
      <c r="O70">
        <f>Sheet1!Z24</f>
        <v>0.18607399999999999</v>
      </c>
      <c r="P70">
        <f>Sheet1!AA24</f>
        <v>386812</v>
      </c>
      <c r="Q70">
        <f>Sheet1!AB24</f>
        <v>3324</v>
      </c>
      <c r="R70">
        <f>Sheet1!AC24</f>
        <v>0</v>
      </c>
    </row>
    <row r="71" spans="8:18" x14ac:dyDescent="0.25">
      <c r="H71">
        <f>Sheet1!S25</f>
        <v>0.58461300000000005</v>
      </c>
      <c r="I71">
        <f>Sheet1!T25</f>
        <v>43.277999999999999</v>
      </c>
      <c r="J71">
        <f>Sheet1!U25</f>
        <v>0.387235</v>
      </c>
      <c r="K71">
        <f>Sheet1!V25</f>
        <v>232844</v>
      </c>
      <c r="L71">
        <f>Sheet1!W25</f>
        <v>5865</v>
      </c>
      <c r="M71">
        <f>Sheet1!X25</f>
        <v>0.72732600000000003</v>
      </c>
      <c r="N71">
        <f>Sheet1!Y25</f>
        <v>1.52627</v>
      </c>
      <c r="O71">
        <f>Sheet1!Z25</f>
        <v>0.1852</v>
      </c>
      <c r="P71">
        <f>Sheet1!AA25</f>
        <v>385492</v>
      </c>
      <c r="Q71">
        <f>Sheet1!AB25</f>
        <v>3325</v>
      </c>
      <c r="R71">
        <f>Sheet1!AC25</f>
        <v>0</v>
      </c>
    </row>
    <row r="72" spans="8:18" x14ac:dyDescent="0.25">
      <c r="H72">
        <f>Sheet1!S26</f>
        <v>0.58462599999999998</v>
      </c>
      <c r="I72">
        <f>Sheet1!T26</f>
        <v>43.0959</v>
      </c>
      <c r="J72">
        <f>Sheet1!U26</f>
        <v>0.387963</v>
      </c>
      <c r="K72">
        <f>Sheet1!V26</f>
        <v>232856</v>
      </c>
      <c r="L72">
        <f>Sheet1!W26</f>
        <v>5866</v>
      </c>
      <c r="M72">
        <f>Sheet1!X26</f>
        <v>0.69166099999999997</v>
      </c>
      <c r="N72">
        <f>Sheet1!Y26</f>
        <v>1.5379</v>
      </c>
      <c r="O72">
        <f>Sheet1!Z26</f>
        <v>0.18376500000000001</v>
      </c>
      <c r="P72">
        <f>Sheet1!AA26</f>
        <v>387012</v>
      </c>
      <c r="Q72">
        <f>Sheet1!AB26</f>
        <v>3326</v>
      </c>
      <c r="R72">
        <f>Sheet1!AC26</f>
        <v>0</v>
      </c>
    </row>
    <row r="73" spans="8:18" x14ac:dyDescent="0.25">
      <c r="H73">
        <f>Sheet1!S27</f>
        <v>0.58425499999999997</v>
      </c>
      <c r="I73">
        <f>Sheet1!T27</f>
        <v>43.2241</v>
      </c>
      <c r="J73">
        <f>Sheet1!U27</f>
        <v>0.385523</v>
      </c>
      <c r="K73">
        <f>Sheet1!V27</f>
        <v>232864</v>
      </c>
      <c r="L73">
        <f>Sheet1!W27</f>
        <v>5867</v>
      </c>
      <c r="M73">
        <f>Sheet1!X27</f>
        <v>0.74895</v>
      </c>
      <c r="N73">
        <f>Sheet1!Y27</f>
        <v>1.5475099999999999</v>
      </c>
      <c r="O73">
        <f>Sheet1!Z27</f>
        <v>0.18037900000000001</v>
      </c>
      <c r="P73">
        <f>Sheet1!AA27</f>
        <v>386420</v>
      </c>
      <c r="Q73">
        <f>Sheet1!AB27</f>
        <v>3327</v>
      </c>
      <c r="R73">
        <f>Sheet1!AC27</f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97"/>
  <sheetViews>
    <sheetView tabSelected="1" topLeftCell="J22" zoomScaleNormal="100" workbookViewId="0">
      <selection activeCell="AP56" sqref="AP56"/>
    </sheetView>
  </sheetViews>
  <sheetFormatPr defaultColWidth="9.140625" defaultRowHeight="15" x14ac:dyDescent="0.25"/>
  <cols>
    <col min="1" max="1" width="35.28515625" style="4" customWidth="1"/>
    <col min="2" max="22" width="9.140625" style="4"/>
    <col min="23" max="27" width="9.140625" style="11"/>
    <col min="28" max="32" width="9.140625" style="4"/>
    <col min="33" max="37" width="9.140625" style="11"/>
    <col min="38" max="39" width="9.140625" style="4"/>
    <col min="41" max="16384" width="9.140625" style="4"/>
  </cols>
  <sheetData>
    <row r="1" spans="1:50" x14ac:dyDescent="0.25">
      <c r="A1" s="4" t="s">
        <v>6</v>
      </c>
      <c r="C1" s="4" t="s">
        <v>7</v>
      </c>
      <c r="H1" s="4" t="s">
        <v>8</v>
      </c>
      <c r="M1" s="4" t="s">
        <v>9</v>
      </c>
      <c r="R1" s="4" t="s">
        <v>10</v>
      </c>
      <c r="W1" s="11" t="s">
        <v>11</v>
      </c>
      <c r="AB1" s="4" t="s">
        <v>12</v>
      </c>
      <c r="AG1" s="11" t="s">
        <v>13</v>
      </c>
      <c r="AL1" s="4" t="s">
        <v>14</v>
      </c>
      <c r="AS1" s="4" t="s">
        <v>15</v>
      </c>
      <c r="AT1" s="4" t="s">
        <v>16</v>
      </c>
      <c r="AU1" s="4" t="s">
        <v>17</v>
      </c>
      <c r="AV1" s="4" t="s">
        <v>18</v>
      </c>
      <c r="AW1" s="4" t="s">
        <v>19</v>
      </c>
      <c r="AX1" s="4" t="s">
        <v>20</v>
      </c>
    </row>
    <row r="2" spans="1:50" x14ac:dyDescent="0.25">
      <c r="B2" s="4" t="s">
        <v>21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11" t="s">
        <v>15</v>
      </c>
      <c r="X2" s="11" t="s">
        <v>16</v>
      </c>
      <c r="Y2" s="11" t="s">
        <v>17</v>
      </c>
      <c r="Z2" s="11" t="s">
        <v>18</v>
      </c>
      <c r="AA2" s="11" t="s">
        <v>19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11" t="s">
        <v>15</v>
      </c>
      <c r="AH2" s="11" t="s">
        <v>16</v>
      </c>
      <c r="AI2" s="11" t="s">
        <v>17</v>
      </c>
      <c r="AJ2" s="11" t="s">
        <v>18</v>
      </c>
      <c r="AK2" s="11" t="s">
        <v>19</v>
      </c>
      <c r="AL2" s="4" t="s">
        <v>15</v>
      </c>
      <c r="AM2" s="4" t="s">
        <v>16</v>
      </c>
      <c r="AN2" t="s">
        <v>17</v>
      </c>
      <c r="AO2" s="4" t="s">
        <v>18</v>
      </c>
      <c r="AP2" s="4" t="s">
        <v>19</v>
      </c>
      <c r="AS2" s="4">
        <v>3230</v>
      </c>
      <c r="AT2" s="4">
        <v>15.7507</v>
      </c>
      <c r="AU2" s="4">
        <v>1.13069</v>
      </c>
      <c r="AV2" s="4">
        <v>4.2900000000000004E-3</v>
      </c>
      <c r="AW2" s="4">
        <v>278080</v>
      </c>
    </row>
    <row r="3" spans="1:50" x14ac:dyDescent="0.25">
      <c r="A3" s="4" t="s">
        <v>22</v>
      </c>
      <c r="B3" s="4">
        <v>1</v>
      </c>
      <c r="C3" s="4">
        <v>3504</v>
      </c>
      <c r="D3" s="4">
        <f>VLOOKUP(C3,$AS$2:$AW$5900,2)</f>
        <v>1.8E-5</v>
      </c>
      <c r="E3" s="5">
        <f>VLOOKUP(C3,$AS$2:$AW$5900,3)</f>
        <v>0.348109</v>
      </c>
      <c r="F3" s="5">
        <f>VLOOKUP(C3,$AS$2:$AW$5900,4)</f>
        <v>9.7E-5</v>
      </c>
      <c r="G3" s="5">
        <f>VLOOKUP(C3,$AS$2:$AW$5900,5)</f>
        <v>42996</v>
      </c>
      <c r="H3" s="4">
        <v>3195</v>
      </c>
      <c r="I3" s="6">
        <v>1.5999999999999999E-5</v>
      </c>
      <c r="J3" s="6">
        <v>3.1999999999999999E-5</v>
      </c>
      <c r="K3" s="4">
        <v>0</v>
      </c>
      <c r="L3" s="4">
        <v>5008</v>
      </c>
      <c r="M3" s="4">
        <v>3524</v>
      </c>
      <c r="N3" s="4">
        <f>VLOOKUP(M3,$AS$2:$AW$5900,2)</f>
        <v>1.9000000000000001E-5</v>
      </c>
      <c r="O3" s="5">
        <f>VLOOKUP(M3,$AS$2:$AW$5900,3)</f>
        <v>0.209785</v>
      </c>
      <c r="P3" s="5">
        <f>VLOOKUP(M3,$AS$2:$AW$5900,4)</f>
        <v>9.8999999999999994E-5</v>
      </c>
      <c r="Q3" s="5">
        <f>VLOOKUP(M3,$AS$2:$AW$5900,5)</f>
        <v>42996</v>
      </c>
      <c r="R3" s="4">
        <v>3200</v>
      </c>
      <c r="S3" s="6">
        <v>1.1E-5</v>
      </c>
      <c r="T3" s="6">
        <v>2.9E-5</v>
      </c>
      <c r="U3" s="6">
        <v>9.9999999999999995E-7</v>
      </c>
      <c r="V3" s="4">
        <v>5008</v>
      </c>
      <c r="W3" s="11">
        <v>5843</v>
      </c>
      <c r="X3" s="11">
        <f>VLOOKUP(W3,$AS$2:$AW$5900,2)</f>
        <v>0.25169999999999998</v>
      </c>
      <c r="Y3" s="11">
        <f>VLOOKUP(W3,$AS$2:$AW$5900,3)</f>
        <v>9.9999999999999995E-7</v>
      </c>
      <c r="Z3" s="11">
        <f>VLOOKUP(W3,$AS$2:$AW$5900,4)</f>
        <v>9.9999999999999995E-7</v>
      </c>
      <c r="AA3" s="11">
        <f>VLOOKUP(W3,$AS$2:$AW$5900,5)</f>
        <v>43000</v>
      </c>
      <c r="AB3" s="4">
        <v>3205</v>
      </c>
      <c r="AC3" s="4">
        <v>0</v>
      </c>
      <c r="AD3" s="6">
        <v>1.4E-5</v>
      </c>
      <c r="AE3" s="4">
        <v>0</v>
      </c>
      <c r="AF3" s="4">
        <v>5008</v>
      </c>
      <c r="AG3" s="11">
        <f>W3+155</f>
        <v>5998</v>
      </c>
      <c r="AH3" s="11">
        <f t="shared" ref="AH3:AH57" si="0">VLOOKUP(AG3,$AS$2:$AW$5900,2)</f>
        <v>0</v>
      </c>
      <c r="AI3" s="11">
        <f t="shared" ref="AI3" si="1">VLOOKUP(AG3,$AS$2:$AW$5900,3)</f>
        <v>3.9465E-2</v>
      </c>
      <c r="AJ3" s="11">
        <f t="shared" ref="AJ3" si="2">VLOOKUP(AG3,$AS$2:$AW$5900,4)</f>
        <v>0</v>
      </c>
      <c r="AK3" s="11">
        <f t="shared" ref="AK3" si="3">VLOOKUP(AG3,$AS$2:$AW$5900,5)</f>
        <v>9640</v>
      </c>
      <c r="AL3" s="4">
        <v>3984</v>
      </c>
      <c r="AM3" s="4">
        <f>VLOOKUP(AL3,$AS$2:$AW$5900,2)</f>
        <v>1.4E-5</v>
      </c>
      <c r="AN3">
        <f>VLOOKUP(AL3,$AS$2:$AW$5900,3)</f>
        <v>1.2999999999999999E-4</v>
      </c>
      <c r="AO3" s="5">
        <f>VLOOKUP(AL3,$AS$2:$AW$5900,4)</f>
        <v>0</v>
      </c>
      <c r="AP3" s="5">
        <f>VLOOKUP(AL3,$AS$2:$AW$5900,5)</f>
        <v>5016</v>
      </c>
      <c r="AS3" s="4">
        <v>3231</v>
      </c>
      <c r="AT3" s="4">
        <v>15.310600000000001</v>
      </c>
      <c r="AU3" s="4">
        <v>1.1159699999999999</v>
      </c>
      <c r="AV3" s="4">
        <v>4.5149999999999999E-3</v>
      </c>
      <c r="AW3" s="4">
        <v>280600</v>
      </c>
    </row>
    <row r="4" spans="1:50" x14ac:dyDescent="0.25">
      <c r="B4" s="4">
        <v>2</v>
      </c>
      <c r="C4" s="4">
        <v>3505</v>
      </c>
      <c r="D4" s="4">
        <f>VLOOKUP(C4,$AS$2:$AW$5900,2)</f>
        <v>1.9000000000000001E-5</v>
      </c>
      <c r="E4" s="5">
        <f>VLOOKUP(C4,$AS$2:$AW$5900,3)</f>
        <v>0.27467999999999998</v>
      </c>
      <c r="F4" s="5">
        <f>VLOOKUP(C4,$AS$2:$AW$5900,4)</f>
        <v>9.8999999999999994E-5</v>
      </c>
      <c r="G4" s="5">
        <f>VLOOKUP(C4,$AS$2:$AW$5900,5)</f>
        <v>42996</v>
      </c>
      <c r="H4" s="4">
        <v>3196</v>
      </c>
      <c r="I4" s="6">
        <v>1.5999999999999999E-5</v>
      </c>
      <c r="J4" s="6">
        <v>3.3000000000000003E-5</v>
      </c>
      <c r="K4" s="4">
        <v>0</v>
      </c>
      <c r="L4" s="4">
        <v>5004</v>
      </c>
      <c r="M4" s="4">
        <v>3525</v>
      </c>
      <c r="N4" s="4">
        <f>VLOOKUP(M4,$AS$2:$AW$5900,2)</f>
        <v>1.9000000000000001E-5</v>
      </c>
      <c r="O4" s="5">
        <f>VLOOKUP(M4,$AS$2:$AW$5900,3)</f>
        <v>0.27088000000000001</v>
      </c>
      <c r="P4" s="5">
        <f>VLOOKUP(M4,$AS$2:$AW$5900,4)</f>
        <v>1.02E-4</v>
      </c>
      <c r="Q4" s="5">
        <f>VLOOKUP(M4,$AS$2:$AW$5900,5)</f>
        <v>42996</v>
      </c>
      <c r="R4" s="4">
        <v>3201</v>
      </c>
      <c r="S4" s="6">
        <v>1.1E-5</v>
      </c>
      <c r="T4" s="6">
        <v>2.9E-5</v>
      </c>
      <c r="U4" s="6">
        <v>9.9999999999999995E-7</v>
      </c>
      <c r="V4" s="4">
        <v>5008</v>
      </c>
      <c r="W4" s="11">
        <f>W3+1</f>
        <v>5844</v>
      </c>
      <c r="X4" s="11">
        <f t="shared" ref="X4:X57" si="4">VLOOKUP(W4,$AS$2:$AW$5900,2)</f>
        <v>0.25261899999999998</v>
      </c>
      <c r="Y4" s="11">
        <f t="shared" ref="Y4:Y57" si="5">VLOOKUP(W4,$AS$2:$AW$5900,3)</f>
        <v>9.9999999999999995E-7</v>
      </c>
      <c r="Z4" s="11">
        <f t="shared" ref="Z4:Z57" si="6">VLOOKUP(W4,$AS$2:$AW$5900,4)</f>
        <v>9.9999999999999995E-7</v>
      </c>
      <c r="AA4" s="11">
        <f t="shared" ref="AA4:AA57" si="7">VLOOKUP(W4,$AS$2:$AW$5900,5)</f>
        <v>44244</v>
      </c>
      <c r="AB4" s="4">
        <v>3206</v>
      </c>
      <c r="AC4" s="4">
        <v>0</v>
      </c>
      <c r="AD4" s="6">
        <v>1.5999999999999999E-5</v>
      </c>
      <c r="AE4" s="4">
        <v>0</v>
      </c>
      <c r="AF4" s="4">
        <v>5004</v>
      </c>
      <c r="AG4" s="11">
        <f t="shared" ref="AG4:AG43" si="8">W4+155</f>
        <v>5999</v>
      </c>
      <c r="AH4" s="11">
        <f t="shared" si="0"/>
        <v>0</v>
      </c>
      <c r="AI4" s="11">
        <f t="shared" ref="AI4:AI57" si="9">VLOOKUP(AG4,$AS$2:$AW$5900,3)</f>
        <v>2.9779E-2</v>
      </c>
      <c r="AJ4" s="11">
        <f t="shared" ref="AJ4:AJ57" si="10">VLOOKUP(AG4,$AS$2:$AW$5900,4)</f>
        <v>0</v>
      </c>
      <c r="AK4" s="11">
        <f t="shared" ref="AK4:AK57" si="11">VLOOKUP(AG4,$AS$2:$AW$5900,5)</f>
        <v>9644</v>
      </c>
      <c r="AL4" s="4">
        <v>3985</v>
      </c>
      <c r="AM4" s="4">
        <f>VLOOKUP(AL4,$AS$2:$AW$5900,2)</f>
        <v>1.4E-5</v>
      </c>
      <c r="AN4">
        <f>VLOOKUP(AL4,$AS$2:$AW$5900,3)</f>
        <v>1.27E-4</v>
      </c>
      <c r="AO4" s="5">
        <f>VLOOKUP(AL4,$AS$2:$AW$5900,4)</f>
        <v>0</v>
      </c>
      <c r="AP4" s="5">
        <f>VLOOKUP(AL4,$AS$2:$AW$5900,5)</f>
        <v>5016</v>
      </c>
      <c r="AS4" s="4">
        <v>3232</v>
      </c>
      <c r="AT4" s="4">
        <v>15.3355</v>
      </c>
      <c r="AU4" s="4">
        <v>1.2616499999999999</v>
      </c>
      <c r="AV4" s="4">
        <v>4.8409999999999998E-3</v>
      </c>
      <c r="AW4" s="4">
        <v>280148</v>
      </c>
    </row>
    <row r="5" spans="1:50" x14ac:dyDescent="0.25">
      <c r="B5" s="4">
        <v>3</v>
      </c>
      <c r="C5" s="4">
        <v>3506</v>
      </c>
      <c r="D5" s="4">
        <f>VLOOKUP(C5,$AS$2:$AW$5900,2)</f>
        <v>2.0000000000000002E-5</v>
      </c>
      <c r="E5" s="5">
        <f>VLOOKUP(C5,$AS$2:$AW$5900,3)</f>
        <v>0.26091700000000001</v>
      </c>
      <c r="F5" s="5">
        <f>VLOOKUP(C5,$AS$2:$AW$5900,4)</f>
        <v>9.7999999999999997E-5</v>
      </c>
      <c r="G5" s="5">
        <f>VLOOKUP(C5,$AS$2:$AW$5900,5)</f>
        <v>46756</v>
      </c>
      <c r="H5" s="4">
        <v>3197</v>
      </c>
      <c r="I5" s="6">
        <v>1.5999999999999999E-5</v>
      </c>
      <c r="J5" s="6">
        <v>3.4E-5</v>
      </c>
      <c r="K5" s="4">
        <v>0</v>
      </c>
      <c r="L5" s="4">
        <v>5004</v>
      </c>
      <c r="M5" s="4">
        <v>3526</v>
      </c>
      <c r="N5" s="4">
        <f>VLOOKUP(M5,$AS$2:$AW$5900,2)</f>
        <v>1.8E-5</v>
      </c>
      <c r="O5" s="5">
        <f>VLOOKUP(M5,$AS$2:$AW$5900,3)</f>
        <v>0.20868800000000001</v>
      </c>
      <c r="P5" s="5">
        <f>VLOOKUP(M5,$AS$2:$AW$5900,4)</f>
        <v>9.8999999999999994E-5</v>
      </c>
      <c r="Q5" s="5">
        <f>VLOOKUP(M5,$AS$2:$AW$5900,5)</f>
        <v>43000</v>
      </c>
      <c r="R5" s="4">
        <v>3202</v>
      </c>
      <c r="S5" s="6">
        <v>1.1E-5</v>
      </c>
      <c r="T5" s="6">
        <v>3.0000000000000001E-5</v>
      </c>
      <c r="U5" s="6">
        <v>9.9999999999999995E-7</v>
      </c>
      <c r="V5" s="4">
        <v>5008</v>
      </c>
      <c r="W5" s="11">
        <f t="shared" ref="W5:W42" si="12">W4+1</f>
        <v>5845</v>
      </c>
      <c r="X5" s="11">
        <f t="shared" si="4"/>
        <v>0.299537</v>
      </c>
      <c r="Y5" s="11">
        <f t="shared" si="5"/>
        <v>9.9999999999999995E-7</v>
      </c>
      <c r="Z5" s="11">
        <f t="shared" si="6"/>
        <v>0</v>
      </c>
      <c r="AA5" s="11">
        <f t="shared" si="7"/>
        <v>44508</v>
      </c>
      <c r="AB5" s="4">
        <v>3207</v>
      </c>
      <c r="AC5" s="4">
        <v>0</v>
      </c>
      <c r="AD5" s="6">
        <v>1.4E-5</v>
      </c>
      <c r="AE5" s="4">
        <v>0</v>
      </c>
      <c r="AF5" s="4">
        <v>5004</v>
      </c>
      <c r="AG5" s="11">
        <f t="shared" si="8"/>
        <v>6000</v>
      </c>
      <c r="AH5" s="11">
        <f t="shared" si="0"/>
        <v>0</v>
      </c>
      <c r="AI5" s="11">
        <f t="shared" si="9"/>
        <v>2.9024999999999999E-2</v>
      </c>
      <c r="AJ5" s="11">
        <f t="shared" si="10"/>
        <v>0</v>
      </c>
      <c r="AK5" s="11">
        <f t="shared" si="11"/>
        <v>9636</v>
      </c>
      <c r="AL5" s="4">
        <v>3986</v>
      </c>
      <c r="AM5" s="4">
        <f>VLOOKUP(AL5,$AS$2:$AW$5900,2)</f>
        <v>1.2999999999999999E-5</v>
      </c>
      <c r="AN5">
        <f>VLOOKUP(AL5,$AS$2:$AW$5900,3)</f>
        <v>1.37E-4</v>
      </c>
      <c r="AO5" s="5">
        <f>VLOOKUP(AL5,$AS$2:$AW$5900,4)</f>
        <v>0</v>
      </c>
      <c r="AP5" s="5">
        <f>VLOOKUP(AL5,$AS$2:$AW$5900,5)</f>
        <v>5020</v>
      </c>
      <c r="AS5" s="4">
        <v>3233</v>
      </c>
      <c r="AT5" s="4">
        <v>15.8323</v>
      </c>
      <c r="AU5" s="4">
        <v>1.3603499999999999</v>
      </c>
      <c r="AV5" s="4">
        <v>4.0410000000000003E-3</v>
      </c>
      <c r="AW5" s="4">
        <v>280708</v>
      </c>
    </row>
    <row r="6" spans="1:50" x14ac:dyDescent="0.25">
      <c r="B6" s="4">
        <v>4</v>
      </c>
      <c r="C6" s="4">
        <v>3507</v>
      </c>
      <c r="D6" s="4">
        <f>VLOOKUP(C6,$AS$2:$AW$5900,2)</f>
        <v>1.9000000000000001E-5</v>
      </c>
      <c r="E6" s="5">
        <f>VLOOKUP(C6,$AS$2:$AW$5900,3)</f>
        <v>0.20467199999999999</v>
      </c>
      <c r="F6" s="5">
        <f>VLOOKUP(C6,$AS$2:$AW$5900,4)</f>
        <v>9.7E-5</v>
      </c>
      <c r="G6" s="5">
        <f>VLOOKUP(C6,$AS$2:$AW$5900,5)</f>
        <v>42996</v>
      </c>
      <c r="H6" s="4">
        <v>3198</v>
      </c>
      <c r="I6" s="6">
        <v>1.5999999999999999E-5</v>
      </c>
      <c r="J6" s="6">
        <v>3.4E-5</v>
      </c>
      <c r="K6" s="4">
        <v>0</v>
      </c>
      <c r="L6" s="4">
        <v>5004</v>
      </c>
      <c r="M6" s="4">
        <v>3527</v>
      </c>
      <c r="N6" s="4">
        <f>VLOOKUP(M6,$AS$2:$AW$5900,2)</f>
        <v>1.8E-5</v>
      </c>
      <c r="O6" s="5">
        <f>VLOOKUP(M6,$AS$2:$AW$5900,3)</f>
        <v>0.21334</v>
      </c>
      <c r="P6" s="5">
        <f>VLOOKUP(M6,$AS$2:$AW$5900,4)</f>
        <v>9.8999999999999994E-5</v>
      </c>
      <c r="Q6" s="5">
        <f>VLOOKUP(M6,$AS$2:$AW$5900,5)</f>
        <v>44516</v>
      </c>
      <c r="R6" s="4">
        <v>3203</v>
      </c>
      <c r="S6" s="6">
        <v>1.1E-5</v>
      </c>
      <c r="T6" s="7">
        <v>2.8E-5</v>
      </c>
      <c r="U6" s="6">
        <v>9.9999999999999995E-7</v>
      </c>
      <c r="V6" s="4">
        <v>5004</v>
      </c>
      <c r="W6" s="11">
        <f t="shared" si="12"/>
        <v>5846</v>
      </c>
      <c r="X6" s="11">
        <f t="shared" si="4"/>
        <v>0.226854</v>
      </c>
      <c r="Y6" s="11">
        <f t="shared" si="5"/>
        <v>0</v>
      </c>
      <c r="Z6" s="11">
        <f t="shared" si="6"/>
        <v>0</v>
      </c>
      <c r="AA6" s="11">
        <f t="shared" si="7"/>
        <v>43000</v>
      </c>
      <c r="AB6" s="4">
        <v>3208</v>
      </c>
      <c r="AC6" s="4">
        <v>0</v>
      </c>
      <c r="AD6" s="7">
        <v>1.5E-5</v>
      </c>
      <c r="AE6" s="4">
        <v>0</v>
      </c>
      <c r="AF6" s="4">
        <v>5004</v>
      </c>
      <c r="AG6" s="11">
        <f t="shared" si="8"/>
        <v>6001</v>
      </c>
      <c r="AH6" s="11">
        <f t="shared" si="0"/>
        <v>0</v>
      </c>
      <c r="AI6" s="11">
        <f t="shared" si="9"/>
        <v>3.0429000000000001E-2</v>
      </c>
      <c r="AJ6" s="11">
        <f t="shared" si="10"/>
        <v>0</v>
      </c>
      <c r="AK6" s="11">
        <f t="shared" si="11"/>
        <v>9636</v>
      </c>
      <c r="AL6" s="4">
        <v>3987</v>
      </c>
      <c r="AM6" s="4">
        <f>VLOOKUP(AL6,$AS$2:$AW$5900,2)</f>
        <v>1.4E-5</v>
      </c>
      <c r="AN6">
        <f>VLOOKUP(AL6,$AS$2:$AW$5900,3)</f>
        <v>1.26E-4</v>
      </c>
      <c r="AO6" s="5">
        <f>VLOOKUP(AL6,$AS$2:$AW$5900,4)</f>
        <v>0</v>
      </c>
      <c r="AP6" s="5">
        <f>VLOOKUP(AL6,$AS$2:$AW$5900,5)</f>
        <v>5012</v>
      </c>
      <c r="AS6" s="4">
        <v>3234</v>
      </c>
      <c r="AT6" s="4">
        <v>15.2659</v>
      </c>
      <c r="AU6" s="4">
        <v>1.1293599999999999</v>
      </c>
      <c r="AV6" s="4">
        <v>5.2249999999999996E-3</v>
      </c>
      <c r="AW6" s="4">
        <v>280600</v>
      </c>
    </row>
    <row r="7" spans="1:50" x14ac:dyDescent="0.25">
      <c r="B7" s="4">
        <v>5</v>
      </c>
      <c r="C7" s="4">
        <v>3508</v>
      </c>
      <c r="D7" s="4">
        <f>VLOOKUP(C7,$AS$2:$AW$5900,2)</f>
        <v>1.9000000000000001E-5</v>
      </c>
      <c r="E7" s="5">
        <f>VLOOKUP(C7,$AS$2:$AW$5900,3)</f>
        <v>0.28798899999999999</v>
      </c>
      <c r="F7" s="5">
        <f>VLOOKUP(C7,$AS$2:$AW$5900,4)</f>
        <v>1.02E-4</v>
      </c>
      <c r="G7" s="5">
        <f>VLOOKUP(C7,$AS$2:$AW$5900,5)</f>
        <v>43000</v>
      </c>
      <c r="H7" s="4">
        <v>3199</v>
      </c>
      <c r="I7" s="6">
        <v>1.5999999999999999E-5</v>
      </c>
      <c r="J7" s="6">
        <v>3.3000000000000003E-5</v>
      </c>
      <c r="K7" s="4">
        <v>0</v>
      </c>
      <c r="L7" s="4">
        <v>5004</v>
      </c>
      <c r="M7" s="4">
        <v>3528</v>
      </c>
      <c r="N7" s="4">
        <f>VLOOKUP(M7,$AS$2:$AW$5900,2)</f>
        <v>1.8E-5</v>
      </c>
      <c r="O7" s="5">
        <f>VLOOKUP(M7,$AS$2:$AW$5900,3)</f>
        <v>0.27383200000000002</v>
      </c>
      <c r="P7" s="5">
        <f>VLOOKUP(M7,$AS$2:$AW$5900,4)</f>
        <v>9.8999999999999994E-5</v>
      </c>
      <c r="Q7" s="5">
        <f>VLOOKUP(M7,$AS$2:$AW$5900,5)</f>
        <v>42996</v>
      </c>
      <c r="R7" s="4">
        <v>3204</v>
      </c>
      <c r="S7" s="6">
        <v>1.2999999999999999E-5</v>
      </c>
      <c r="T7" s="6">
        <v>3.3000000000000003E-5</v>
      </c>
      <c r="U7" s="6">
        <v>9.9999999999999995E-7</v>
      </c>
      <c r="V7" s="4">
        <v>5008</v>
      </c>
      <c r="W7" s="11">
        <f t="shared" si="12"/>
        <v>5847</v>
      </c>
      <c r="X7" s="11">
        <f t="shared" si="4"/>
        <v>0.31069799999999997</v>
      </c>
      <c r="Y7" s="11">
        <f t="shared" si="5"/>
        <v>9.9999999999999995E-7</v>
      </c>
      <c r="Z7" s="11">
        <f t="shared" si="6"/>
        <v>9.9999999999999995E-7</v>
      </c>
      <c r="AA7" s="11">
        <f t="shared" si="7"/>
        <v>42996</v>
      </c>
      <c r="AB7" s="4">
        <v>3209</v>
      </c>
      <c r="AC7" s="4">
        <v>0</v>
      </c>
      <c r="AD7" s="7">
        <v>1.5E-5</v>
      </c>
      <c r="AE7" s="4">
        <v>0</v>
      </c>
      <c r="AF7" s="4">
        <v>5004</v>
      </c>
      <c r="AG7" s="11">
        <f t="shared" si="8"/>
        <v>6002</v>
      </c>
      <c r="AH7" s="11">
        <f t="shared" si="0"/>
        <v>0</v>
      </c>
      <c r="AI7" s="11">
        <f t="shared" si="9"/>
        <v>2.7664000000000001E-2</v>
      </c>
      <c r="AJ7" s="11">
        <f t="shared" si="10"/>
        <v>0</v>
      </c>
      <c r="AK7" s="11">
        <f t="shared" si="11"/>
        <v>9632</v>
      </c>
      <c r="AL7" s="4">
        <v>3988</v>
      </c>
      <c r="AM7" s="4">
        <f>VLOOKUP(AL7,$AS$2:$AW$5900,2)</f>
        <v>1.2999999999999999E-5</v>
      </c>
      <c r="AN7">
        <f>VLOOKUP(AL7,$AS$2:$AW$5900,3)</f>
        <v>1.27E-4</v>
      </c>
      <c r="AO7" s="5">
        <f>VLOOKUP(AL7,$AS$2:$AW$5900,4)</f>
        <v>0</v>
      </c>
      <c r="AP7" s="5">
        <f>VLOOKUP(AL7,$AS$2:$AW$5900,5)</f>
        <v>5020</v>
      </c>
      <c r="AS7" s="4">
        <v>3235</v>
      </c>
      <c r="AT7" s="4">
        <v>15.8711</v>
      </c>
      <c r="AU7" s="4">
        <v>1.27603</v>
      </c>
      <c r="AV7" s="4">
        <v>6.0569999999999999E-3</v>
      </c>
      <c r="AW7" s="4">
        <v>283220</v>
      </c>
    </row>
    <row r="8" spans="1:50" x14ac:dyDescent="0.25">
      <c r="A8" s="4" t="s">
        <v>23</v>
      </c>
      <c r="B8" s="4">
        <v>1</v>
      </c>
      <c r="C8" s="4">
        <v>3509</v>
      </c>
      <c r="D8" s="4">
        <f>VLOOKUP(C8,$AS$2:$AW$5900,2)</f>
        <v>2.6689999999999999E-3</v>
      </c>
      <c r="E8" s="5">
        <f>VLOOKUP(C8,$AS$2:$AW$5900,3)</f>
        <v>0.29307699999999998</v>
      </c>
      <c r="F8" s="5">
        <f>VLOOKUP(C8,$AS$2:$AW$5900,4)</f>
        <v>1.73E-4</v>
      </c>
      <c r="G8" s="5">
        <f>VLOOKUP(C8,$AS$2:$AW$5900,5)</f>
        <v>43000</v>
      </c>
      <c r="H8" s="4">
        <v>3358</v>
      </c>
      <c r="I8" s="4">
        <f>VLOOKUP(H8,$AS$2:$AW$5900,2)</f>
        <v>2.6570000000000001E-3</v>
      </c>
      <c r="J8" s="5">
        <f>VLOOKUP(H8,$AS$2:$AW$5900,3)</f>
        <v>6.0300000000000002E-4</v>
      </c>
      <c r="K8" s="5">
        <f>VLOOKUP(H8,$AS$2:$AW$5900,4)</f>
        <v>0</v>
      </c>
      <c r="L8" s="5">
        <f>VLOOKUP(H8,$AS$2:$AW$5900,5)</f>
        <v>5160</v>
      </c>
      <c r="M8" s="4">
        <v>3529</v>
      </c>
      <c r="N8" s="4">
        <f>VLOOKUP(M8,$AS$2:$AW$5900,2)</f>
        <v>2.6510000000000001E-3</v>
      </c>
      <c r="O8" s="5">
        <f>VLOOKUP(M8,$AS$2:$AW$5900,3)</f>
        <v>0.26185999999999998</v>
      </c>
      <c r="P8" s="5">
        <f>VLOOKUP(M8,$AS$2:$AW$5900,4)</f>
        <v>1.6000000000000001E-4</v>
      </c>
      <c r="Q8" s="5">
        <f>VLOOKUP(M8,$AS$2:$AW$5900,5)</f>
        <v>43260</v>
      </c>
      <c r="R8" s="4">
        <v>3373</v>
      </c>
      <c r="S8" s="4">
        <f>VLOOKUP(R8,$AS$2:$AW$5900,2)</f>
        <v>5.71E-4</v>
      </c>
      <c r="T8" s="5">
        <f>VLOOKUP(R8,$AS$2:$AW$5900,3)</f>
        <v>1.0349999999999999E-3</v>
      </c>
      <c r="U8" s="5">
        <f>VLOOKUP(R8,$AS$2:$AW$5900,4)</f>
        <v>4.8999999999999998E-5</v>
      </c>
      <c r="V8" s="5">
        <f>VLOOKUP(R8,$AS$2:$AW$5900,5)</f>
        <v>5016</v>
      </c>
      <c r="W8" s="11">
        <f t="shared" si="12"/>
        <v>5848</v>
      </c>
      <c r="X8" s="11">
        <f t="shared" si="4"/>
        <v>0.21182599999999999</v>
      </c>
      <c r="Y8" s="11">
        <f t="shared" si="5"/>
        <v>7.6229999999999996E-3</v>
      </c>
      <c r="Z8" s="11">
        <f t="shared" si="6"/>
        <v>2.0300000000000001E-3</v>
      </c>
      <c r="AA8" s="11">
        <f t="shared" si="7"/>
        <v>44772</v>
      </c>
      <c r="AB8" s="4">
        <v>3388</v>
      </c>
      <c r="AC8" s="4">
        <f>VLOOKUP(AB8,$AS$2:$AW$5900,2)</f>
        <v>0</v>
      </c>
      <c r="AD8" s="5">
        <f>VLOOKUP(AB8,$AS$2:$AW$5900,3)</f>
        <v>1.9599999999999999E-4</v>
      </c>
      <c r="AE8" s="5">
        <f>VLOOKUP(AB8,$AS$2:$AW$5900,4)</f>
        <v>0</v>
      </c>
      <c r="AF8" s="5">
        <f>VLOOKUP(AB8,$AS$2:$AW$5900,5)</f>
        <v>5016</v>
      </c>
      <c r="AG8" s="11">
        <f t="shared" si="8"/>
        <v>6003</v>
      </c>
      <c r="AH8" s="11">
        <f t="shared" si="0"/>
        <v>0</v>
      </c>
      <c r="AI8" s="11">
        <f t="shared" si="9"/>
        <v>0.21069299999999999</v>
      </c>
      <c r="AJ8" s="11">
        <f t="shared" si="10"/>
        <v>0</v>
      </c>
      <c r="AK8" s="11">
        <f t="shared" si="11"/>
        <v>40964</v>
      </c>
      <c r="AL8" s="4">
        <v>3489</v>
      </c>
      <c r="AM8" s="4">
        <f>VLOOKUP(AL8,$AS$2:$AW$5900,2)</f>
        <v>8.2579999999999997E-3</v>
      </c>
      <c r="AN8">
        <f>VLOOKUP(AL8,$AS$2:$AW$5900,3)</f>
        <v>1.41E-3</v>
      </c>
      <c r="AO8" s="5">
        <f>VLOOKUP(AL8,$AS$2:$AW$5900,4)</f>
        <v>0</v>
      </c>
      <c r="AP8" s="5">
        <f>VLOOKUP(AL8,$AS$2:$AW$5900,5)</f>
        <v>5584</v>
      </c>
      <c r="AS8" s="4">
        <v>3236</v>
      </c>
      <c r="AT8" s="4">
        <v>15.196999999999999</v>
      </c>
      <c r="AU8" s="4">
        <v>1.2605900000000001</v>
      </c>
      <c r="AV8" s="4">
        <v>5.1720000000000004E-3</v>
      </c>
      <c r="AW8" s="4">
        <v>283432</v>
      </c>
    </row>
    <row r="9" spans="1:50" x14ac:dyDescent="0.25">
      <c r="B9" s="4">
        <v>2</v>
      </c>
      <c r="C9" s="4">
        <v>3510</v>
      </c>
      <c r="D9" s="4">
        <f>VLOOKUP(C9,$AS$2:$AW$5900,2)</f>
        <v>2.5170000000000001E-3</v>
      </c>
      <c r="E9" s="5">
        <f>VLOOKUP(C9,$AS$2:$AW$5900,3)</f>
        <v>0.24785499999999999</v>
      </c>
      <c r="F9" s="5">
        <f>VLOOKUP(C9,$AS$2:$AW$5900,4)</f>
        <v>1.55E-4</v>
      </c>
      <c r="G9" s="5">
        <f>VLOOKUP(C9,$AS$2:$AW$5900,5)</f>
        <v>43000</v>
      </c>
      <c r="H9" s="4">
        <v>3359</v>
      </c>
      <c r="I9" s="4">
        <f>VLOOKUP(H9,$AS$2:$AW$5900,2)</f>
        <v>2.581E-3</v>
      </c>
      <c r="J9" s="5">
        <f>VLOOKUP(H9,$AS$2:$AW$5900,3)</f>
        <v>5.5800000000000001E-4</v>
      </c>
      <c r="K9" s="5">
        <f>VLOOKUP(H9,$AS$2:$AW$5900,4)</f>
        <v>0</v>
      </c>
      <c r="L9" s="5">
        <f>VLOOKUP(H9,$AS$2:$AW$5900,5)</f>
        <v>5160</v>
      </c>
      <c r="M9" s="4">
        <v>3530</v>
      </c>
      <c r="N9" s="4">
        <f>VLOOKUP(M9,$AS$2:$AW$5900,2)</f>
        <v>2.6970000000000002E-3</v>
      </c>
      <c r="O9" s="5">
        <f>VLOOKUP(M9,$AS$2:$AW$5900,3)</f>
        <v>0.21557599999999999</v>
      </c>
      <c r="P9" s="5">
        <f>VLOOKUP(M9,$AS$2:$AW$5900,4)</f>
        <v>1.7000000000000001E-4</v>
      </c>
      <c r="Q9" s="5">
        <f>VLOOKUP(M9,$AS$2:$AW$5900,5)</f>
        <v>43000</v>
      </c>
      <c r="R9" s="4">
        <v>3374</v>
      </c>
      <c r="S9" s="4">
        <f>VLOOKUP(R9,$AS$2:$AW$5900,2)</f>
        <v>2.8499999999999999E-4</v>
      </c>
      <c r="T9" s="5">
        <f>VLOOKUP(R9,$AS$2:$AW$5900,3)</f>
        <v>9.8900000000000008E-4</v>
      </c>
      <c r="U9" s="5">
        <f>VLOOKUP(R9,$AS$2:$AW$5900,4)</f>
        <v>5.0000000000000002E-5</v>
      </c>
      <c r="V9" s="5">
        <f>VLOOKUP(R9,$AS$2:$AW$5900,5)</f>
        <v>5016</v>
      </c>
      <c r="W9" s="11">
        <f t="shared" si="12"/>
        <v>5849</v>
      </c>
      <c r="X9" s="11">
        <f t="shared" si="4"/>
        <v>0.21781600000000001</v>
      </c>
      <c r="Y9" s="11">
        <f t="shared" si="5"/>
        <v>7.5820000000000002E-3</v>
      </c>
      <c r="Z9" s="11">
        <f t="shared" si="6"/>
        <v>2.1949999999999999E-3</v>
      </c>
      <c r="AA9" s="11">
        <f t="shared" si="7"/>
        <v>43268</v>
      </c>
      <c r="AB9" s="4">
        <v>3389</v>
      </c>
      <c r="AC9" s="4">
        <f>VLOOKUP(AB9,$AS$2:$AW$5900,2)</f>
        <v>0</v>
      </c>
      <c r="AD9" s="5">
        <f>VLOOKUP(AB9,$AS$2:$AW$5900,3)</f>
        <v>1.9699999999999999E-4</v>
      </c>
      <c r="AE9" s="5">
        <f>VLOOKUP(AB9,$AS$2:$AW$5900,4)</f>
        <v>0</v>
      </c>
      <c r="AF9" s="5">
        <f>VLOOKUP(AB9,$AS$2:$AW$5900,5)</f>
        <v>5020</v>
      </c>
      <c r="AG9" s="11">
        <f t="shared" si="8"/>
        <v>6004</v>
      </c>
      <c r="AH9" s="11">
        <f t="shared" si="0"/>
        <v>0</v>
      </c>
      <c r="AI9" s="11">
        <f t="shared" si="9"/>
        <v>0.214057</v>
      </c>
      <c r="AJ9" s="11">
        <f t="shared" si="10"/>
        <v>0</v>
      </c>
      <c r="AK9" s="11">
        <f t="shared" si="11"/>
        <v>43004</v>
      </c>
      <c r="AL9" s="4">
        <v>3490</v>
      </c>
      <c r="AM9" s="4">
        <f>VLOOKUP(AL9,$AS$2:$AW$5900,2)</f>
        <v>7.8600000000000007E-3</v>
      </c>
      <c r="AN9">
        <f>VLOOKUP(AL9,$AS$2:$AW$5900,3)</f>
        <v>1.454E-3</v>
      </c>
      <c r="AO9" s="5">
        <f>VLOOKUP(AL9,$AS$2:$AW$5900,4)</f>
        <v>0</v>
      </c>
      <c r="AP9" s="5">
        <f>VLOOKUP(AL9,$AS$2:$AW$5900,5)</f>
        <v>7280</v>
      </c>
      <c r="AS9" s="4">
        <v>3237</v>
      </c>
      <c r="AT9" s="4">
        <v>15.325699999999999</v>
      </c>
      <c r="AU9" s="4">
        <v>1.2228399999999999</v>
      </c>
      <c r="AV9" s="4">
        <v>4.9979999999999998E-3</v>
      </c>
      <c r="AW9" s="4">
        <v>284852</v>
      </c>
    </row>
    <row r="10" spans="1:50" x14ac:dyDescent="0.25">
      <c r="B10" s="4">
        <v>3</v>
      </c>
      <c r="C10" s="4">
        <v>3511</v>
      </c>
      <c r="D10" s="4">
        <f>VLOOKUP(C10,$AS$2:$AW$5900,2)</f>
        <v>2.5609999999999999E-3</v>
      </c>
      <c r="E10" s="5">
        <f>VLOOKUP(C10,$AS$2:$AW$5900,3)</f>
        <v>0.21554499999999999</v>
      </c>
      <c r="F10" s="5">
        <f>VLOOKUP(C10,$AS$2:$AW$5900,4)</f>
        <v>1.4799999999999999E-4</v>
      </c>
      <c r="G10" s="5">
        <f>VLOOKUP(C10,$AS$2:$AW$5900,5)</f>
        <v>43264</v>
      </c>
      <c r="H10" s="4">
        <v>3360</v>
      </c>
      <c r="I10" s="4">
        <f>VLOOKUP(H10,$AS$2:$AW$5900,2)</f>
        <v>2.5760000000000002E-3</v>
      </c>
      <c r="J10" s="5">
        <f>VLOOKUP(H10,$AS$2:$AW$5900,3)</f>
        <v>5.5999999999999995E-4</v>
      </c>
      <c r="K10" s="5">
        <f>VLOOKUP(H10,$AS$2:$AW$5900,4)</f>
        <v>0</v>
      </c>
      <c r="L10" s="5">
        <f>VLOOKUP(H10,$AS$2:$AW$5900,5)</f>
        <v>5160</v>
      </c>
      <c r="M10" s="4">
        <v>3531</v>
      </c>
      <c r="N10" s="4">
        <f>VLOOKUP(M10,$AS$2:$AW$5900,2)</f>
        <v>2.6919999999999999E-3</v>
      </c>
      <c r="O10" s="5">
        <f>VLOOKUP(M10,$AS$2:$AW$5900,3)</f>
        <v>0.27839799999999998</v>
      </c>
      <c r="P10" s="5">
        <f>VLOOKUP(M10,$AS$2:$AW$5900,4)</f>
        <v>1.6899999999999999E-4</v>
      </c>
      <c r="Q10" s="5">
        <f>VLOOKUP(M10,$AS$2:$AW$5900,5)</f>
        <v>43260</v>
      </c>
      <c r="R10" s="4">
        <v>3375</v>
      </c>
      <c r="S10" s="4">
        <f>VLOOKUP(R10,$AS$2:$AW$5900,2)</f>
        <v>2.92E-4</v>
      </c>
      <c r="T10" s="5">
        <f>VLOOKUP(R10,$AS$2:$AW$5900,3)</f>
        <v>9.859999999999999E-4</v>
      </c>
      <c r="U10" s="5">
        <f>VLOOKUP(R10,$AS$2:$AW$5900,4)</f>
        <v>5.0000000000000002E-5</v>
      </c>
      <c r="V10" s="5">
        <f>VLOOKUP(R10,$AS$2:$AW$5900,5)</f>
        <v>5016</v>
      </c>
      <c r="W10" s="11">
        <f t="shared" si="12"/>
        <v>5850</v>
      </c>
      <c r="X10" s="11">
        <f t="shared" si="4"/>
        <v>0.27051199999999997</v>
      </c>
      <c r="Y10" s="11">
        <f t="shared" si="5"/>
        <v>7.2370000000000004E-3</v>
      </c>
      <c r="Z10" s="11">
        <f t="shared" si="6"/>
        <v>2.1389999999999998E-3</v>
      </c>
      <c r="AA10" s="11">
        <f t="shared" si="7"/>
        <v>43228</v>
      </c>
      <c r="AB10" s="4">
        <v>3390</v>
      </c>
      <c r="AC10" s="4">
        <f>VLOOKUP(AB10,$AS$2:$AW$5900,2)</f>
        <v>0</v>
      </c>
      <c r="AD10" s="5">
        <f>VLOOKUP(AB10,$AS$2:$AW$5900,3)</f>
        <v>1.9699999999999999E-4</v>
      </c>
      <c r="AE10" s="5">
        <f>VLOOKUP(AB10,$AS$2:$AW$5900,4)</f>
        <v>0</v>
      </c>
      <c r="AF10" s="5">
        <f>VLOOKUP(AB10,$AS$2:$AW$5900,5)</f>
        <v>5016</v>
      </c>
      <c r="AG10" s="11">
        <f t="shared" si="8"/>
        <v>6005</v>
      </c>
      <c r="AH10" s="11">
        <f t="shared" si="0"/>
        <v>0</v>
      </c>
      <c r="AI10" s="11">
        <f t="shared" si="9"/>
        <v>0.209705</v>
      </c>
      <c r="AJ10" s="11">
        <f t="shared" si="10"/>
        <v>0</v>
      </c>
      <c r="AK10" s="11">
        <f t="shared" si="11"/>
        <v>43004</v>
      </c>
      <c r="AL10" s="4">
        <v>3491</v>
      </c>
      <c r="AM10" s="4">
        <f>VLOOKUP(AL10,$AS$2:$AW$5900,2)</f>
        <v>7.2319999999999997E-3</v>
      </c>
      <c r="AN10">
        <f>VLOOKUP(AL10,$AS$2:$AW$5900,3)</f>
        <v>1.833E-3</v>
      </c>
      <c r="AO10" s="5">
        <f>VLOOKUP(AL10,$AS$2:$AW$5900,4)</f>
        <v>0</v>
      </c>
      <c r="AP10" s="5">
        <f>VLOOKUP(AL10,$AS$2:$AW$5900,5)</f>
        <v>5580</v>
      </c>
      <c r="AS10" s="4">
        <v>3238</v>
      </c>
      <c r="AT10" s="4">
        <v>15.2889</v>
      </c>
      <c r="AU10" s="4">
        <v>1.0921400000000001</v>
      </c>
      <c r="AV10" s="4">
        <v>5.5630000000000002E-3</v>
      </c>
      <c r="AW10" s="4">
        <v>284032</v>
      </c>
    </row>
    <row r="11" spans="1:50" x14ac:dyDescent="0.25">
      <c r="B11" s="4">
        <v>4</v>
      </c>
      <c r="C11" s="4">
        <v>3512</v>
      </c>
      <c r="D11" s="4">
        <f>VLOOKUP(C11,$AS$2:$AW$5900,2)</f>
        <v>2.4970000000000001E-3</v>
      </c>
      <c r="E11" s="5">
        <f>VLOOKUP(C11,$AS$2:$AW$5900,3)</f>
        <v>0.27545999999999998</v>
      </c>
      <c r="F11" s="5">
        <f>VLOOKUP(C11,$AS$2:$AW$5900,4)</f>
        <v>1.6899999999999999E-4</v>
      </c>
      <c r="G11" s="5">
        <f>VLOOKUP(C11,$AS$2:$AW$5900,5)</f>
        <v>43000</v>
      </c>
      <c r="H11" s="4">
        <v>3361</v>
      </c>
      <c r="I11" s="4">
        <f>VLOOKUP(H11,$AS$2:$AW$5900,2)</f>
        <v>2.5990000000000002E-3</v>
      </c>
      <c r="J11" s="5">
        <f>VLOOKUP(H11,$AS$2:$AW$5900,3)</f>
        <v>5.5900000000000004E-4</v>
      </c>
      <c r="K11" s="5">
        <f>VLOOKUP(H11,$AS$2:$AW$5900,4)</f>
        <v>0</v>
      </c>
      <c r="L11" s="5">
        <f>VLOOKUP(H11,$AS$2:$AW$5900,5)</f>
        <v>5152</v>
      </c>
      <c r="M11" s="4">
        <v>3532</v>
      </c>
      <c r="N11" s="4">
        <f>VLOOKUP(M11,$AS$2:$AW$5900,2)</f>
        <v>2.627E-3</v>
      </c>
      <c r="O11" s="5">
        <f>VLOOKUP(M11,$AS$2:$AW$5900,3)</f>
        <v>0.247586</v>
      </c>
      <c r="P11" s="5">
        <f>VLOOKUP(M11,$AS$2:$AW$5900,4)</f>
        <v>1.64E-4</v>
      </c>
      <c r="Q11" s="5">
        <f>VLOOKUP(M11,$AS$2:$AW$5900,5)</f>
        <v>43252</v>
      </c>
      <c r="R11" s="4">
        <v>3376</v>
      </c>
      <c r="S11" s="4">
        <f>VLOOKUP(R11,$AS$2:$AW$5900,2)</f>
        <v>2.8699999999999998E-4</v>
      </c>
      <c r="T11" s="5">
        <f>VLOOKUP(R11,$AS$2:$AW$5900,3)</f>
        <v>9.8799999999999995E-4</v>
      </c>
      <c r="U11" s="5">
        <f>VLOOKUP(R11,$AS$2:$AW$5900,4)</f>
        <v>5.3000000000000001E-5</v>
      </c>
      <c r="V11" s="5">
        <f>VLOOKUP(R11,$AS$2:$AW$5900,5)</f>
        <v>5020</v>
      </c>
      <c r="W11" s="11">
        <f t="shared" si="12"/>
        <v>5851</v>
      </c>
      <c r="X11" s="11">
        <f t="shared" si="4"/>
        <v>0.26309100000000002</v>
      </c>
      <c r="Y11" s="11">
        <f t="shared" si="5"/>
        <v>6.7499999999999999E-3</v>
      </c>
      <c r="Z11" s="11">
        <f t="shared" si="6"/>
        <v>1.8060000000000001E-3</v>
      </c>
      <c r="AA11" s="11">
        <f t="shared" si="7"/>
        <v>43268</v>
      </c>
      <c r="AB11" s="4">
        <v>3391</v>
      </c>
      <c r="AC11" s="4">
        <f>VLOOKUP(AB11,$AS$2:$AW$5900,2)</f>
        <v>0</v>
      </c>
      <c r="AD11" s="5">
        <f>VLOOKUP(AB11,$AS$2:$AW$5900,3)</f>
        <v>1.9900000000000001E-4</v>
      </c>
      <c r="AE11" s="5">
        <f>VLOOKUP(AB11,$AS$2:$AW$5900,4)</f>
        <v>0</v>
      </c>
      <c r="AF11" s="5">
        <f>VLOOKUP(AB11,$AS$2:$AW$5900,5)</f>
        <v>5020</v>
      </c>
      <c r="AG11" s="11">
        <f t="shared" si="8"/>
        <v>6006</v>
      </c>
      <c r="AH11" s="11">
        <f t="shared" si="0"/>
        <v>0</v>
      </c>
      <c r="AI11" s="11">
        <f t="shared" si="9"/>
        <v>0.28817700000000002</v>
      </c>
      <c r="AJ11" s="11">
        <f t="shared" si="10"/>
        <v>0</v>
      </c>
      <c r="AK11" s="11">
        <f t="shared" si="11"/>
        <v>43004</v>
      </c>
      <c r="AL11" s="4">
        <v>3492</v>
      </c>
      <c r="AM11" s="4">
        <f>VLOOKUP(AL11,$AS$2:$AW$5900,2)</f>
        <v>7.6509999999999998E-3</v>
      </c>
      <c r="AN11">
        <f>VLOOKUP(AL11,$AS$2:$AW$5900,3)</f>
        <v>1.4469999999999999E-3</v>
      </c>
      <c r="AO11" s="5">
        <f>VLOOKUP(AL11,$AS$2:$AW$5900,4)</f>
        <v>0</v>
      </c>
      <c r="AP11" s="5">
        <f>VLOOKUP(AL11,$AS$2:$AW$5900,5)</f>
        <v>5596</v>
      </c>
      <c r="AS11" s="4">
        <v>3239</v>
      </c>
      <c r="AT11" s="4">
        <v>15.574400000000001</v>
      </c>
      <c r="AU11" s="4">
        <v>1.2023299999999999</v>
      </c>
      <c r="AV11" s="4">
        <v>5.195E-3</v>
      </c>
      <c r="AW11" s="4">
        <v>285724</v>
      </c>
    </row>
    <row r="12" spans="1:50" x14ac:dyDescent="0.25">
      <c r="B12" s="4">
        <v>5</v>
      </c>
      <c r="C12" s="4">
        <v>3513</v>
      </c>
      <c r="D12" s="4">
        <f>VLOOKUP(C12,$AS$2:$AW$5900,2)</f>
        <v>2.4989999999999999E-3</v>
      </c>
      <c r="E12" s="5">
        <f>VLOOKUP(C12,$AS$2:$AW$5900,3)</f>
        <v>0.26131300000000002</v>
      </c>
      <c r="F12" s="5">
        <f>VLOOKUP(C12,$AS$2:$AW$5900,4)</f>
        <v>1.6699999999999999E-4</v>
      </c>
      <c r="G12" s="5">
        <f>VLOOKUP(C12,$AS$2:$AW$5900,5)</f>
        <v>43000</v>
      </c>
      <c r="H12" s="4">
        <v>3362</v>
      </c>
      <c r="I12" s="4">
        <f>VLOOKUP(H12,$AS$2:$AW$5900,2)</f>
        <v>2.6319999999999998E-3</v>
      </c>
      <c r="J12" s="5">
        <f>VLOOKUP(H12,$AS$2:$AW$5900,3)</f>
        <v>5.7300000000000005E-4</v>
      </c>
      <c r="K12" s="5">
        <f>VLOOKUP(H12,$AS$2:$AW$5900,4)</f>
        <v>0</v>
      </c>
      <c r="L12" s="5">
        <f>VLOOKUP(H12,$AS$2:$AW$5900,5)</f>
        <v>5156</v>
      </c>
      <c r="M12" s="4">
        <v>3533</v>
      </c>
      <c r="N12" s="4">
        <f>VLOOKUP(M12,$AS$2:$AW$5900,2)</f>
        <v>2.679E-3</v>
      </c>
      <c r="O12" s="5">
        <f>VLOOKUP(M12,$AS$2:$AW$5900,3)</f>
        <v>0.21904799999999999</v>
      </c>
      <c r="P12" s="5">
        <f>VLOOKUP(M12,$AS$2:$AW$5900,4)</f>
        <v>1.64E-4</v>
      </c>
      <c r="Q12" s="5">
        <f>VLOOKUP(M12,$AS$2:$AW$5900,5)</f>
        <v>43004</v>
      </c>
      <c r="R12" s="4">
        <v>3377</v>
      </c>
      <c r="S12" s="4">
        <f>VLOOKUP(R12,$AS$2:$AW$5900,2)</f>
        <v>2.9599999999999998E-4</v>
      </c>
      <c r="T12" s="5">
        <f>VLOOKUP(R12,$AS$2:$AW$5900,3)</f>
        <v>9.8900000000000008E-4</v>
      </c>
      <c r="U12" s="5">
        <f>VLOOKUP(R12,$AS$2:$AW$5900,4)</f>
        <v>5.0000000000000002E-5</v>
      </c>
      <c r="V12" s="5">
        <f>VLOOKUP(R12,$AS$2:$AW$5900,5)</f>
        <v>5016</v>
      </c>
      <c r="W12" s="11">
        <f t="shared" si="12"/>
        <v>5852</v>
      </c>
      <c r="X12" s="11">
        <f t="shared" si="4"/>
        <v>0.215394</v>
      </c>
      <c r="Y12" s="11">
        <f t="shared" si="5"/>
        <v>6.9109999999999996E-3</v>
      </c>
      <c r="Z12" s="11">
        <f t="shared" si="6"/>
        <v>1.8910000000000001E-3</v>
      </c>
      <c r="AA12" s="11">
        <f t="shared" si="7"/>
        <v>44496</v>
      </c>
      <c r="AB12" s="4">
        <v>3392</v>
      </c>
      <c r="AC12" s="4">
        <f>VLOOKUP(AB12,$AS$2:$AW$5900,2)</f>
        <v>0</v>
      </c>
      <c r="AD12" s="5">
        <f>VLOOKUP(AB12,$AS$2:$AW$5900,3)</f>
        <v>1.94E-4</v>
      </c>
      <c r="AE12" s="5">
        <f>VLOOKUP(AB12,$AS$2:$AW$5900,4)</f>
        <v>0</v>
      </c>
      <c r="AF12" s="5">
        <f>VLOOKUP(AB12,$AS$2:$AW$5900,5)</f>
        <v>5016</v>
      </c>
      <c r="AG12" s="11">
        <f t="shared" si="8"/>
        <v>6007</v>
      </c>
      <c r="AH12" s="11">
        <f t="shared" si="0"/>
        <v>0</v>
      </c>
      <c r="AI12" s="11">
        <f t="shared" si="9"/>
        <v>0.281551</v>
      </c>
      <c r="AJ12" s="11">
        <f t="shared" si="10"/>
        <v>0</v>
      </c>
      <c r="AK12" s="11">
        <f t="shared" si="11"/>
        <v>43008</v>
      </c>
      <c r="AL12" s="4">
        <v>3493</v>
      </c>
      <c r="AM12" s="4">
        <f>VLOOKUP(AL12,$AS$2:$AW$5900,2)</f>
        <v>7.234E-3</v>
      </c>
      <c r="AN12">
        <f>VLOOKUP(AL12,$AS$2:$AW$5900,3)</f>
        <v>1.354E-3</v>
      </c>
      <c r="AO12" s="5">
        <f>VLOOKUP(AL12,$AS$2:$AW$5900,4)</f>
        <v>0</v>
      </c>
      <c r="AP12" s="5">
        <f>VLOOKUP(AL12,$AS$2:$AW$5900,5)</f>
        <v>5580</v>
      </c>
      <c r="AS12" s="4">
        <v>3240</v>
      </c>
      <c r="AT12" s="4">
        <v>15.750400000000001</v>
      </c>
      <c r="AU12" s="4">
        <v>0.62501099999999998</v>
      </c>
      <c r="AV12" s="4">
        <v>7.4130000000000003E-3</v>
      </c>
      <c r="AW12" s="4">
        <v>295868</v>
      </c>
    </row>
    <row r="13" spans="1:50" x14ac:dyDescent="0.25">
      <c r="A13" s="4" t="s">
        <v>24</v>
      </c>
      <c r="B13" s="4">
        <v>1</v>
      </c>
      <c r="C13" s="4">
        <v>3514</v>
      </c>
      <c r="D13" s="4">
        <f>VLOOKUP(C13,$AS$2:$AW$5900,2)</f>
        <v>7.2395000000000001E-2</v>
      </c>
      <c r="E13" s="5">
        <f>VLOOKUP(C13,$AS$2:$AW$5900,3)</f>
        <v>0.217782</v>
      </c>
      <c r="F13" s="5">
        <f>VLOOKUP(C13,$AS$2:$AW$5900,4)</f>
        <v>1.488E-3</v>
      </c>
      <c r="G13" s="5">
        <f>VLOOKUP(C13,$AS$2:$AW$5900,5)</f>
        <v>45444</v>
      </c>
      <c r="H13" s="4">
        <v>3363</v>
      </c>
      <c r="I13" s="4">
        <f>VLOOKUP(H13,$AS$2:$AW$5900,2)</f>
        <v>7.5302999999999995E-2</v>
      </c>
      <c r="J13" s="5">
        <f>VLOOKUP(H13,$AS$2:$AW$5900,3)</f>
        <v>1.6622999999999999E-2</v>
      </c>
      <c r="K13" s="5">
        <f>VLOOKUP(H13,$AS$2:$AW$5900,4)</f>
        <v>0</v>
      </c>
      <c r="L13" s="5">
        <f>VLOOKUP(H13,$AS$2:$AW$5900,5)</f>
        <v>7460</v>
      </c>
      <c r="M13" s="4">
        <v>3534</v>
      </c>
      <c r="N13" s="4">
        <f>VLOOKUP(M13,$AS$2:$AW$5900,2)</f>
        <v>8.0255999999999994E-2</v>
      </c>
      <c r="O13" s="5">
        <f>VLOOKUP(M13,$AS$2:$AW$5900,3)</f>
        <v>0.21559700000000001</v>
      </c>
      <c r="P13" s="5">
        <f>VLOOKUP(M13,$AS$2:$AW$5900,4)</f>
        <v>1.1850000000000001E-3</v>
      </c>
      <c r="Q13" s="5">
        <f>VLOOKUP(M13,$AS$2:$AW$5900,5)</f>
        <v>47960</v>
      </c>
      <c r="R13" s="4">
        <v>3378</v>
      </c>
      <c r="S13" s="4">
        <f>VLOOKUP(R13,$AS$2:$AW$5900,2)</f>
        <v>7.2430000000000003E-3</v>
      </c>
      <c r="T13" s="5">
        <f>VLOOKUP(R13,$AS$2:$AW$5900,3)</f>
        <v>3.9206999999999999E-2</v>
      </c>
      <c r="U13" s="5">
        <f>VLOOKUP(R13,$AS$2:$AW$5900,4)</f>
        <v>1.444E-3</v>
      </c>
      <c r="V13" s="5">
        <f>VLOOKUP(R13,$AS$2:$AW$5900,5)</f>
        <v>7192</v>
      </c>
      <c r="W13" s="11">
        <f t="shared" si="12"/>
        <v>5853</v>
      </c>
      <c r="X13" s="11">
        <f t="shared" si="4"/>
        <v>0.227295</v>
      </c>
      <c r="Y13" s="11">
        <f t="shared" si="5"/>
        <v>4.2291000000000002E-2</v>
      </c>
      <c r="Z13" s="11">
        <f t="shared" si="6"/>
        <v>5.9969999999999997E-3</v>
      </c>
      <c r="AA13" s="11">
        <f t="shared" si="7"/>
        <v>46236</v>
      </c>
      <c r="AB13" s="4">
        <v>3393</v>
      </c>
      <c r="AC13" s="4">
        <f>VLOOKUP(AB13,$AS$2:$AW$5900,2)</f>
        <v>0</v>
      </c>
      <c r="AD13" s="5">
        <f>VLOOKUP(AB13,$AS$2:$AW$5900,3)</f>
        <v>4.1960000000000001E-3</v>
      </c>
      <c r="AE13" s="5">
        <f>VLOOKUP(AB13,$AS$2:$AW$5900,4)</f>
        <v>0</v>
      </c>
      <c r="AF13" s="5">
        <f>VLOOKUP(AB13,$AS$2:$AW$5900,5)</f>
        <v>5884</v>
      </c>
      <c r="AG13" s="11">
        <f t="shared" si="8"/>
        <v>6008</v>
      </c>
      <c r="AH13" s="11">
        <f t="shared" si="0"/>
        <v>0</v>
      </c>
      <c r="AI13" s="11">
        <f t="shared" si="9"/>
        <v>0.31740499999999999</v>
      </c>
      <c r="AJ13" s="11">
        <f t="shared" si="10"/>
        <v>0</v>
      </c>
      <c r="AK13" s="11">
        <f t="shared" si="11"/>
        <v>66360</v>
      </c>
      <c r="AL13" s="4">
        <v>3494</v>
      </c>
      <c r="AM13" s="4">
        <f>VLOOKUP(AL13,$AS$2:$AW$5900,2)</f>
        <v>0.20257</v>
      </c>
      <c r="AN13">
        <f>VLOOKUP(AL13,$AS$2:$AW$5900,3)</f>
        <v>2.3144000000000001E-2</v>
      </c>
      <c r="AO13" s="5">
        <f>VLOOKUP(AL13,$AS$2:$AW$5900,4)</f>
        <v>0</v>
      </c>
      <c r="AP13" s="5">
        <f>VLOOKUP(AL13,$AS$2:$AW$5900,5)</f>
        <v>15648</v>
      </c>
      <c r="AS13" s="4">
        <v>3241</v>
      </c>
      <c r="AT13" s="4">
        <v>15.3908</v>
      </c>
      <c r="AU13" s="4">
        <v>0.60151600000000005</v>
      </c>
      <c r="AV13" s="4">
        <v>7.5110000000000003E-3</v>
      </c>
      <c r="AW13" s="4">
        <v>295876</v>
      </c>
    </row>
    <row r="14" spans="1:50" x14ac:dyDescent="0.25">
      <c r="B14" s="4">
        <v>2</v>
      </c>
      <c r="C14" s="4">
        <v>3515</v>
      </c>
      <c r="D14" s="4">
        <f>VLOOKUP(C14,$AS$2:$AW$5900,2)</f>
        <v>7.4888999999999997E-2</v>
      </c>
      <c r="E14" s="5">
        <f>VLOOKUP(C14,$AS$2:$AW$5900,3)</f>
        <v>0.22228500000000001</v>
      </c>
      <c r="F14" s="5">
        <f>VLOOKUP(C14,$AS$2:$AW$5900,4)</f>
        <v>1.0089999999999999E-3</v>
      </c>
      <c r="G14" s="5">
        <f>VLOOKUP(C14,$AS$2:$AW$5900,5)</f>
        <v>45444</v>
      </c>
      <c r="H14" s="4">
        <v>3364</v>
      </c>
      <c r="I14" s="4">
        <f>VLOOKUP(H14,$AS$2:$AW$5900,2)</f>
        <v>8.2540000000000002E-2</v>
      </c>
      <c r="J14" s="5">
        <f>VLOOKUP(H14,$AS$2:$AW$5900,3)</f>
        <v>1.6160999999999998E-2</v>
      </c>
      <c r="K14" s="5">
        <f>VLOOKUP(H14,$AS$2:$AW$5900,4)</f>
        <v>0</v>
      </c>
      <c r="L14" s="5">
        <f>VLOOKUP(H14,$AS$2:$AW$5900,5)</f>
        <v>9156</v>
      </c>
      <c r="M14" s="4">
        <v>3535</v>
      </c>
      <c r="N14" s="4">
        <f>VLOOKUP(M14,$AS$2:$AW$5900,2)</f>
        <v>7.9061999999999993E-2</v>
      </c>
      <c r="O14" s="5">
        <f>VLOOKUP(M14,$AS$2:$AW$5900,3)</f>
        <v>0.22465199999999999</v>
      </c>
      <c r="P14" s="5">
        <f>VLOOKUP(M14,$AS$2:$AW$5900,4)</f>
        <v>1.261E-3</v>
      </c>
      <c r="Q14" s="5">
        <f>VLOOKUP(M14,$AS$2:$AW$5900,5)</f>
        <v>45440</v>
      </c>
      <c r="R14" s="4">
        <v>3379</v>
      </c>
      <c r="S14" s="4">
        <f>VLOOKUP(R14,$AS$2:$AW$5900,2)</f>
        <v>7.3870000000000003E-3</v>
      </c>
      <c r="T14" s="5">
        <f>VLOOKUP(R14,$AS$2:$AW$5900,3)</f>
        <v>4.0204999999999998E-2</v>
      </c>
      <c r="U14" s="5">
        <f>VLOOKUP(R14,$AS$2:$AW$5900,4)</f>
        <v>1.439E-3</v>
      </c>
      <c r="V14" s="5">
        <f>VLOOKUP(R14,$AS$2:$AW$5900,5)</f>
        <v>7192</v>
      </c>
      <c r="W14" s="11">
        <f t="shared" si="12"/>
        <v>5854</v>
      </c>
      <c r="X14" s="11">
        <f t="shared" si="4"/>
        <v>0.21857499999999999</v>
      </c>
      <c r="Y14" s="11">
        <f t="shared" si="5"/>
        <v>3.3007000000000002E-2</v>
      </c>
      <c r="Z14" s="11">
        <f t="shared" si="6"/>
        <v>5.7819999999999998E-3</v>
      </c>
      <c r="AA14" s="11">
        <f t="shared" si="7"/>
        <v>50788</v>
      </c>
      <c r="AB14" s="4">
        <v>3394</v>
      </c>
      <c r="AC14" s="4">
        <f>VLOOKUP(AB14,$AS$2:$AW$5900,2)</f>
        <v>0</v>
      </c>
      <c r="AD14" s="5">
        <f>VLOOKUP(AB14,$AS$2:$AW$5900,3)</f>
        <v>4.1920000000000004E-3</v>
      </c>
      <c r="AE14" s="5">
        <f>VLOOKUP(AB14,$AS$2:$AW$5900,4)</f>
        <v>0</v>
      </c>
      <c r="AF14" s="5">
        <f>VLOOKUP(AB14,$AS$2:$AW$5900,5)</f>
        <v>5888</v>
      </c>
      <c r="AG14" s="11">
        <f t="shared" si="8"/>
        <v>6009</v>
      </c>
      <c r="AH14" s="11">
        <f t="shared" si="0"/>
        <v>0</v>
      </c>
      <c r="AI14" s="11">
        <f t="shared" si="9"/>
        <v>0.32772800000000002</v>
      </c>
      <c r="AJ14" s="11">
        <f t="shared" si="10"/>
        <v>0</v>
      </c>
      <c r="AK14" s="11">
        <f t="shared" si="11"/>
        <v>66776</v>
      </c>
      <c r="AL14" s="4">
        <v>3495</v>
      </c>
      <c r="AM14" s="4">
        <f>VLOOKUP(AL14,$AS$2:$AW$5900,2)</f>
        <v>0.20432600000000001</v>
      </c>
      <c r="AN14">
        <f>VLOOKUP(AL14,$AS$2:$AW$5900,3)</f>
        <v>2.3005000000000001E-2</v>
      </c>
      <c r="AO14" s="5">
        <f>VLOOKUP(AL14,$AS$2:$AW$5900,4)</f>
        <v>0</v>
      </c>
      <c r="AP14" s="5">
        <f>VLOOKUP(AL14,$AS$2:$AW$5900,5)</f>
        <v>15644</v>
      </c>
      <c r="AS14" s="4">
        <v>3242</v>
      </c>
      <c r="AT14" s="4">
        <v>15.306800000000001</v>
      </c>
      <c r="AU14" s="4">
        <v>0.46602300000000002</v>
      </c>
      <c r="AV14" s="4">
        <v>6.5120000000000004E-3</v>
      </c>
      <c r="AW14" s="4">
        <v>295956</v>
      </c>
    </row>
    <row r="15" spans="1:50" x14ac:dyDescent="0.25">
      <c r="B15" s="4">
        <v>3</v>
      </c>
      <c r="C15" s="4">
        <v>3516</v>
      </c>
      <c r="D15" s="4">
        <f>VLOOKUP(C15,$AS$2:$AW$5900,2)</f>
        <v>7.2543999999999997E-2</v>
      </c>
      <c r="E15" s="5">
        <f>VLOOKUP(C15,$AS$2:$AW$5900,3)</f>
        <v>0.21596799999999999</v>
      </c>
      <c r="F15" s="5">
        <f>VLOOKUP(C15,$AS$2:$AW$5900,4)</f>
        <v>9.1500000000000001E-4</v>
      </c>
      <c r="G15" s="5">
        <f>VLOOKUP(C15,$AS$2:$AW$5900,5)</f>
        <v>45444</v>
      </c>
      <c r="H15" s="4">
        <v>3365</v>
      </c>
      <c r="I15" s="4">
        <f>VLOOKUP(H15,$AS$2:$AW$5900,2)</f>
        <v>8.0371999999999999E-2</v>
      </c>
      <c r="J15" s="5">
        <f>VLOOKUP(H15,$AS$2:$AW$5900,3)</f>
        <v>1.6139000000000001E-2</v>
      </c>
      <c r="K15" s="5">
        <f>VLOOKUP(H15,$AS$2:$AW$5900,4)</f>
        <v>0</v>
      </c>
      <c r="L15" s="5">
        <f>VLOOKUP(H15,$AS$2:$AW$5900,5)</f>
        <v>7460</v>
      </c>
      <c r="M15" s="4">
        <v>3536</v>
      </c>
      <c r="N15" s="4">
        <f>VLOOKUP(M15,$AS$2:$AW$5900,2)</f>
        <v>7.6208999999999999E-2</v>
      </c>
      <c r="O15" s="5">
        <f>VLOOKUP(M15,$AS$2:$AW$5900,3)</f>
        <v>0.220553</v>
      </c>
      <c r="P15" s="5">
        <f>VLOOKUP(M15,$AS$2:$AW$5900,4)</f>
        <v>1.4109999999999999E-3</v>
      </c>
      <c r="Q15" s="5">
        <f>VLOOKUP(M15,$AS$2:$AW$5900,5)</f>
        <v>45444</v>
      </c>
      <c r="R15" s="4">
        <v>3380</v>
      </c>
      <c r="S15" s="4">
        <f>VLOOKUP(R15,$AS$2:$AW$5900,2)</f>
        <v>7.0479999999999996E-3</v>
      </c>
      <c r="T15" s="5">
        <f>VLOOKUP(R15,$AS$2:$AW$5900,3)</f>
        <v>3.9788999999999998E-2</v>
      </c>
      <c r="U15" s="5">
        <f>VLOOKUP(R15,$AS$2:$AW$5900,4)</f>
        <v>1.4300000000000001E-3</v>
      </c>
      <c r="V15" s="5">
        <f>VLOOKUP(R15,$AS$2:$AW$5900,5)</f>
        <v>7200</v>
      </c>
      <c r="W15" s="11">
        <f t="shared" si="12"/>
        <v>5855</v>
      </c>
      <c r="X15" s="11">
        <f t="shared" si="4"/>
        <v>0.21898000000000001</v>
      </c>
      <c r="Y15" s="11">
        <f t="shared" si="5"/>
        <v>4.1998000000000001E-2</v>
      </c>
      <c r="Z15" s="11">
        <f t="shared" si="6"/>
        <v>6.3569999999999998E-3</v>
      </c>
      <c r="AA15" s="11">
        <f t="shared" si="7"/>
        <v>48000</v>
      </c>
      <c r="AB15" s="4">
        <v>3395</v>
      </c>
      <c r="AC15" s="4">
        <f>VLOOKUP(AB15,$AS$2:$AW$5900,2)</f>
        <v>0</v>
      </c>
      <c r="AD15" s="5">
        <f>VLOOKUP(AB15,$AS$2:$AW$5900,3)</f>
        <v>4.1209999999999997E-3</v>
      </c>
      <c r="AE15" s="5">
        <f>VLOOKUP(AB15,$AS$2:$AW$5900,4)</f>
        <v>0</v>
      </c>
      <c r="AF15" s="5">
        <f>VLOOKUP(AB15,$AS$2:$AW$5900,5)</f>
        <v>5884</v>
      </c>
      <c r="AG15" s="11">
        <f t="shared" si="8"/>
        <v>6010</v>
      </c>
      <c r="AH15" s="11">
        <f t="shared" si="0"/>
        <v>0</v>
      </c>
      <c r="AI15" s="11">
        <f t="shared" si="9"/>
        <v>0.31576300000000002</v>
      </c>
      <c r="AJ15" s="11">
        <f t="shared" si="10"/>
        <v>0</v>
      </c>
      <c r="AK15" s="11">
        <f t="shared" si="11"/>
        <v>68848</v>
      </c>
      <c r="AL15" s="4">
        <v>3496</v>
      </c>
      <c r="AM15" s="4">
        <f>VLOOKUP(AL15,$AS$2:$AW$5900,2)</f>
        <v>0.20266000000000001</v>
      </c>
      <c r="AN15">
        <f>VLOOKUP(AL15,$AS$2:$AW$5900,3)</f>
        <v>2.2355E-2</v>
      </c>
      <c r="AO15" s="5">
        <f>VLOOKUP(AL15,$AS$2:$AW$5900,4)</f>
        <v>0</v>
      </c>
      <c r="AP15" s="5">
        <f>VLOOKUP(AL15,$AS$2:$AW$5900,5)</f>
        <v>17344</v>
      </c>
      <c r="AS15" s="4">
        <v>3243</v>
      </c>
      <c r="AT15" s="4">
        <v>15.8569</v>
      </c>
      <c r="AU15" s="4">
        <v>0.49440600000000001</v>
      </c>
      <c r="AV15" s="4">
        <v>7.3949999999999997E-3</v>
      </c>
      <c r="AW15" s="4">
        <v>295176</v>
      </c>
    </row>
    <row r="16" spans="1:50" x14ac:dyDescent="0.25">
      <c r="B16" s="4">
        <v>4</v>
      </c>
      <c r="C16" s="4">
        <v>3517</v>
      </c>
      <c r="D16" s="4">
        <f>VLOOKUP(C16,$AS$2:$AW$5900,2)</f>
        <v>7.7300999999999995E-2</v>
      </c>
      <c r="E16" s="5">
        <f>VLOOKUP(C16,$AS$2:$AW$5900,3)</f>
        <v>0.221525</v>
      </c>
      <c r="F16" s="5">
        <f>VLOOKUP(C16,$AS$2:$AW$5900,4)</f>
        <v>1.16E-3</v>
      </c>
      <c r="G16" s="5">
        <f>VLOOKUP(C16,$AS$2:$AW$5900,5)</f>
        <v>45444</v>
      </c>
      <c r="H16" s="4">
        <v>3366</v>
      </c>
      <c r="I16" s="4">
        <f>VLOOKUP(H16,$AS$2:$AW$5900,2)</f>
        <v>8.5956000000000005E-2</v>
      </c>
      <c r="J16" s="5">
        <f>VLOOKUP(H16,$AS$2:$AW$5900,3)</f>
        <v>1.5706999999999999E-2</v>
      </c>
      <c r="K16" s="5">
        <f>VLOOKUP(H16,$AS$2:$AW$5900,4)</f>
        <v>0</v>
      </c>
      <c r="L16" s="5">
        <f>VLOOKUP(H16,$AS$2:$AW$5900,5)</f>
        <v>7464</v>
      </c>
      <c r="M16" s="4">
        <v>3537</v>
      </c>
      <c r="N16" s="4">
        <f>VLOOKUP(M16,$AS$2:$AW$5900,2)</f>
        <v>7.7937999999999993E-2</v>
      </c>
      <c r="O16" s="5">
        <f>VLOOKUP(M16,$AS$2:$AW$5900,3)</f>
        <v>0.21832199999999999</v>
      </c>
      <c r="P16" s="5">
        <f>VLOOKUP(M16,$AS$2:$AW$5900,4)</f>
        <v>8.9499999999999996E-4</v>
      </c>
      <c r="Q16" s="5">
        <f>VLOOKUP(M16,$AS$2:$AW$5900,5)</f>
        <v>45444</v>
      </c>
      <c r="R16" s="4">
        <v>3381</v>
      </c>
      <c r="S16" s="4">
        <f>VLOOKUP(R16,$AS$2:$AW$5900,2)</f>
        <v>7.1159999999999999E-3</v>
      </c>
      <c r="T16" s="5">
        <f>VLOOKUP(R16,$AS$2:$AW$5900,3)</f>
        <v>4.0185999999999999E-2</v>
      </c>
      <c r="U16" s="5">
        <f>VLOOKUP(R16,$AS$2:$AW$5900,4)</f>
        <v>1.8129999999999999E-3</v>
      </c>
      <c r="V16" s="5">
        <f>VLOOKUP(R16,$AS$2:$AW$5900,5)</f>
        <v>7200</v>
      </c>
      <c r="W16" s="11">
        <f t="shared" si="12"/>
        <v>5856</v>
      </c>
      <c r="X16" s="11">
        <f t="shared" si="4"/>
        <v>0.21801999999999999</v>
      </c>
      <c r="Y16" s="11">
        <f t="shared" si="5"/>
        <v>4.0954999999999998E-2</v>
      </c>
      <c r="Z16" s="11">
        <f t="shared" si="6"/>
        <v>6.0060000000000001E-3</v>
      </c>
      <c r="AA16" s="11">
        <f t="shared" si="7"/>
        <v>47740</v>
      </c>
      <c r="AB16" s="4">
        <v>3396</v>
      </c>
      <c r="AC16" s="4">
        <f>VLOOKUP(AB16,$AS$2:$AW$5900,2)</f>
        <v>0</v>
      </c>
      <c r="AD16" s="5">
        <f>VLOOKUP(AB16,$AS$2:$AW$5900,3)</f>
        <v>4.1710000000000002E-3</v>
      </c>
      <c r="AE16" s="5">
        <f>VLOOKUP(AB16,$AS$2:$AW$5900,4)</f>
        <v>0</v>
      </c>
      <c r="AF16" s="5">
        <f>VLOOKUP(AB16,$AS$2:$AW$5900,5)</f>
        <v>5888</v>
      </c>
      <c r="AG16" s="11">
        <f t="shared" si="8"/>
        <v>6011</v>
      </c>
      <c r="AH16" s="11">
        <f t="shared" si="0"/>
        <v>0</v>
      </c>
      <c r="AI16" s="11">
        <f t="shared" si="9"/>
        <v>0.31780700000000001</v>
      </c>
      <c r="AJ16" s="11">
        <f t="shared" si="10"/>
        <v>0</v>
      </c>
      <c r="AK16" s="11">
        <f t="shared" si="11"/>
        <v>66400</v>
      </c>
      <c r="AL16" s="4">
        <v>3497</v>
      </c>
      <c r="AM16" s="4">
        <f>VLOOKUP(AL16,$AS$2:$AW$5900,2)</f>
        <v>0.19896900000000001</v>
      </c>
      <c r="AN16">
        <f>VLOOKUP(AL16,$AS$2:$AW$5900,3)</f>
        <v>2.2499999999999999E-2</v>
      </c>
      <c r="AO16" s="5">
        <f>VLOOKUP(AL16,$AS$2:$AW$5900,4)</f>
        <v>0</v>
      </c>
      <c r="AP16" s="5">
        <f>VLOOKUP(AL16,$AS$2:$AW$5900,5)</f>
        <v>15648</v>
      </c>
      <c r="AS16" s="4">
        <v>3244</v>
      </c>
      <c r="AT16" s="4">
        <v>15.3665</v>
      </c>
      <c r="AU16" s="4">
        <v>0.46902199999999999</v>
      </c>
      <c r="AV16" s="4">
        <v>7.4650000000000003E-3</v>
      </c>
      <c r="AW16" s="4">
        <v>293908</v>
      </c>
    </row>
    <row r="17" spans="1:1024" x14ac:dyDescent="0.25">
      <c r="B17" s="4">
        <v>5</v>
      </c>
      <c r="C17" s="4">
        <v>3518</v>
      </c>
      <c r="D17" s="4">
        <f>VLOOKUP(C17,$AS$2:$AW$5900,2)</f>
        <v>7.5768000000000002E-2</v>
      </c>
      <c r="E17" s="5">
        <f>VLOOKUP(C17,$AS$2:$AW$5900,3)</f>
        <v>0.218191</v>
      </c>
      <c r="F17" s="5">
        <f>VLOOKUP(C17,$AS$2:$AW$5900,4)</f>
        <v>1.121E-3</v>
      </c>
      <c r="G17" s="5">
        <f>VLOOKUP(C17,$AS$2:$AW$5900,5)</f>
        <v>45444</v>
      </c>
      <c r="H17" s="4">
        <v>3367</v>
      </c>
      <c r="I17" s="4">
        <f>VLOOKUP(H17,$AS$2:$AW$5900,2)</f>
        <v>8.1483E-2</v>
      </c>
      <c r="J17" s="5">
        <f>VLOOKUP(H17,$AS$2:$AW$5900,3)</f>
        <v>1.6184E-2</v>
      </c>
      <c r="K17" s="5">
        <f>VLOOKUP(H17,$AS$2:$AW$5900,4)</f>
        <v>0</v>
      </c>
      <c r="L17" s="5">
        <f>VLOOKUP(H17,$AS$2:$AW$5900,5)</f>
        <v>7460</v>
      </c>
      <c r="M17" s="4">
        <v>3538</v>
      </c>
      <c r="N17" s="4">
        <f>VLOOKUP(M17,$AS$2:$AW$5900,2)</f>
        <v>7.7983999999999998E-2</v>
      </c>
      <c r="O17" s="5">
        <f>VLOOKUP(M17,$AS$2:$AW$5900,3)</f>
        <v>0.221468</v>
      </c>
      <c r="P17" s="5">
        <f>VLOOKUP(M17,$AS$2:$AW$5900,4)</f>
        <v>1.1709999999999999E-3</v>
      </c>
      <c r="Q17" s="5">
        <f>VLOOKUP(M17,$AS$2:$AW$5900,5)</f>
        <v>45440</v>
      </c>
      <c r="R17" s="4">
        <v>3382</v>
      </c>
      <c r="S17" s="4">
        <f>VLOOKUP(R17,$AS$2:$AW$5900,2)</f>
        <v>7.365E-3</v>
      </c>
      <c r="T17" s="5">
        <f>VLOOKUP(R17,$AS$2:$AW$5900,3)</f>
        <v>3.9886999999999999E-2</v>
      </c>
      <c r="U17" s="5">
        <f>VLOOKUP(R17,$AS$2:$AW$5900,4)</f>
        <v>1.4319999999999999E-3</v>
      </c>
      <c r="V17" s="5">
        <f>VLOOKUP(R17,$AS$2:$AW$5900,5)</f>
        <v>7196</v>
      </c>
      <c r="W17" s="11">
        <f t="shared" si="12"/>
        <v>5857</v>
      </c>
      <c r="X17" s="11">
        <f t="shared" si="4"/>
        <v>0.21926300000000001</v>
      </c>
      <c r="Y17" s="11">
        <f t="shared" si="5"/>
        <v>4.1387E-2</v>
      </c>
      <c r="Z17" s="11">
        <f t="shared" si="6"/>
        <v>5.7489999999999998E-3</v>
      </c>
      <c r="AA17" s="11">
        <f t="shared" si="7"/>
        <v>46488</v>
      </c>
      <c r="AB17" s="4">
        <v>3397</v>
      </c>
      <c r="AC17" s="4">
        <f>VLOOKUP(AB17,$AS$2:$AW$5900,2)</f>
        <v>0</v>
      </c>
      <c r="AD17" s="5">
        <f>VLOOKUP(AB17,$AS$2:$AW$5900,3)</f>
        <v>4.3059999999999999E-3</v>
      </c>
      <c r="AE17" s="5">
        <f>VLOOKUP(AB17,$AS$2:$AW$5900,4)</f>
        <v>0</v>
      </c>
      <c r="AF17" s="5">
        <f>VLOOKUP(AB17,$AS$2:$AW$5900,5)</f>
        <v>5888</v>
      </c>
      <c r="AG17" s="11">
        <f t="shared" si="8"/>
        <v>6012</v>
      </c>
      <c r="AH17" s="11">
        <f t="shared" si="0"/>
        <v>0</v>
      </c>
      <c r="AI17" s="11">
        <f t="shared" si="9"/>
        <v>0.31276799999999999</v>
      </c>
      <c r="AJ17" s="11">
        <f t="shared" si="10"/>
        <v>0</v>
      </c>
      <c r="AK17" s="11">
        <f t="shared" si="11"/>
        <v>66368</v>
      </c>
      <c r="AL17" s="4">
        <v>3498</v>
      </c>
      <c r="AM17" s="4">
        <f>VLOOKUP(AL17,$AS$2:$AW$5900,2)</f>
        <v>0.196436</v>
      </c>
      <c r="AN17">
        <f>VLOOKUP(AL17,$AS$2:$AW$5900,3)</f>
        <v>2.2665999999999999E-2</v>
      </c>
      <c r="AO17" s="5">
        <f>VLOOKUP(AL17,$AS$2:$AW$5900,4)</f>
        <v>0</v>
      </c>
      <c r="AP17" s="5">
        <f>VLOOKUP(AL17,$AS$2:$AW$5900,5)</f>
        <v>15644</v>
      </c>
      <c r="AS17" s="4">
        <v>3245</v>
      </c>
      <c r="AT17" s="4" t="s">
        <v>25</v>
      </c>
      <c r="AU17" s="4" t="s">
        <v>26</v>
      </c>
      <c r="AV17" s="4" t="s">
        <v>27</v>
      </c>
    </row>
    <row r="18" spans="1:1024" x14ac:dyDescent="0.25">
      <c r="A18" s="4" t="s">
        <v>28</v>
      </c>
      <c r="B18" s="4">
        <v>1</v>
      </c>
      <c r="C18" s="4">
        <v>3519</v>
      </c>
      <c r="D18" s="4">
        <f>VLOOKUP(C18,$AS$2:$AW$5900,2)</f>
        <v>1.3415299999999999</v>
      </c>
      <c r="E18" s="5">
        <f>VLOOKUP(C18,$AS$2:$AW$5900,3)</f>
        <v>0.22996900000000001</v>
      </c>
      <c r="F18" s="5">
        <f>VLOOKUP(C18,$AS$2:$AW$5900,4)</f>
        <v>2.1159999999999998E-3</v>
      </c>
      <c r="G18" s="5">
        <f>VLOOKUP(C18,$AS$2:$AW$5900,5)</f>
        <v>69628</v>
      </c>
      <c r="H18" s="4">
        <v>3368</v>
      </c>
      <c r="I18" s="4">
        <f>VLOOKUP(H18,$AS$2:$AW$5900,2)</f>
        <v>1.3587199999999999</v>
      </c>
      <c r="J18" s="5">
        <f>VLOOKUP(H18,$AS$2:$AW$5900,3)</f>
        <v>0.26116400000000001</v>
      </c>
      <c r="K18" s="5">
        <f>VLOOKUP(H18,$AS$2:$AW$5900,4)</f>
        <v>0</v>
      </c>
      <c r="L18" s="5">
        <f>VLOOKUP(H18,$AS$2:$AW$5900,5)</f>
        <v>30448</v>
      </c>
      <c r="M18" s="4">
        <v>3539</v>
      </c>
      <c r="N18" s="4">
        <f>VLOOKUP(M18,$AS$2:$AW$5900,2)</f>
        <v>1.32159</v>
      </c>
      <c r="O18" s="5">
        <f>VLOOKUP(M18,$AS$2:$AW$5900,3)</f>
        <v>0.23085800000000001</v>
      </c>
      <c r="P18" s="5">
        <f>VLOOKUP(M18,$AS$2:$AW$5900,4)</f>
        <v>3.0370000000000002E-3</v>
      </c>
      <c r="Q18" s="5">
        <f>VLOOKUP(M18,$AS$2:$AW$5900,5)</f>
        <v>68256</v>
      </c>
      <c r="R18" s="4">
        <v>3383</v>
      </c>
      <c r="S18" s="4">
        <f>VLOOKUP(R18,$AS$2:$AW$5900,2)</f>
        <v>5.6440999999999998E-2</v>
      </c>
      <c r="T18" s="5">
        <f>VLOOKUP(R18,$AS$2:$AW$5900,3)</f>
        <v>1.6129199999999999</v>
      </c>
      <c r="U18" s="5">
        <f>VLOOKUP(R18,$AS$2:$AW$5900,4)</f>
        <v>2.2950000000000002E-2</v>
      </c>
      <c r="V18" s="5">
        <f>VLOOKUP(R18,$AS$2:$AW$5900,5)</f>
        <v>27252</v>
      </c>
      <c r="W18" s="11">
        <f t="shared" si="12"/>
        <v>5858</v>
      </c>
      <c r="X18" s="11">
        <f t="shared" si="4"/>
        <v>0.258546</v>
      </c>
      <c r="Y18" s="11">
        <f t="shared" si="5"/>
        <v>0.13616</v>
      </c>
      <c r="Z18" s="11">
        <f t="shared" si="6"/>
        <v>2.0681999999999999E-2</v>
      </c>
      <c r="AA18" s="11">
        <f t="shared" si="7"/>
        <v>76940</v>
      </c>
      <c r="AB18" s="8">
        <v>3564</v>
      </c>
      <c r="AC18" s="4">
        <f>VLOOKUP(AB18,$AS$2:$AW$5900,2)</f>
        <v>0</v>
      </c>
      <c r="AD18" s="5">
        <f>VLOOKUP(AB18,$AS$2:$AW$5900,3)</f>
        <v>8.0388000000000001E-2</v>
      </c>
      <c r="AE18" s="5">
        <f>VLOOKUP(AB18,$AS$2:$AW$5900,4)</f>
        <v>0</v>
      </c>
      <c r="AF18" s="5">
        <f>VLOOKUP(AB18,$AS$2:$AW$5900,5)</f>
        <v>14428</v>
      </c>
      <c r="AG18" s="11">
        <f t="shared" si="8"/>
        <v>6013</v>
      </c>
      <c r="AH18" s="11">
        <f t="shared" si="0"/>
        <v>0</v>
      </c>
      <c r="AI18" s="11">
        <f t="shared" si="9"/>
        <v>1.0741099999999999</v>
      </c>
      <c r="AJ18" s="11">
        <f t="shared" si="10"/>
        <v>0</v>
      </c>
      <c r="AK18" s="11">
        <f t="shared" si="11"/>
        <v>398280</v>
      </c>
      <c r="AL18" s="4">
        <v>3499</v>
      </c>
      <c r="AM18" s="4">
        <f>VLOOKUP(AL18,$AS$2:$AW$5900,2)</f>
        <v>2.2811599999999999</v>
      </c>
      <c r="AN18">
        <f>VLOOKUP(AL18,$AS$2:$AW$5900,3)</f>
        <v>0.35609000000000002</v>
      </c>
      <c r="AO18" s="5">
        <f>VLOOKUP(AL18,$AS$2:$AW$5900,4)</f>
        <v>0</v>
      </c>
      <c r="AP18" s="5">
        <f>VLOOKUP(AL18,$AS$2:$AW$5900,5)</f>
        <v>115008</v>
      </c>
      <c r="AS18" s="4">
        <v>3246</v>
      </c>
      <c r="AT18" s="4" t="s">
        <v>25</v>
      </c>
      <c r="AU18" s="4" t="s">
        <v>26</v>
      </c>
      <c r="AV18" s="4" t="s">
        <v>27</v>
      </c>
    </row>
    <row r="19" spans="1:1024" x14ac:dyDescent="0.25">
      <c r="B19" s="4">
        <v>2</v>
      </c>
      <c r="C19" s="4">
        <v>3520</v>
      </c>
      <c r="D19" s="4">
        <f>VLOOKUP(C19,$AS$2:$AW$5900,2)</f>
        <v>1.2701800000000001</v>
      </c>
      <c r="E19" s="5">
        <f>VLOOKUP(C19,$AS$2:$AW$5900,3)</f>
        <v>0.23613000000000001</v>
      </c>
      <c r="F19" s="5">
        <f>VLOOKUP(C19,$AS$2:$AW$5900,4)</f>
        <v>2.3370000000000001E-3</v>
      </c>
      <c r="G19" s="5">
        <f>VLOOKUP(C19,$AS$2:$AW$5900,5)</f>
        <v>68124</v>
      </c>
      <c r="H19" s="4">
        <v>3369</v>
      </c>
      <c r="I19" s="4">
        <f>VLOOKUP(H19,$AS$2:$AW$5900,2)</f>
        <v>1.30271</v>
      </c>
      <c r="J19" s="5">
        <f>VLOOKUP(H19,$AS$2:$AW$5900,3)</f>
        <v>0.25686599999999998</v>
      </c>
      <c r="K19" s="5">
        <f>VLOOKUP(H19,$AS$2:$AW$5900,4)</f>
        <v>0</v>
      </c>
      <c r="L19" s="5">
        <f>VLOOKUP(H19,$AS$2:$AW$5900,5)</f>
        <v>30032</v>
      </c>
      <c r="M19" s="4">
        <v>3540</v>
      </c>
      <c r="N19" s="4">
        <f>VLOOKUP(M19,$AS$2:$AW$5900,2)</f>
        <v>1.31945</v>
      </c>
      <c r="O19" s="5">
        <f>VLOOKUP(M19,$AS$2:$AW$5900,3)</f>
        <v>0.22822500000000001</v>
      </c>
      <c r="P19" s="5">
        <f>VLOOKUP(M19,$AS$2:$AW$5900,4)</f>
        <v>2.428E-3</v>
      </c>
      <c r="Q19" s="5">
        <f>VLOOKUP(M19,$AS$2:$AW$5900,5)</f>
        <v>68232</v>
      </c>
      <c r="R19" s="4">
        <v>3384</v>
      </c>
      <c r="S19" s="4">
        <f>VLOOKUP(R19,$AS$2:$AW$5900,2)</f>
        <v>5.7124000000000001E-2</v>
      </c>
      <c r="T19" s="5">
        <f>VLOOKUP(R19,$AS$2:$AW$5900,3)</f>
        <v>1.72041</v>
      </c>
      <c r="U19" s="5">
        <f>VLOOKUP(R19,$AS$2:$AW$5900,4)</f>
        <v>2.2092000000000001E-2</v>
      </c>
      <c r="V19" s="5">
        <f>VLOOKUP(R19,$AS$2:$AW$5900,5)</f>
        <v>27292</v>
      </c>
      <c r="W19" s="11">
        <f t="shared" si="12"/>
        <v>5859</v>
      </c>
      <c r="X19" s="11">
        <f t="shared" si="4"/>
        <v>0.25796599999999997</v>
      </c>
      <c r="Y19" s="11">
        <f t="shared" si="5"/>
        <v>0.13569400000000001</v>
      </c>
      <c r="Z19" s="11">
        <f t="shared" si="6"/>
        <v>2.0934000000000001E-2</v>
      </c>
      <c r="AA19" s="11">
        <f t="shared" si="7"/>
        <v>77220</v>
      </c>
      <c r="AB19" s="8">
        <v>3565</v>
      </c>
      <c r="AC19" s="4">
        <f>VLOOKUP(AB19,$AS$2:$AW$5900,2)</f>
        <v>0</v>
      </c>
      <c r="AD19" s="5">
        <f>VLOOKUP(AB19,$AS$2:$AW$5900,3)</f>
        <v>8.1456000000000001E-2</v>
      </c>
      <c r="AE19" s="5">
        <f>VLOOKUP(AB19,$AS$2:$AW$5900,4)</f>
        <v>0</v>
      </c>
      <c r="AF19" s="5">
        <f>VLOOKUP(AB19,$AS$2:$AW$5900,5)</f>
        <v>14604</v>
      </c>
      <c r="AG19" s="11">
        <f t="shared" si="8"/>
        <v>6014</v>
      </c>
      <c r="AH19" s="11">
        <f t="shared" si="0"/>
        <v>0</v>
      </c>
      <c r="AI19" s="11">
        <f t="shared" si="9"/>
        <v>1.0822799999999999</v>
      </c>
      <c r="AJ19" s="11">
        <f t="shared" si="10"/>
        <v>0</v>
      </c>
      <c r="AK19" s="11">
        <f t="shared" si="11"/>
        <v>398212</v>
      </c>
      <c r="AL19" s="4">
        <v>3500</v>
      </c>
      <c r="AM19" s="4">
        <f>VLOOKUP(AL19,$AS$2:$AW$5900,2)</f>
        <v>2.2677900000000002</v>
      </c>
      <c r="AN19">
        <f>VLOOKUP(AL19,$AS$2:$AW$5900,3)</f>
        <v>0.36178700000000003</v>
      </c>
      <c r="AO19" s="5">
        <f>VLOOKUP(AL19,$AS$2:$AW$5900,4)</f>
        <v>0</v>
      </c>
      <c r="AP19" s="5">
        <f>VLOOKUP(AL19,$AS$2:$AW$5900,5)</f>
        <v>113204</v>
      </c>
      <c r="AS19" s="4">
        <v>3247</v>
      </c>
      <c r="AT19" s="4" t="s">
        <v>25</v>
      </c>
      <c r="AU19" s="4" t="s">
        <v>26</v>
      </c>
      <c r="AV19" s="4" t="s">
        <v>27</v>
      </c>
    </row>
    <row r="20" spans="1:1024" x14ac:dyDescent="0.25">
      <c r="B20" s="4">
        <v>3</v>
      </c>
      <c r="C20" s="4">
        <v>3521</v>
      </c>
      <c r="D20" s="4">
        <f>VLOOKUP(C20,$AS$2:$AW$5900,2)</f>
        <v>1.3654200000000001</v>
      </c>
      <c r="E20" s="5">
        <f>VLOOKUP(C20,$AS$2:$AW$5900,3)</f>
        <v>0.23174700000000001</v>
      </c>
      <c r="F20" s="5">
        <f>VLOOKUP(C20,$AS$2:$AW$5900,4)</f>
        <v>2.2590000000000002E-3</v>
      </c>
      <c r="G20" s="5">
        <f>VLOOKUP(C20,$AS$2:$AW$5900,5)</f>
        <v>68012</v>
      </c>
      <c r="H20" s="4">
        <v>3370</v>
      </c>
      <c r="I20" s="4">
        <f>VLOOKUP(H20,$AS$2:$AW$5900,2)</f>
        <v>1.3263100000000001</v>
      </c>
      <c r="J20" s="5">
        <f>VLOOKUP(H20,$AS$2:$AW$5900,3)</f>
        <v>0.25622800000000001</v>
      </c>
      <c r="K20" s="5">
        <f>VLOOKUP(H20,$AS$2:$AW$5900,4)</f>
        <v>0</v>
      </c>
      <c r="L20" s="5">
        <f>VLOOKUP(H20,$AS$2:$AW$5900,5)</f>
        <v>30084</v>
      </c>
      <c r="M20" s="4">
        <v>3541</v>
      </c>
      <c r="N20" s="4">
        <f>VLOOKUP(M20,$AS$2:$AW$5900,2)</f>
        <v>1.31263</v>
      </c>
      <c r="O20" s="5">
        <f>VLOOKUP(M20,$AS$2:$AW$5900,3)</f>
        <v>0.23084499999999999</v>
      </c>
      <c r="P20" s="5">
        <f>VLOOKUP(M20,$AS$2:$AW$5900,4)</f>
        <v>2.9129999999999998E-3</v>
      </c>
      <c r="Q20" s="5">
        <f>VLOOKUP(M20,$AS$2:$AW$5900,5)</f>
        <v>68600</v>
      </c>
      <c r="R20" s="4">
        <v>3385</v>
      </c>
      <c r="S20" s="4">
        <f>VLOOKUP(R20,$AS$2:$AW$5900,2)</f>
        <v>5.6662999999999998E-2</v>
      </c>
      <c r="T20" s="5">
        <f>VLOOKUP(R20,$AS$2:$AW$5900,3)</f>
        <v>1.7128699999999999</v>
      </c>
      <c r="U20" s="5">
        <f>VLOOKUP(R20,$AS$2:$AW$5900,4)</f>
        <v>2.1506000000000001E-2</v>
      </c>
      <c r="V20" s="5">
        <f>VLOOKUP(R20,$AS$2:$AW$5900,5)</f>
        <v>27564</v>
      </c>
      <c r="W20" s="11">
        <f t="shared" si="12"/>
        <v>5860</v>
      </c>
      <c r="X20" s="11">
        <f t="shared" si="4"/>
        <v>0.25159700000000002</v>
      </c>
      <c r="Y20" s="11">
        <f t="shared" si="5"/>
        <v>0.136738</v>
      </c>
      <c r="Z20" s="11">
        <f t="shared" si="6"/>
        <v>1.9899E-2</v>
      </c>
      <c r="AA20" s="11">
        <f t="shared" si="7"/>
        <v>76800</v>
      </c>
      <c r="AB20" s="8">
        <v>3566</v>
      </c>
      <c r="AC20" s="4">
        <f>VLOOKUP(AB20,$AS$2:$AW$5900,2)</f>
        <v>0</v>
      </c>
      <c r="AD20" s="5">
        <f>VLOOKUP(AB20,$AS$2:$AW$5900,3)</f>
        <v>8.2036999999999999E-2</v>
      </c>
      <c r="AE20" s="5">
        <f>VLOOKUP(AB20,$AS$2:$AW$5900,4)</f>
        <v>0</v>
      </c>
      <c r="AF20" s="5">
        <f>VLOOKUP(AB20,$AS$2:$AW$5900,5)</f>
        <v>13812</v>
      </c>
      <c r="AG20" s="11">
        <f t="shared" si="8"/>
        <v>6015</v>
      </c>
      <c r="AH20" s="11">
        <f t="shared" si="0"/>
        <v>0</v>
      </c>
      <c r="AI20" s="11">
        <f t="shared" si="9"/>
        <v>1.1041099999999999</v>
      </c>
      <c r="AJ20" s="11">
        <f t="shared" si="10"/>
        <v>0</v>
      </c>
      <c r="AK20" s="11">
        <f t="shared" si="11"/>
        <v>398244</v>
      </c>
      <c r="AL20" s="4">
        <v>3501</v>
      </c>
      <c r="AM20" s="4">
        <f>VLOOKUP(AL20,$AS$2:$AW$5900,2)</f>
        <v>2.2749000000000001</v>
      </c>
      <c r="AN20">
        <f>VLOOKUP(AL20,$AS$2:$AW$5900,3)</f>
        <v>0.36266199999999998</v>
      </c>
      <c r="AO20" s="5">
        <f>VLOOKUP(AL20,$AS$2:$AW$5900,4)</f>
        <v>0</v>
      </c>
      <c r="AP20" s="5">
        <f>VLOOKUP(AL20,$AS$2:$AW$5900,5)</f>
        <v>113256</v>
      </c>
      <c r="AS20" s="4">
        <v>3248</v>
      </c>
      <c r="AT20" s="4" t="s">
        <v>25</v>
      </c>
      <c r="AU20" s="4" t="s">
        <v>26</v>
      </c>
      <c r="AV20" s="4" t="s">
        <v>27</v>
      </c>
    </row>
    <row r="21" spans="1:1024" x14ac:dyDescent="0.25">
      <c r="B21" s="4">
        <v>4</v>
      </c>
      <c r="C21" s="4">
        <v>3522</v>
      </c>
      <c r="D21" s="4">
        <f>VLOOKUP(C21,$AS$2:$AW$5900,2)</f>
        <v>1.26898</v>
      </c>
      <c r="E21" s="5">
        <f>VLOOKUP(C21,$AS$2:$AW$5900,3)</f>
        <v>0.23180999999999999</v>
      </c>
      <c r="F21" s="5">
        <f>VLOOKUP(C21,$AS$2:$AW$5900,4)</f>
        <v>2.2850000000000001E-3</v>
      </c>
      <c r="G21" s="5">
        <f>VLOOKUP(C21,$AS$2:$AW$5900,5)</f>
        <v>68120</v>
      </c>
      <c r="H21" s="4">
        <v>3371</v>
      </c>
      <c r="I21" s="4">
        <f>VLOOKUP(H21,$AS$2:$AW$5900,2)</f>
        <v>1.29891</v>
      </c>
      <c r="J21" s="5">
        <f>VLOOKUP(H21,$AS$2:$AW$5900,3)</f>
        <v>0.25683499999999998</v>
      </c>
      <c r="K21" s="5">
        <f>VLOOKUP(H21,$AS$2:$AW$5900,4)</f>
        <v>0</v>
      </c>
      <c r="L21" s="5">
        <f>VLOOKUP(H21,$AS$2:$AW$5900,5)</f>
        <v>30132</v>
      </c>
      <c r="M21" s="4">
        <v>3542</v>
      </c>
      <c r="N21" s="4">
        <f>VLOOKUP(M21,$AS$2:$AW$5900,2)</f>
        <v>1.2921100000000001</v>
      </c>
      <c r="O21" s="5">
        <f>VLOOKUP(M21,$AS$2:$AW$5900,3)</f>
        <v>0.231629</v>
      </c>
      <c r="P21" s="5">
        <f>VLOOKUP(M21,$AS$2:$AW$5900,4)</f>
        <v>3.1749999999999999E-3</v>
      </c>
      <c r="Q21" s="5">
        <f>VLOOKUP(M21,$AS$2:$AW$5900,5)</f>
        <v>68060</v>
      </c>
      <c r="R21" s="4">
        <v>3386</v>
      </c>
      <c r="S21" s="4">
        <f>VLOOKUP(R21,$AS$2:$AW$5900,2)</f>
        <v>5.6814999999999997E-2</v>
      </c>
      <c r="T21" s="5">
        <f>VLOOKUP(R21,$AS$2:$AW$5900,3)</f>
        <v>1.55854</v>
      </c>
      <c r="U21" s="5">
        <f>VLOOKUP(R21,$AS$2:$AW$5900,4)</f>
        <v>2.034E-2</v>
      </c>
      <c r="V21" s="5">
        <f>VLOOKUP(R21,$AS$2:$AW$5900,5)</f>
        <v>27600</v>
      </c>
      <c r="W21" s="11">
        <f t="shared" si="12"/>
        <v>5861</v>
      </c>
      <c r="X21" s="11">
        <f t="shared" si="4"/>
        <v>0.25841599999999998</v>
      </c>
      <c r="Y21" s="11">
        <f t="shared" si="5"/>
        <v>0.138346</v>
      </c>
      <c r="Z21" s="11">
        <f t="shared" si="6"/>
        <v>2.1661E-2</v>
      </c>
      <c r="AA21" s="11">
        <f t="shared" si="7"/>
        <v>77704</v>
      </c>
      <c r="AB21" s="8">
        <v>3567</v>
      </c>
      <c r="AC21" s="4">
        <f>VLOOKUP(AB21,$AS$2:$AW$5900,2)</f>
        <v>0</v>
      </c>
      <c r="AD21" s="5">
        <f>VLOOKUP(AB21,$AS$2:$AW$5900,3)</f>
        <v>7.9028000000000001E-2</v>
      </c>
      <c r="AE21" s="5">
        <f>VLOOKUP(AB21,$AS$2:$AW$5900,4)</f>
        <v>0</v>
      </c>
      <c r="AF21" s="5">
        <f>VLOOKUP(AB21,$AS$2:$AW$5900,5)</f>
        <v>13492</v>
      </c>
      <c r="AG21" s="11">
        <f t="shared" si="8"/>
        <v>6016</v>
      </c>
      <c r="AH21" s="11">
        <f t="shared" si="0"/>
        <v>0</v>
      </c>
      <c r="AI21" s="11">
        <f t="shared" si="9"/>
        <v>1.1233599999999999</v>
      </c>
      <c r="AJ21" s="11">
        <f t="shared" si="10"/>
        <v>0</v>
      </c>
      <c r="AK21" s="11">
        <f t="shared" si="11"/>
        <v>401112</v>
      </c>
      <c r="AL21" s="4">
        <v>3502</v>
      </c>
      <c r="AM21" s="4">
        <f>VLOOKUP(AL21,$AS$2:$AW$5900,2)</f>
        <v>2.2509299999999999</v>
      </c>
      <c r="AN21">
        <f>VLOOKUP(AL21,$AS$2:$AW$5900,3)</f>
        <v>0.35926799999999998</v>
      </c>
      <c r="AO21" s="5">
        <f>VLOOKUP(AL21,$AS$2:$AW$5900,4)</f>
        <v>0</v>
      </c>
      <c r="AP21" s="5">
        <f>VLOOKUP(AL21,$AS$2:$AW$5900,5)</f>
        <v>113348</v>
      </c>
      <c r="AS21" s="4">
        <v>3249</v>
      </c>
      <c r="AT21" s="4" t="s">
        <v>25</v>
      </c>
      <c r="AU21" s="4" t="s">
        <v>26</v>
      </c>
      <c r="AV21" s="4" t="s">
        <v>27</v>
      </c>
    </row>
    <row r="22" spans="1:1024" x14ac:dyDescent="0.25">
      <c r="B22" s="4">
        <v>5</v>
      </c>
      <c r="C22" s="4">
        <v>3523</v>
      </c>
      <c r="D22" s="4">
        <f>VLOOKUP(C22,$AS$2:$AW$5900,2)</f>
        <v>1.29356</v>
      </c>
      <c r="E22" s="5">
        <f>VLOOKUP(C22,$AS$2:$AW$5900,3)</f>
        <v>0.23516400000000001</v>
      </c>
      <c r="F22" s="5">
        <f>VLOOKUP(C22,$AS$2:$AW$5900,4)</f>
        <v>2.1059999999999998E-3</v>
      </c>
      <c r="G22" s="5">
        <f>VLOOKUP(C22,$AS$2:$AW$5900,5)</f>
        <v>68116</v>
      </c>
      <c r="H22" s="4">
        <v>3372</v>
      </c>
      <c r="I22" s="4">
        <f>VLOOKUP(H22,$AS$2:$AW$5900,2)</f>
        <v>1.3366199999999999</v>
      </c>
      <c r="J22" s="5">
        <f>VLOOKUP(H22,$AS$2:$AW$5900,3)</f>
        <v>0.26156499999999999</v>
      </c>
      <c r="K22" s="5">
        <f>VLOOKUP(H22,$AS$2:$AW$5900,4)</f>
        <v>0</v>
      </c>
      <c r="L22" s="5">
        <f>VLOOKUP(H22,$AS$2:$AW$5900,5)</f>
        <v>30076</v>
      </c>
      <c r="M22" s="4">
        <v>3543</v>
      </c>
      <c r="N22" s="4">
        <f>VLOOKUP(M22,$AS$2:$AW$5900,2)</f>
        <v>1.32039</v>
      </c>
      <c r="O22" s="5">
        <f>VLOOKUP(M22,$AS$2:$AW$5900,3)</f>
        <v>0.23058500000000001</v>
      </c>
      <c r="P22" s="5">
        <f>VLOOKUP(M22,$AS$2:$AW$5900,4)</f>
        <v>3.2399999999999998E-3</v>
      </c>
      <c r="Q22" s="5">
        <f>VLOOKUP(M22,$AS$2:$AW$5900,5)</f>
        <v>70272</v>
      </c>
      <c r="R22" s="4">
        <v>3387</v>
      </c>
      <c r="S22" s="4">
        <f>VLOOKUP(R22,$AS$2:$AW$5900,2)</f>
        <v>5.6668999999999997E-2</v>
      </c>
      <c r="T22" s="5">
        <f>VLOOKUP(R22,$AS$2:$AW$5900,3)</f>
        <v>1.5705</v>
      </c>
      <c r="U22" s="5">
        <f>VLOOKUP(R22,$AS$2:$AW$5900,4)</f>
        <v>2.2648000000000001E-2</v>
      </c>
      <c r="V22" s="5">
        <f>VLOOKUP(R22,$AS$2:$AW$5900,5)</f>
        <v>27376</v>
      </c>
      <c r="W22" s="11">
        <f t="shared" si="12"/>
        <v>5862</v>
      </c>
      <c r="X22" s="11">
        <f t="shared" si="4"/>
        <v>0.25374799999999997</v>
      </c>
      <c r="Y22" s="11">
        <f t="shared" si="5"/>
        <v>0.14016200000000001</v>
      </c>
      <c r="Z22" s="11">
        <f t="shared" si="6"/>
        <v>2.0493000000000001E-2</v>
      </c>
      <c r="AA22" s="11">
        <f t="shared" si="7"/>
        <v>74960</v>
      </c>
      <c r="AB22" s="8">
        <v>3568</v>
      </c>
      <c r="AC22" s="4">
        <f>VLOOKUP(AB22,$AS$2:$AW$5900,2)</f>
        <v>0</v>
      </c>
      <c r="AD22" s="5">
        <f>VLOOKUP(AB22,$AS$2:$AW$5900,3)</f>
        <v>7.8989000000000004E-2</v>
      </c>
      <c r="AE22" s="5">
        <f>VLOOKUP(AB22,$AS$2:$AW$5900,4)</f>
        <v>0</v>
      </c>
      <c r="AF22" s="5">
        <f>VLOOKUP(AB22,$AS$2:$AW$5900,5)</f>
        <v>13576</v>
      </c>
      <c r="AG22" s="11">
        <f t="shared" si="8"/>
        <v>6017</v>
      </c>
      <c r="AH22" s="11">
        <f t="shared" si="0"/>
        <v>0</v>
      </c>
      <c r="AI22" s="11">
        <f t="shared" si="9"/>
        <v>1.12585</v>
      </c>
      <c r="AJ22" s="11">
        <f t="shared" si="10"/>
        <v>0</v>
      </c>
      <c r="AK22" s="11">
        <f t="shared" si="11"/>
        <v>401208</v>
      </c>
      <c r="AL22" s="4">
        <v>3503</v>
      </c>
      <c r="AM22" s="4">
        <f>VLOOKUP(AL22,$AS$2:$AW$5900,2)</f>
        <v>2.2952900000000001</v>
      </c>
      <c r="AN22">
        <f>VLOOKUP(AL22,$AS$2:$AW$5900,3)</f>
        <v>0.35306300000000002</v>
      </c>
      <c r="AO22" s="5">
        <f>VLOOKUP(AL22,$AS$2:$AW$5900,4)</f>
        <v>0</v>
      </c>
      <c r="AP22" s="5">
        <f>VLOOKUP(AL22,$AS$2:$AW$5900,5)</f>
        <v>115008</v>
      </c>
      <c r="AS22" s="4">
        <v>3250</v>
      </c>
      <c r="AT22" s="4" t="s">
        <v>25</v>
      </c>
      <c r="AU22" s="4" t="s">
        <v>26</v>
      </c>
      <c r="AV22" s="4" t="s">
        <v>27</v>
      </c>
    </row>
    <row r="23" spans="1:1024" s="8" customFormat="1" x14ac:dyDescent="0.25">
      <c r="A23" s="8" t="s">
        <v>29</v>
      </c>
      <c r="B23" s="8">
        <v>1</v>
      </c>
      <c r="C23" s="4">
        <v>3240</v>
      </c>
      <c r="D23" s="4">
        <f>VLOOKUP(C23,$AS$2:$AW$59,2)</f>
        <v>15.750400000000001</v>
      </c>
      <c r="E23" s="5">
        <f>VLOOKUP(C23,$AS$2:$AW$59,3)</f>
        <v>0.62501099999999998</v>
      </c>
      <c r="F23" s="5">
        <f>VLOOKUP(C23,$AS$2:$AW$59,4)</f>
        <v>7.4130000000000003E-3</v>
      </c>
      <c r="G23" s="5">
        <f>VLOOKUP(C23,$AS$2:$AW$59,5)</f>
        <v>295868</v>
      </c>
      <c r="H23" s="4">
        <v>3253</v>
      </c>
      <c r="I23" s="4">
        <f>VLOOKUP(H23,$AS$2:$AW$59,2)</f>
        <v>15.638</v>
      </c>
      <c r="J23" s="5">
        <f>VLOOKUP(H23,$AS$2:$AW$59,3)</f>
        <v>6.3367000000000004</v>
      </c>
      <c r="K23" s="5">
        <f>VLOOKUP(H23,$AS$2:$AW$59,4)</f>
        <v>0</v>
      </c>
      <c r="L23" s="5">
        <f>VLOOKUP(H23,$AS$2:$AW$59,5)</f>
        <v>258104</v>
      </c>
      <c r="M23" s="4">
        <v>3278</v>
      </c>
      <c r="N23" s="4">
        <f>VLOOKUP(M23,$AS$2:$AW$59,2)</f>
        <v>15.8916</v>
      </c>
      <c r="O23" s="5">
        <f>VLOOKUP(M23,$AS$2:$AW$59,3)</f>
        <v>1.27064</v>
      </c>
      <c r="P23" s="5">
        <f>VLOOKUP(M23,$AS$2:$AW$59,4)</f>
        <v>1.1646999999999999E-2</v>
      </c>
      <c r="Q23" s="5">
        <f>VLOOKUP(M23,$AS$2:$AW$59,5)</f>
        <v>302432</v>
      </c>
      <c r="R23" s="4">
        <f>R70</f>
        <v>3283</v>
      </c>
      <c r="S23" s="4">
        <f t="shared" ref="S23:S27" si="13">VLOOKUP(R23,$AS$2:$AW$5900,2)</f>
        <v>0.574291</v>
      </c>
      <c r="T23" s="5">
        <f t="shared" ref="T23:T27" si="14">VLOOKUP(R23,$AS$2:$AW$5900,3)</f>
        <v>43.849499999999999</v>
      </c>
      <c r="U23" s="5">
        <f t="shared" ref="U23:U27" si="15">VLOOKUP(R23,$AS$2:$AW$5900,4)</f>
        <v>0.43179899999999999</v>
      </c>
      <c r="V23" s="5">
        <f t="shared" ref="V23:V27" si="16">VLOOKUP(R23,$AS$2:$AW$5900,5)</f>
        <v>232820</v>
      </c>
      <c r="W23" s="11">
        <f t="shared" si="12"/>
        <v>5863</v>
      </c>
      <c r="X23" s="11">
        <f t="shared" si="4"/>
        <v>0.74370499999999995</v>
      </c>
      <c r="Y23" s="11">
        <f t="shared" si="5"/>
        <v>1.5471600000000001</v>
      </c>
      <c r="Z23" s="11">
        <f t="shared" si="6"/>
        <v>0.17738799999999999</v>
      </c>
      <c r="AA23" s="11">
        <f t="shared" si="7"/>
        <v>383452</v>
      </c>
      <c r="AB23" s="4">
        <v>3323</v>
      </c>
      <c r="AC23" s="4">
        <f t="shared" ref="AC23:AC27" si="17">VLOOKUP(AB23,$AS$2:$AW$5900,2)</f>
        <v>0</v>
      </c>
      <c r="AD23" s="5">
        <f t="shared" ref="AD23:AD27" si="18">VLOOKUP(AB23,$AS$2:$AW$5900,3)</f>
        <v>2.8318500000000002</v>
      </c>
      <c r="AE23" s="5">
        <f t="shared" ref="AE23:AE27" si="19">VLOOKUP(AB23,$AS$2:$AW$5900,4)</f>
        <v>0</v>
      </c>
      <c r="AF23" s="5">
        <f t="shared" ref="AF23:AF27" si="20">VLOOKUP(AB23,$AS$2:$AW$5900,5)</f>
        <v>136180</v>
      </c>
      <c r="AG23" s="11">
        <f t="shared" si="8"/>
        <v>6018</v>
      </c>
      <c r="AH23" s="11">
        <f t="shared" si="0"/>
        <v>0</v>
      </c>
      <c r="AI23" s="11">
        <f t="shared" si="9"/>
        <v>4.4029999999999996</v>
      </c>
      <c r="AJ23" s="11">
        <f t="shared" si="10"/>
        <v>0</v>
      </c>
      <c r="AK23" s="11">
        <f t="shared" si="11"/>
        <v>3778856</v>
      </c>
      <c r="AL23" s="4">
        <v>3353</v>
      </c>
      <c r="AM23" s="4">
        <f t="shared" ref="AM23:AM27" si="21">VLOOKUP(AL23,$AS$2:$AW$5900,2)</f>
        <v>26.657699999999998</v>
      </c>
      <c r="AN23">
        <f t="shared" ref="AN23:AN27" si="22">VLOOKUP(AL23,$AS$2:$AW$5900,3)</f>
        <v>7.0156499999999999</v>
      </c>
      <c r="AO23" s="5">
        <f t="shared" ref="AO23:AO27" si="23">VLOOKUP(AL23,$AS$2:$AW$5900,4)</f>
        <v>0</v>
      </c>
      <c r="AP23" s="5">
        <f t="shared" ref="AP23:AP27" si="24">VLOOKUP(AL23,$AS$2:$AW$5900,5)</f>
        <v>1092216</v>
      </c>
      <c r="AS23" s="8">
        <v>3251</v>
      </c>
      <c r="AT23" s="8" t="s">
        <v>25</v>
      </c>
      <c r="AU23" s="8" t="s">
        <v>26</v>
      </c>
      <c r="AV23" s="8" t="s">
        <v>27</v>
      </c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8" customFormat="1" x14ac:dyDescent="0.25">
      <c r="B24" s="8">
        <v>2</v>
      </c>
      <c r="C24" s="4">
        <v>3241</v>
      </c>
      <c r="D24" s="4">
        <f>VLOOKUP(C24,$AS$2:$AW$59,2)</f>
        <v>15.3908</v>
      </c>
      <c r="E24" s="5">
        <f>VLOOKUP(C24,$AS$2:$AW$59,3)</f>
        <v>0.60151600000000005</v>
      </c>
      <c r="F24" s="5">
        <f>VLOOKUP(C24,$AS$2:$AW$59,4)</f>
        <v>7.5110000000000003E-3</v>
      </c>
      <c r="G24" s="5">
        <f>VLOOKUP(C24,$AS$2:$AW$59,5)</f>
        <v>295876</v>
      </c>
      <c r="H24" s="4">
        <v>3254</v>
      </c>
      <c r="I24" s="4">
        <f>VLOOKUP(H24,$AS$2:$AW$59,2)</f>
        <v>15.327999999999999</v>
      </c>
      <c r="J24" s="5">
        <f>VLOOKUP(H24,$AS$2:$AW$59,3)</f>
        <v>6.0270299999999999</v>
      </c>
      <c r="K24" s="5">
        <f>VLOOKUP(H24,$AS$2:$AW$59,4)</f>
        <v>0</v>
      </c>
      <c r="L24" s="5">
        <f>VLOOKUP(H24,$AS$2:$AW$59,5)</f>
        <v>258792</v>
      </c>
      <c r="M24" s="4">
        <v>3279</v>
      </c>
      <c r="N24" s="4">
        <f>VLOOKUP(M24,$AS$2:$AW$59,2)</f>
        <v>16.351299999999998</v>
      </c>
      <c r="O24" s="5">
        <f>VLOOKUP(M24,$AS$2:$AW$59,3)</f>
        <v>1.0953299999999999</v>
      </c>
      <c r="P24" s="5">
        <f>VLOOKUP(M24,$AS$2:$AW$59,4)</f>
        <v>9.5519999999999997E-3</v>
      </c>
      <c r="Q24" s="5">
        <f>VLOOKUP(M24,$AS$2:$AW$59,5)</f>
        <v>300780</v>
      </c>
      <c r="R24" s="4">
        <f t="shared" ref="R24:R27" si="25">R71</f>
        <v>3284</v>
      </c>
      <c r="S24" s="4">
        <f t="shared" si="13"/>
        <v>0.58481099999999997</v>
      </c>
      <c r="T24" s="5">
        <f t="shared" si="14"/>
        <v>44.5261</v>
      </c>
      <c r="U24" s="5">
        <f t="shared" si="15"/>
        <v>0.38792100000000002</v>
      </c>
      <c r="V24" s="5">
        <f t="shared" si="16"/>
        <v>232784</v>
      </c>
      <c r="W24" s="11">
        <f t="shared" si="12"/>
        <v>5864</v>
      </c>
      <c r="X24" s="11">
        <f t="shared" si="4"/>
        <v>0.61660099999999995</v>
      </c>
      <c r="Y24" s="11">
        <f t="shared" si="5"/>
        <v>1.51742</v>
      </c>
      <c r="Z24" s="11">
        <f t="shared" si="6"/>
        <v>0.18607399999999999</v>
      </c>
      <c r="AA24" s="11">
        <f t="shared" si="7"/>
        <v>386812</v>
      </c>
      <c r="AB24" s="4">
        <v>3324</v>
      </c>
      <c r="AC24" s="4">
        <f t="shared" si="17"/>
        <v>0</v>
      </c>
      <c r="AD24" s="5">
        <f t="shared" si="18"/>
        <v>2.8452600000000001</v>
      </c>
      <c r="AE24" s="5">
        <f t="shared" si="19"/>
        <v>0</v>
      </c>
      <c r="AF24" s="5">
        <f t="shared" si="20"/>
        <v>136188</v>
      </c>
      <c r="AG24" s="11">
        <f t="shared" si="8"/>
        <v>6019</v>
      </c>
      <c r="AH24" s="11">
        <f t="shared" si="0"/>
        <v>0</v>
      </c>
      <c r="AI24" s="11">
        <f t="shared" si="9"/>
        <v>4.3078599999999998</v>
      </c>
      <c r="AJ24" s="11">
        <f t="shared" si="10"/>
        <v>0</v>
      </c>
      <c r="AK24" s="11">
        <f t="shared" si="11"/>
        <v>3769716</v>
      </c>
      <c r="AL24" s="4">
        <v>3354</v>
      </c>
      <c r="AM24" s="4">
        <f t="shared" si="21"/>
        <v>26.3537</v>
      </c>
      <c r="AN24">
        <f t="shared" si="22"/>
        <v>7.0241600000000002</v>
      </c>
      <c r="AO24" s="5">
        <f t="shared" si="23"/>
        <v>0</v>
      </c>
      <c r="AP24" s="5">
        <f t="shared" si="24"/>
        <v>1090952</v>
      </c>
      <c r="AS24" s="8">
        <v>3252</v>
      </c>
      <c r="AT24" s="8" t="s">
        <v>25</v>
      </c>
      <c r="AU24" s="8" t="s">
        <v>26</v>
      </c>
      <c r="AV24" s="8" t="s">
        <v>27</v>
      </c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8" customFormat="1" x14ac:dyDescent="0.25">
      <c r="B25" s="8">
        <v>3</v>
      </c>
      <c r="C25" s="4">
        <v>3242</v>
      </c>
      <c r="D25" s="4">
        <f>VLOOKUP(C25,$AS$2:$AW$59,2)</f>
        <v>15.306800000000001</v>
      </c>
      <c r="E25" s="5">
        <f>VLOOKUP(C25,$AS$2:$AW$59,3)</f>
        <v>0.46602300000000002</v>
      </c>
      <c r="F25" s="5">
        <f>VLOOKUP(C25,$AS$2:$AW$59,4)</f>
        <v>6.5120000000000004E-3</v>
      </c>
      <c r="G25" s="5">
        <f>VLOOKUP(C25,$AS$2:$AW$59,5)</f>
        <v>295956</v>
      </c>
      <c r="H25" s="4">
        <v>3255</v>
      </c>
      <c r="I25" s="4">
        <f>VLOOKUP(H25,$AS$2:$AW$59,2)</f>
        <v>15.366899999999999</v>
      </c>
      <c r="J25" s="5">
        <f>VLOOKUP(H25,$AS$2:$AW$59,3)</f>
        <v>5.9012700000000002</v>
      </c>
      <c r="K25" s="5">
        <f>VLOOKUP(H25,$AS$2:$AW$59,4)</f>
        <v>0</v>
      </c>
      <c r="L25" s="5">
        <f>VLOOKUP(H25,$AS$2:$AW$59,5)</f>
        <v>258168</v>
      </c>
      <c r="M25" s="4">
        <v>3280</v>
      </c>
      <c r="N25" s="4">
        <f>VLOOKUP(M25,$AS$2:$AW$59,2)</f>
        <v>15.5489</v>
      </c>
      <c r="O25" s="5">
        <f>VLOOKUP(M25,$AS$2:$AW$59,3)</f>
        <v>0.92369699999999999</v>
      </c>
      <c r="P25" s="5">
        <f>VLOOKUP(M25,$AS$2:$AW$59,4)</f>
        <v>1.0087E-2</v>
      </c>
      <c r="Q25" s="5">
        <f>VLOOKUP(M25,$AS$2:$AW$59,5)</f>
        <v>300284</v>
      </c>
      <c r="R25" s="4">
        <f t="shared" si="25"/>
        <v>3285</v>
      </c>
      <c r="S25" s="4">
        <f t="shared" si="13"/>
        <v>0.58461300000000005</v>
      </c>
      <c r="T25" s="5">
        <f t="shared" si="14"/>
        <v>43.277999999999999</v>
      </c>
      <c r="U25" s="5">
        <f t="shared" si="15"/>
        <v>0.387235</v>
      </c>
      <c r="V25" s="5">
        <f t="shared" si="16"/>
        <v>232844</v>
      </c>
      <c r="W25" s="11">
        <f t="shared" si="12"/>
        <v>5865</v>
      </c>
      <c r="X25" s="11">
        <f t="shared" si="4"/>
        <v>0.72732600000000003</v>
      </c>
      <c r="Y25" s="11">
        <f t="shared" si="5"/>
        <v>1.52627</v>
      </c>
      <c r="Z25" s="11">
        <f t="shared" si="6"/>
        <v>0.1852</v>
      </c>
      <c r="AA25" s="11">
        <f t="shared" si="7"/>
        <v>385492</v>
      </c>
      <c r="AB25" s="4">
        <v>3325</v>
      </c>
      <c r="AC25" s="4">
        <f t="shared" si="17"/>
        <v>0</v>
      </c>
      <c r="AD25" s="5">
        <f t="shared" si="18"/>
        <v>2.9035000000000002</v>
      </c>
      <c r="AE25" s="5">
        <f t="shared" si="19"/>
        <v>0</v>
      </c>
      <c r="AF25" s="5">
        <f t="shared" si="20"/>
        <v>136180</v>
      </c>
      <c r="AG25" s="11">
        <f t="shared" si="8"/>
        <v>6020</v>
      </c>
      <c r="AH25" s="11">
        <f t="shared" si="0"/>
        <v>0</v>
      </c>
      <c r="AI25" s="11">
        <f t="shared" si="9"/>
        <v>4.3751600000000002</v>
      </c>
      <c r="AJ25" s="11">
        <f t="shared" si="10"/>
        <v>0</v>
      </c>
      <c r="AK25" s="11">
        <f t="shared" si="11"/>
        <v>3768032</v>
      </c>
      <c r="AL25" s="4">
        <v>3355</v>
      </c>
      <c r="AM25" s="4">
        <f t="shared" si="21"/>
        <v>26.103000000000002</v>
      </c>
      <c r="AN25">
        <f t="shared" si="22"/>
        <v>7.0308400000000004</v>
      </c>
      <c r="AO25" s="5">
        <f t="shared" si="23"/>
        <v>0</v>
      </c>
      <c r="AP25" s="5">
        <f t="shared" si="24"/>
        <v>1090968</v>
      </c>
      <c r="AS25" s="8">
        <v>3253</v>
      </c>
      <c r="AT25" s="8">
        <v>15.638</v>
      </c>
      <c r="AU25" s="8">
        <v>6.3367000000000004</v>
      </c>
      <c r="AV25" s="8">
        <v>0</v>
      </c>
      <c r="AW25" s="8">
        <v>258104</v>
      </c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8" customFormat="1" x14ac:dyDescent="0.25">
      <c r="B26" s="8">
        <v>4</v>
      </c>
      <c r="C26" s="4">
        <v>3243</v>
      </c>
      <c r="D26" s="4">
        <f>VLOOKUP(C26,$AS$2:$AW$59,2)</f>
        <v>15.8569</v>
      </c>
      <c r="E26" s="5">
        <f>VLOOKUP(C26,$AS$2:$AW$59,3)</f>
        <v>0.49440600000000001</v>
      </c>
      <c r="F26" s="5">
        <f>VLOOKUP(C26,$AS$2:$AW$59,4)</f>
        <v>7.3949999999999997E-3</v>
      </c>
      <c r="G26" s="5">
        <f>VLOOKUP(C26,$AS$2:$AW$59,5)</f>
        <v>295176</v>
      </c>
      <c r="H26" s="4">
        <v>3256</v>
      </c>
      <c r="I26" s="4">
        <f>VLOOKUP(H26,$AS$2:$AW$59,2)</f>
        <v>15.697699999999999</v>
      </c>
      <c r="J26" s="5">
        <f>VLOOKUP(H26,$AS$2:$AW$59,3)</f>
        <v>6.5364699999999996</v>
      </c>
      <c r="K26" s="5">
        <f>VLOOKUP(H26,$AS$2:$AW$59,4)</f>
        <v>0</v>
      </c>
      <c r="L26" s="5">
        <f>VLOOKUP(H26,$AS$2:$AW$59,5)</f>
        <v>258096</v>
      </c>
      <c r="M26" s="4">
        <v>3281</v>
      </c>
      <c r="N26" s="4">
        <f>VLOOKUP(M26,$AS$2:$AW$59,2)</f>
        <v>15.6501</v>
      </c>
      <c r="O26" s="5">
        <f>VLOOKUP(M26,$AS$2:$AW$59,3)</f>
        <v>1.03891</v>
      </c>
      <c r="P26" s="5">
        <f>VLOOKUP(M26,$AS$2:$AW$59,4)</f>
        <v>1.0558E-2</v>
      </c>
      <c r="Q26" s="5">
        <f>VLOOKUP(M26,$AS$2:$AW$59,5)</f>
        <v>301588</v>
      </c>
      <c r="R26" s="4">
        <f t="shared" si="25"/>
        <v>3286</v>
      </c>
      <c r="S26" s="4">
        <f t="shared" si="13"/>
        <v>0.58462599999999998</v>
      </c>
      <c r="T26" s="5">
        <f t="shared" si="14"/>
        <v>43.0959</v>
      </c>
      <c r="U26" s="5">
        <f t="shared" si="15"/>
        <v>0.387963</v>
      </c>
      <c r="V26" s="5">
        <f t="shared" si="16"/>
        <v>232856</v>
      </c>
      <c r="W26" s="11">
        <f t="shared" si="12"/>
        <v>5866</v>
      </c>
      <c r="X26" s="11">
        <f t="shared" si="4"/>
        <v>0.69166099999999997</v>
      </c>
      <c r="Y26" s="11">
        <f t="shared" si="5"/>
        <v>1.5379</v>
      </c>
      <c r="Z26" s="11">
        <f t="shared" si="6"/>
        <v>0.18376500000000001</v>
      </c>
      <c r="AA26" s="11">
        <f t="shared" si="7"/>
        <v>387012</v>
      </c>
      <c r="AB26" s="4">
        <v>3326</v>
      </c>
      <c r="AC26" s="4">
        <f t="shared" si="17"/>
        <v>0</v>
      </c>
      <c r="AD26" s="5">
        <f t="shared" si="18"/>
        <v>2.8367100000000001</v>
      </c>
      <c r="AE26" s="5">
        <f t="shared" si="19"/>
        <v>0</v>
      </c>
      <c r="AF26" s="5">
        <f t="shared" si="20"/>
        <v>136180</v>
      </c>
      <c r="AG26" s="11">
        <f t="shared" si="8"/>
        <v>6021</v>
      </c>
      <c r="AH26" s="11">
        <f t="shared" si="0"/>
        <v>0</v>
      </c>
      <c r="AI26" s="11">
        <f t="shared" si="9"/>
        <v>4.6020700000000003</v>
      </c>
      <c r="AJ26" s="11">
        <f t="shared" si="10"/>
        <v>0</v>
      </c>
      <c r="AK26" s="11">
        <f t="shared" si="11"/>
        <v>3749252</v>
      </c>
      <c r="AL26" s="4">
        <v>3356</v>
      </c>
      <c r="AM26" s="4">
        <f t="shared" si="21"/>
        <v>26.337900000000001</v>
      </c>
      <c r="AN26">
        <f t="shared" si="22"/>
        <v>7.2811899999999996</v>
      </c>
      <c r="AO26" s="5">
        <f t="shared" si="23"/>
        <v>0</v>
      </c>
      <c r="AP26" s="5">
        <f t="shared" si="24"/>
        <v>1091028</v>
      </c>
      <c r="AS26" s="8">
        <v>3254</v>
      </c>
      <c r="AT26" s="8">
        <v>15.327999999999999</v>
      </c>
      <c r="AU26" s="8">
        <v>6.0270299999999999</v>
      </c>
      <c r="AV26" s="8">
        <v>0</v>
      </c>
      <c r="AW26" s="8">
        <v>258792</v>
      </c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8" customFormat="1" x14ac:dyDescent="0.25">
      <c r="B27" s="8">
        <v>5</v>
      </c>
      <c r="C27" s="4">
        <v>3244</v>
      </c>
      <c r="D27" s="4">
        <f>VLOOKUP(C27,$AS$2:$AW$59,2)</f>
        <v>15.3665</v>
      </c>
      <c r="E27" s="5">
        <f>VLOOKUP(C27,$AS$2:$AW$59,3)</f>
        <v>0.46902199999999999</v>
      </c>
      <c r="F27" s="5">
        <f>VLOOKUP(C27,$AS$2:$AW$59,4)</f>
        <v>7.4650000000000003E-3</v>
      </c>
      <c r="G27" s="5">
        <f>VLOOKUP(C27,$AS$2:$AW$59,5)</f>
        <v>293908</v>
      </c>
      <c r="H27" s="4">
        <v>3257</v>
      </c>
      <c r="I27" s="4">
        <f>VLOOKUP(H27,$AS$2:$AW$59,2)</f>
        <v>15.847099999999999</v>
      </c>
      <c r="J27" s="5">
        <f>VLOOKUP(H27,$AS$2:$AW$59,3)</f>
        <v>6.3205799999999996</v>
      </c>
      <c r="K27" s="5">
        <f>VLOOKUP(H27,$AS$2:$AW$59,4)</f>
        <v>0</v>
      </c>
      <c r="L27" s="5">
        <f>VLOOKUP(H27,$AS$2:$AW$59,5)</f>
        <v>258064</v>
      </c>
      <c r="M27" s="4">
        <v>3282</v>
      </c>
      <c r="N27" s="4">
        <f>VLOOKUP(M27,$AS$2:$AW$59,2)</f>
        <v>15.619899999999999</v>
      </c>
      <c r="O27" s="5">
        <f>VLOOKUP(M27,$AS$2:$AW$59,3)</f>
        <v>1.1415999999999999</v>
      </c>
      <c r="P27" s="5">
        <f>VLOOKUP(M27,$AS$2:$AW$59,4)</f>
        <v>1.0085E-2</v>
      </c>
      <c r="Q27" s="5">
        <f>VLOOKUP(M27,$AS$2:$AW$59,5)</f>
        <v>302032</v>
      </c>
      <c r="R27" s="4">
        <f t="shared" si="25"/>
        <v>3287</v>
      </c>
      <c r="S27" s="4">
        <f t="shared" si="13"/>
        <v>0.58425499999999997</v>
      </c>
      <c r="T27" s="5">
        <f t="shared" si="14"/>
        <v>43.2241</v>
      </c>
      <c r="U27" s="5">
        <f t="shared" si="15"/>
        <v>0.385523</v>
      </c>
      <c r="V27" s="5">
        <f t="shared" si="16"/>
        <v>232864</v>
      </c>
      <c r="W27" s="11">
        <f t="shared" si="12"/>
        <v>5867</v>
      </c>
      <c r="X27" s="11">
        <f t="shared" si="4"/>
        <v>0.74895</v>
      </c>
      <c r="Y27" s="11">
        <f t="shared" si="5"/>
        <v>1.5475099999999999</v>
      </c>
      <c r="Z27" s="11">
        <f t="shared" si="6"/>
        <v>0.18037900000000001</v>
      </c>
      <c r="AA27" s="11">
        <f t="shared" si="7"/>
        <v>386420</v>
      </c>
      <c r="AB27" s="4">
        <v>3327</v>
      </c>
      <c r="AC27" s="4">
        <f t="shared" si="17"/>
        <v>0</v>
      </c>
      <c r="AD27" s="5">
        <f t="shared" si="18"/>
        <v>2.8410000000000002</v>
      </c>
      <c r="AE27" s="5">
        <f t="shared" si="19"/>
        <v>0</v>
      </c>
      <c r="AF27" s="5">
        <f t="shared" si="20"/>
        <v>136184</v>
      </c>
      <c r="AG27" s="11">
        <f t="shared" si="8"/>
        <v>6022</v>
      </c>
      <c r="AH27" s="11">
        <f t="shared" si="0"/>
        <v>0</v>
      </c>
      <c r="AI27" s="11">
        <f t="shared" si="9"/>
        <v>4.4057399999999998</v>
      </c>
      <c r="AJ27" s="11">
        <f t="shared" si="10"/>
        <v>0</v>
      </c>
      <c r="AK27" s="11">
        <f t="shared" si="11"/>
        <v>3768500</v>
      </c>
      <c r="AL27" s="4">
        <v>3357</v>
      </c>
      <c r="AM27" s="4">
        <f t="shared" si="21"/>
        <v>26.199400000000001</v>
      </c>
      <c r="AN27">
        <f t="shared" si="22"/>
        <v>7.0144799999999998</v>
      </c>
      <c r="AO27" s="5">
        <f t="shared" si="23"/>
        <v>0</v>
      </c>
      <c r="AP27" s="5">
        <f t="shared" si="24"/>
        <v>1091688</v>
      </c>
      <c r="AS27" s="8">
        <v>3255</v>
      </c>
      <c r="AT27" s="8">
        <v>15.366899999999999</v>
      </c>
      <c r="AU27" s="8">
        <v>5.9012700000000002</v>
      </c>
      <c r="AV27" s="8">
        <v>0</v>
      </c>
      <c r="AW27" s="8">
        <v>258168</v>
      </c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x14ac:dyDescent="0.25">
      <c r="A28" s="11" t="s">
        <v>44</v>
      </c>
      <c r="B28" s="11">
        <v>1</v>
      </c>
      <c r="C28" s="11">
        <v>4941</v>
      </c>
      <c r="D28" s="11">
        <f>VLOOKUP(C28,$AS$2:$AW$5900,2)</f>
        <v>0.27576800000000001</v>
      </c>
      <c r="E28" s="11">
        <f>VLOOKUP(C28,$AS$2:$AW$5900,3)</f>
        <v>0.33405400000000002</v>
      </c>
      <c r="F28" s="11">
        <f>VLOOKUP(C28,$AS$2:$AW$5900,4)</f>
        <v>1.6100000000000001E-3</v>
      </c>
      <c r="G28" s="11">
        <f>VLOOKUP(C28,$AS$2:$AW$5900,5)</f>
        <v>47084</v>
      </c>
      <c r="H28" s="11">
        <v>4956</v>
      </c>
      <c r="I28" s="11">
        <f>VLOOKUP(H28,$AS$2:$AW$5900,2)</f>
        <v>0.26415899999999998</v>
      </c>
      <c r="J28" s="11">
        <f>VLOOKUP(H28,$AS$2:$AW$5900,3)</f>
        <v>4.6272000000000001E-2</v>
      </c>
      <c r="K28" s="11">
        <f>VLOOKUP(H28,$AS$2:$AW$5900,4)</f>
        <v>0</v>
      </c>
      <c r="L28" s="11">
        <f>VLOOKUP(H28,$AS$2:$AW$5900,5)</f>
        <v>11144</v>
      </c>
      <c r="M28" s="11">
        <v>4971</v>
      </c>
      <c r="N28" s="11">
        <f>VLOOKUP(M28,$AS$2:$AW$5900,2)</f>
        <v>0.271374</v>
      </c>
      <c r="O28" s="11">
        <f>VLOOKUP(M28,$AS$2:$AW$5900,3)</f>
        <v>0.33076499999999998</v>
      </c>
      <c r="P28" s="11">
        <f>VLOOKUP(M28,$AS$2:$AW$5900,4)</f>
        <v>1.866E-3</v>
      </c>
      <c r="Q28" s="11">
        <f>VLOOKUP(M28,$AS$2:$AW$5900,5)</f>
        <v>49128</v>
      </c>
      <c r="R28" s="11"/>
      <c r="S28" s="11"/>
      <c r="T28" s="11"/>
      <c r="U28" s="11"/>
      <c r="V28" s="11"/>
      <c r="W28" s="11">
        <f t="shared" si="12"/>
        <v>5868</v>
      </c>
      <c r="X28" s="11">
        <f t="shared" si="4"/>
        <v>0.226105</v>
      </c>
      <c r="Y28" s="11">
        <f t="shared" si="5"/>
        <v>4.5981000000000001E-2</v>
      </c>
      <c r="Z28" s="11">
        <f t="shared" si="6"/>
        <v>8.4410000000000006E-3</v>
      </c>
      <c r="AA28" s="11">
        <f t="shared" si="7"/>
        <v>51492</v>
      </c>
      <c r="AB28" s="11">
        <v>5001</v>
      </c>
      <c r="AC28" s="11">
        <f>VLOOKUP(AB28,$AS$2:$AW$5900,2)</f>
        <v>0</v>
      </c>
      <c r="AD28" s="11">
        <f>VLOOKUP(AB28,$AS$2:$AW$5900,3)</f>
        <v>1.2459E-2</v>
      </c>
      <c r="AE28" s="11">
        <f>VLOOKUP(AB28,$AS$2:$AW$5900,4)</f>
        <v>0</v>
      </c>
      <c r="AF28" s="11">
        <f>VLOOKUP(AB28,$AS$2:$AW$5900,5)</f>
        <v>6936</v>
      </c>
      <c r="AG28" s="11">
        <f t="shared" si="8"/>
        <v>6023</v>
      </c>
      <c r="AH28" s="11">
        <f t="shared" si="0"/>
        <v>0</v>
      </c>
      <c r="AI28" s="11">
        <f t="shared" si="9"/>
        <v>0.59301499999999996</v>
      </c>
      <c r="AJ28" s="11">
        <f t="shared" si="10"/>
        <v>0</v>
      </c>
      <c r="AK28" s="11">
        <f t="shared" si="11"/>
        <v>130248</v>
      </c>
      <c r="AL28" s="11">
        <v>5016</v>
      </c>
      <c r="AM28" s="11">
        <f>VLOOKUP(AL28,$AS$2:$AW$5900,2)</f>
        <v>0.530192</v>
      </c>
      <c r="AN28" s="11">
        <f>VLOOKUP(AL28,$AS$2:$AW$5900,3)</f>
        <v>6.5490000000000007E-2</v>
      </c>
      <c r="AO28" s="11">
        <f>VLOOKUP(AL28,$AS$2:$AW$5900,4)</f>
        <v>0</v>
      </c>
      <c r="AP28" s="11">
        <f>VLOOKUP(AL28,$AS$2:$AW$5900,5)</f>
        <v>32000</v>
      </c>
      <c r="AQ28"/>
      <c r="AR28"/>
      <c r="AS28" s="4">
        <v>3256</v>
      </c>
      <c r="AT28" s="4">
        <v>15.697699999999999</v>
      </c>
      <c r="AU28" s="4">
        <v>6.5364699999999996</v>
      </c>
      <c r="AV28" s="4">
        <v>0</v>
      </c>
      <c r="AW28" s="4">
        <v>258096</v>
      </c>
    </row>
    <row r="29" spans="1:1024" x14ac:dyDescent="0.25">
      <c r="A29" s="11"/>
      <c r="B29" s="11">
        <v>2</v>
      </c>
      <c r="C29" s="11">
        <v>4942</v>
      </c>
      <c r="D29" s="11">
        <f t="shared" ref="D29:D57" si="26">VLOOKUP(C29,$AS$2:$AW$5900,2)</f>
        <v>0.27123900000000001</v>
      </c>
      <c r="E29" s="11">
        <f t="shared" ref="E29:E43" si="27">VLOOKUP(C29,$AS$2:$AW$5900,3)</f>
        <v>0.21887999999999999</v>
      </c>
      <c r="F29" s="11">
        <f t="shared" ref="F29:F43" si="28">VLOOKUP(C29,$AS$2:$AW$5900,4)</f>
        <v>1.6609999999999999E-3</v>
      </c>
      <c r="G29" s="11">
        <f t="shared" ref="G29:G43" si="29">VLOOKUP(C29,$AS$2:$AW$5900,5)</f>
        <v>49388</v>
      </c>
      <c r="H29" s="11">
        <v>4957</v>
      </c>
      <c r="I29" s="11">
        <f t="shared" ref="I29:I57" si="30">VLOOKUP(H29,$AS$2:$AW$5900,2)</f>
        <v>0.277256</v>
      </c>
      <c r="J29" s="11">
        <f t="shared" ref="J29:J57" si="31">VLOOKUP(H29,$AS$2:$AW$5900,3)</f>
        <v>4.5476000000000003E-2</v>
      </c>
      <c r="K29" s="11">
        <f t="shared" ref="K29:K57" si="32">VLOOKUP(H29,$AS$2:$AW$5900,4)</f>
        <v>0</v>
      </c>
      <c r="L29" s="11">
        <f t="shared" ref="L29:L57" si="33">VLOOKUP(H29,$AS$2:$AW$5900,5)</f>
        <v>11140</v>
      </c>
      <c r="M29" s="11">
        <v>4972</v>
      </c>
      <c r="N29" s="11">
        <f t="shared" ref="N29:N57" si="34">VLOOKUP(M29,$AS$2:$AW$5900,2)</f>
        <v>0.26993699999999998</v>
      </c>
      <c r="O29" s="11">
        <f t="shared" ref="O29:O57" si="35">VLOOKUP(M29,$AS$2:$AW$5900,3)</f>
        <v>0.22057299999999999</v>
      </c>
      <c r="P29" s="11">
        <f t="shared" ref="P29:P57" si="36">VLOOKUP(M29,$AS$2:$AW$5900,4)</f>
        <v>1.735E-3</v>
      </c>
      <c r="Q29" s="11">
        <f t="shared" ref="Q29:Q57" si="37">VLOOKUP(M29,$AS$2:$AW$5900,5)</f>
        <v>49384</v>
      </c>
      <c r="R29" s="11"/>
      <c r="S29" s="11"/>
      <c r="T29" s="11"/>
      <c r="U29" s="11"/>
      <c r="V29" s="11"/>
      <c r="W29" s="11">
        <f t="shared" si="12"/>
        <v>5869</v>
      </c>
      <c r="X29" s="11">
        <f t="shared" si="4"/>
        <v>0.22886500000000001</v>
      </c>
      <c r="Y29" s="11">
        <f t="shared" si="5"/>
        <v>4.6851999999999998E-2</v>
      </c>
      <c r="Z29" s="11">
        <f t="shared" si="6"/>
        <v>8.3680000000000004E-3</v>
      </c>
      <c r="AA29" s="11">
        <f t="shared" si="7"/>
        <v>51496</v>
      </c>
      <c r="AB29" s="11">
        <v>5002</v>
      </c>
      <c r="AC29" s="11">
        <f t="shared" ref="AC29:AC57" si="38">VLOOKUP(AB29,$AS$2:$AW$5900,2)</f>
        <v>0</v>
      </c>
      <c r="AD29" s="11">
        <f t="shared" ref="AD29:AD57" si="39">VLOOKUP(AB29,$AS$2:$AW$5900,3)</f>
        <v>1.2437999999999999E-2</v>
      </c>
      <c r="AE29" s="11">
        <f t="shared" ref="AE29:AE57" si="40">VLOOKUP(AB29,$AS$2:$AW$5900,4)</f>
        <v>0</v>
      </c>
      <c r="AF29" s="11">
        <f t="shared" ref="AF29:AF57" si="41">VLOOKUP(AB29,$AS$2:$AW$5900,5)</f>
        <v>6932</v>
      </c>
      <c r="AG29" s="11">
        <f t="shared" si="8"/>
        <v>6024</v>
      </c>
      <c r="AH29" s="11">
        <f t="shared" si="0"/>
        <v>0</v>
      </c>
      <c r="AI29" s="11">
        <f t="shared" si="9"/>
        <v>0.64034199999999997</v>
      </c>
      <c r="AJ29" s="11">
        <f t="shared" si="10"/>
        <v>0</v>
      </c>
      <c r="AK29" s="11">
        <f t="shared" si="11"/>
        <v>129200</v>
      </c>
      <c r="AL29" s="11">
        <v>5017</v>
      </c>
      <c r="AM29" s="11">
        <f t="shared" ref="AM29:AM57" si="42">VLOOKUP(AL29,$AS$2:$AW$5900,2)</f>
        <v>0.53036899999999998</v>
      </c>
      <c r="AN29" s="11">
        <f t="shared" ref="AN29:AN57" si="43">VLOOKUP(AL29,$AS$2:$AW$5900,3)</f>
        <v>6.5542000000000003E-2</v>
      </c>
      <c r="AO29" s="11">
        <f t="shared" ref="AO29:AO57" si="44">VLOOKUP(AL29,$AS$2:$AW$5900,4)</f>
        <v>0</v>
      </c>
      <c r="AP29" s="11">
        <f t="shared" ref="AP29:AP57" si="45">VLOOKUP(AL29,$AS$2:$AW$5900,5)</f>
        <v>31996</v>
      </c>
      <c r="AQ29"/>
      <c r="AR29"/>
      <c r="AS29" s="4">
        <v>3257</v>
      </c>
      <c r="AT29" s="4">
        <v>15.847099999999999</v>
      </c>
      <c r="AU29" s="4">
        <v>6.3205799999999996</v>
      </c>
      <c r="AV29" s="4">
        <v>0</v>
      </c>
      <c r="AW29" s="4">
        <v>258064</v>
      </c>
    </row>
    <row r="30" spans="1:1024" x14ac:dyDescent="0.25">
      <c r="A30" s="11"/>
      <c r="B30" s="11">
        <v>3</v>
      </c>
      <c r="C30" s="11">
        <v>4943</v>
      </c>
      <c r="D30" s="11">
        <f t="shared" si="26"/>
        <v>0.26355899999999999</v>
      </c>
      <c r="E30" s="11">
        <f t="shared" si="27"/>
        <v>0.265268</v>
      </c>
      <c r="F30" s="11">
        <f t="shared" si="28"/>
        <v>1.6930000000000001E-3</v>
      </c>
      <c r="G30" s="11">
        <f t="shared" si="29"/>
        <v>49392</v>
      </c>
      <c r="H30" s="11">
        <v>4958</v>
      </c>
      <c r="I30" s="11">
        <f t="shared" si="30"/>
        <v>0.27052199999999998</v>
      </c>
      <c r="J30" s="11">
        <f t="shared" si="31"/>
        <v>4.6235999999999999E-2</v>
      </c>
      <c r="K30" s="11">
        <f t="shared" si="32"/>
        <v>0</v>
      </c>
      <c r="L30" s="11">
        <f t="shared" si="33"/>
        <v>11136</v>
      </c>
      <c r="M30" s="11">
        <v>4973</v>
      </c>
      <c r="N30" s="11">
        <f t="shared" si="34"/>
        <v>0.27328599999999997</v>
      </c>
      <c r="O30" s="11">
        <f t="shared" si="35"/>
        <v>0.24721799999999999</v>
      </c>
      <c r="P30" s="11">
        <f t="shared" si="36"/>
        <v>1.823E-3</v>
      </c>
      <c r="Q30" s="11">
        <f t="shared" si="37"/>
        <v>49132</v>
      </c>
      <c r="R30" s="11"/>
      <c r="S30" s="11"/>
      <c r="T30" s="11"/>
      <c r="U30" s="11"/>
      <c r="V30" s="11"/>
      <c r="W30" s="11">
        <f t="shared" si="12"/>
        <v>5870</v>
      </c>
      <c r="X30" s="11">
        <f t="shared" si="4"/>
        <v>0.23469000000000001</v>
      </c>
      <c r="Y30" s="11">
        <f t="shared" si="5"/>
        <v>5.7893E-2</v>
      </c>
      <c r="Z30" s="11">
        <f t="shared" si="6"/>
        <v>9.5549999999999993E-3</v>
      </c>
      <c r="AA30" s="11">
        <f t="shared" si="7"/>
        <v>51492</v>
      </c>
      <c r="AB30" s="11">
        <v>5003</v>
      </c>
      <c r="AC30" s="11">
        <f t="shared" si="38"/>
        <v>0</v>
      </c>
      <c r="AD30" s="11">
        <f t="shared" si="39"/>
        <v>1.2614999999999999E-2</v>
      </c>
      <c r="AE30" s="11">
        <f t="shared" si="40"/>
        <v>0</v>
      </c>
      <c r="AF30" s="11">
        <f t="shared" si="41"/>
        <v>6936</v>
      </c>
      <c r="AG30" s="11">
        <f t="shared" si="8"/>
        <v>6025</v>
      </c>
      <c r="AH30" s="11">
        <f t="shared" si="0"/>
        <v>0</v>
      </c>
      <c r="AI30" s="11">
        <f t="shared" si="9"/>
        <v>0.573129</v>
      </c>
      <c r="AJ30" s="11">
        <f t="shared" si="10"/>
        <v>0</v>
      </c>
      <c r="AK30" s="11">
        <f t="shared" si="11"/>
        <v>129196</v>
      </c>
      <c r="AL30" s="11">
        <v>5018</v>
      </c>
      <c r="AM30" s="11">
        <f t="shared" si="42"/>
        <v>0.53908299999999998</v>
      </c>
      <c r="AN30" s="11">
        <f t="shared" si="43"/>
        <v>6.6035999999999997E-2</v>
      </c>
      <c r="AO30" s="11">
        <f t="shared" si="44"/>
        <v>0</v>
      </c>
      <c r="AP30" s="11">
        <f t="shared" si="45"/>
        <v>31996</v>
      </c>
      <c r="AQ30"/>
      <c r="AR30"/>
      <c r="AS30" s="4">
        <v>3258</v>
      </c>
      <c r="AT30" s="4">
        <v>15.853999999999999</v>
      </c>
      <c r="AU30" s="4">
        <v>7.0276199999999998</v>
      </c>
      <c r="AV30" s="4">
        <v>8.6883000000000002E-2</v>
      </c>
      <c r="AW30" s="4">
        <v>259148</v>
      </c>
    </row>
    <row r="31" spans="1:1024" x14ac:dyDescent="0.25">
      <c r="A31" s="11"/>
      <c r="B31" s="11">
        <v>4</v>
      </c>
      <c r="C31" s="11">
        <v>4944</v>
      </c>
      <c r="D31" s="11">
        <f t="shared" si="26"/>
        <v>0.26091999999999999</v>
      </c>
      <c r="E31" s="11">
        <f t="shared" si="27"/>
        <v>0.22229399999999999</v>
      </c>
      <c r="F31" s="11">
        <f t="shared" si="28"/>
        <v>1.6130000000000001E-3</v>
      </c>
      <c r="G31" s="11">
        <f t="shared" si="29"/>
        <v>49384</v>
      </c>
      <c r="H31" s="11">
        <v>4959</v>
      </c>
      <c r="I31" s="11">
        <f t="shared" si="30"/>
        <v>0.26386500000000002</v>
      </c>
      <c r="J31" s="11">
        <f t="shared" si="31"/>
        <v>4.6379999999999998E-2</v>
      </c>
      <c r="K31" s="11">
        <f t="shared" si="32"/>
        <v>0</v>
      </c>
      <c r="L31" s="11">
        <f t="shared" si="33"/>
        <v>11136</v>
      </c>
      <c r="M31" s="11">
        <v>4974</v>
      </c>
      <c r="N31" s="11">
        <f t="shared" si="34"/>
        <v>0.279887</v>
      </c>
      <c r="O31" s="11">
        <f t="shared" si="35"/>
        <v>0.22272400000000001</v>
      </c>
      <c r="P31" s="11">
        <f t="shared" si="36"/>
        <v>1.8500000000000001E-3</v>
      </c>
      <c r="Q31" s="11">
        <f t="shared" si="37"/>
        <v>49388</v>
      </c>
      <c r="R31" s="11"/>
      <c r="S31" s="11"/>
      <c r="T31" s="11"/>
      <c r="U31" s="11"/>
      <c r="V31" s="11"/>
      <c r="W31" s="11">
        <f t="shared" si="12"/>
        <v>5871</v>
      </c>
      <c r="X31" s="11">
        <f t="shared" si="4"/>
        <v>0.23527200000000001</v>
      </c>
      <c r="Y31" s="11">
        <f t="shared" si="5"/>
        <v>4.7667000000000001E-2</v>
      </c>
      <c r="Z31" s="11">
        <f t="shared" si="6"/>
        <v>9.0910000000000001E-3</v>
      </c>
      <c r="AA31" s="11">
        <f t="shared" si="7"/>
        <v>53152</v>
      </c>
      <c r="AB31" s="11">
        <v>5004</v>
      </c>
      <c r="AC31" s="11">
        <f t="shared" si="38"/>
        <v>0</v>
      </c>
      <c r="AD31" s="11">
        <f t="shared" si="39"/>
        <v>1.2439E-2</v>
      </c>
      <c r="AE31" s="11">
        <f t="shared" si="40"/>
        <v>0</v>
      </c>
      <c r="AF31" s="11">
        <f t="shared" si="41"/>
        <v>6928</v>
      </c>
      <c r="AG31" s="11">
        <f t="shared" si="8"/>
        <v>6026</v>
      </c>
      <c r="AH31" s="11">
        <f t="shared" si="0"/>
        <v>0</v>
      </c>
      <c r="AI31" s="11">
        <f t="shared" si="9"/>
        <v>0.59367899999999996</v>
      </c>
      <c r="AJ31" s="11">
        <f t="shared" si="10"/>
        <v>0</v>
      </c>
      <c r="AK31" s="11">
        <f t="shared" si="11"/>
        <v>129128</v>
      </c>
      <c r="AL31" s="11">
        <v>5019</v>
      </c>
      <c r="AM31" s="11">
        <f t="shared" si="42"/>
        <v>0.53051300000000001</v>
      </c>
      <c r="AN31" s="11">
        <f t="shared" si="43"/>
        <v>6.5519999999999995E-2</v>
      </c>
      <c r="AO31" s="11">
        <f t="shared" si="44"/>
        <v>0</v>
      </c>
      <c r="AP31" s="11">
        <f t="shared" si="45"/>
        <v>31996</v>
      </c>
      <c r="AQ31"/>
      <c r="AR31"/>
      <c r="AS31" s="4">
        <v>3259</v>
      </c>
      <c r="AT31" s="4">
        <v>16.121500000000001</v>
      </c>
      <c r="AU31" s="4">
        <v>7.1113900000000001</v>
      </c>
      <c r="AV31" s="4">
        <v>9.0968999999999994E-2</v>
      </c>
      <c r="AW31" s="4">
        <v>259192</v>
      </c>
    </row>
    <row r="32" spans="1:1024" x14ac:dyDescent="0.25">
      <c r="A32" s="11"/>
      <c r="B32" s="11">
        <v>5</v>
      </c>
      <c r="C32" s="11">
        <v>4945</v>
      </c>
      <c r="D32" s="11">
        <f t="shared" si="26"/>
        <v>0.26069900000000001</v>
      </c>
      <c r="E32" s="11">
        <f t="shared" si="27"/>
        <v>0.26051800000000003</v>
      </c>
      <c r="F32" s="11">
        <f t="shared" si="28"/>
        <v>1.725E-3</v>
      </c>
      <c r="G32" s="11">
        <f t="shared" si="29"/>
        <v>49128</v>
      </c>
      <c r="H32" s="11">
        <v>4960</v>
      </c>
      <c r="I32" s="11">
        <f t="shared" si="30"/>
        <v>0.26328699999999999</v>
      </c>
      <c r="J32" s="11">
        <f t="shared" si="31"/>
        <v>4.5988000000000001E-2</v>
      </c>
      <c r="K32" s="11">
        <f t="shared" si="32"/>
        <v>0</v>
      </c>
      <c r="L32" s="11">
        <f t="shared" si="33"/>
        <v>11140</v>
      </c>
      <c r="M32" s="11">
        <v>4975</v>
      </c>
      <c r="N32" s="11">
        <f t="shared" si="34"/>
        <v>0.26898899999999998</v>
      </c>
      <c r="O32" s="11">
        <f t="shared" si="35"/>
        <v>0.322023</v>
      </c>
      <c r="P32" s="11">
        <f t="shared" si="36"/>
        <v>1.6199999999999999E-3</v>
      </c>
      <c r="Q32" s="11">
        <f t="shared" si="37"/>
        <v>49388</v>
      </c>
      <c r="R32" s="11"/>
      <c r="S32" s="11"/>
      <c r="T32" s="11"/>
      <c r="U32" s="11"/>
      <c r="V32" s="11"/>
      <c r="W32" s="11">
        <f t="shared" si="12"/>
        <v>5872</v>
      </c>
      <c r="X32" s="11">
        <f t="shared" si="4"/>
        <v>0.228246</v>
      </c>
      <c r="Y32" s="11">
        <f t="shared" si="5"/>
        <v>5.7957000000000002E-2</v>
      </c>
      <c r="Z32" s="11">
        <f t="shared" si="6"/>
        <v>8.6660000000000001E-3</v>
      </c>
      <c r="AA32" s="11">
        <f t="shared" si="7"/>
        <v>49452</v>
      </c>
      <c r="AB32" s="11">
        <v>5005</v>
      </c>
      <c r="AC32" s="11">
        <f t="shared" si="38"/>
        <v>0</v>
      </c>
      <c r="AD32" s="11">
        <f t="shared" si="39"/>
        <v>1.2359999999999999E-2</v>
      </c>
      <c r="AE32" s="11">
        <f t="shared" si="40"/>
        <v>0</v>
      </c>
      <c r="AF32" s="11">
        <f t="shared" si="41"/>
        <v>6936</v>
      </c>
      <c r="AG32" s="11">
        <f t="shared" si="8"/>
        <v>6027</v>
      </c>
      <c r="AH32" s="11">
        <f t="shared" si="0"/>
        <v>0</v>
      </c>
      <c r="AI32" s="11">
        <f t="shared" si="9"/>
        <v>0.59223700000000001</v>
      </c>
      <c r="AJ32" s="11">
        <f t="shared" si="10"/>
        <v>0</v>
      </c>
      <c r="AK32" s="11">
        <f t="shared" si="11"/>
        <v>129204</v>
      </c>
      <c r="AL32" s="11">
        <v>5020</v>
      </c>
      <c r="AM32" s="11">
        <f t="shared" si="42"/>
        <v>0.52538200000000002</v>
      </c>
      <c r="AN32" s="11">
        <f t="shared" si="43"/>
        <v>6.7019999999999996E-2</v>
      </c>
      <c r="AO32" s="11">
        <f t="shared" si="44"/>
        <v>0</v>
      </c>
      <c r="AP32" s="11">
        <f t="shared" si="45"/>
        <v>32000</v>
      </c>
      <c r="AQ32"/>
      <c r="AR32"/>
      <c r="AS32" s="4">
        <v>3260</v>
      </c>
      <c r="AT32" s="4">
        <v>16.2103</v>
      </c>
      <c r="AU32" s="4">
        <v>7.03261</v>
      </c>
      <c r="AV32" s="4">
        <v>8.6738999999999997E-2</v>
      </c>
      <c r="AW32" s="4">
        <v>259016</v>
      </c>
    </row>
    <row r="33" spans="1:49" x14ac:dyDescent="0.25">
      <c r="A33" s="11" t="s">
        <v>45</v>
      </c>
      <c r="B33" s="11">
        <v>1</v>
      </c>
      <c r="C33" s="11">
        <v>4946</v>
      </c>
      <c r="D33" s="11">
        <f t="shared" si="26"/>
        <v>0.59759399999999996</v>
      </c>
      <c r="E33" s="11">
        <f t="shared" si="27"/>
        <v>0.23113900000000001</v>
      </c>
      <c r="F33" s="11">
        <f t="shared" si="28"/>
        <v>1.5499999999999999E-3</v>
      </c>
      <c r="G33" s="11">
        <f t="shared" si="29"/>
        <v>55472</v>
      </c>
      <c r="H33" s="11">
        <v>4961</v>
      </c>
      <c r="I33" s="11">
        <f t="shared" si="30"/>
        <v>0.60424299999999997</v>
      </c>
      <c r="J33" s="11">
        <f t="shared" si="31"/>
        <v>0.107476</v>
      </c>
      <c r="K33" s="11">
        <f t="shared" si="32"/>
        <v>0</v>
      </c>
      <c r="L33" s="11">
        <f t="shared" si="33"/>
        <v>17396</v>
      </c>
      <c r="M33" s="11">
        <v>4976</v>
      </c>
      <c r="N33" s="11">
        <f t="shared" si="34"/>
        <v>0.61526499999999995</v>
      </c>
      <c r="O33" s="11">
        <f t="shared" si="35"/>
        <v>0.216113</v>
      </c>
      <c r="P33" s="11">
        <f t="shared" si="36"/>
        <v>2.1150000000000001E-3</v>
      </c>
      <c r="Q33" s="11">
        <f t="shared" si="37"/>
        <v>55568</v>
      </c>
      <c r="R33" s="11"/>
      <c r="S33" s="11"/>
      <c r="T33" s="11"/>
      <c r="U33" s="11"/>
      <c r="V33" s="11"/>
      <c r="W33" s="11">
        <f t="shared" si="12"/>
        <v>5873</v>
      </c>
      <c r="X33" s="11">
        <f t="shared" si="4"/>
        <v>0.23216500000000001</v>
      </c>
      <c r="Y33" s="11">
        <f t="shared" si="5"/>
        <v>7.6785999999999993E-2</v>
      </c>
      <c r="Z33" s="11">
        <f t="shared" si="6"/>
        <v>1.3509999999999999E-2</v>
      </c>
      <c r="AA33" s="11">
        <f t="shared" si="7"/>
        <v>60228</v>
      </c>
      <c r="AB33" s="11">
        <v>5006</v>
      </c>
      <c r="AC33" s="11">
        <f t="shared" si="38"/>
        <v>0</v>
      </c>
      <c r="AD33" s="11">
        <f t="shared" si="39"/>
        <v>3.8071000000000001E-2</v>
      </c>
      <c r="AE33" s="11">
        <f t="shared" si="40"/>
        <v>0</v>
      </c>
      <c r="AF33" s="11">
        <f t="shared" si="41"/>
        <v>9752</v>
      </c>
      <c r="AG33" s="11">
        <f t="shared" si="8"/>
        <v>6028</v>
      </c>
      <c r="AH33" s="11">
        <f t="shared" si="0"/>
        <v>0</v>
      </c>
      <c r="AI33" s="11">
        <f t="shared" si="9"/>
        <v>0.80043799999999998</v>
      </c>
      <c r="AJ33" s="11">
        <f t="shared" si="10"/>
        <v>0</v>
      </c>
      <c r="AK33" s="11">
        <f t="shared" si="11"/>
        <v>204124</v>
      </c>
      <c r="AL33" s="11">
        <v>5021</v>
      </c>
      <c r="AM33" s="11">
        <f t="shared" si="42"/>
        <v>1.1313800000000001</v>
      </c>
      <c r="AN33" s="11">
        <f t="shared" si="43"/>
        <v>0.15159800000000001</v>
      </c>
      <c r="AO33" s="11">
        <f t="shared" si="44"/>
        <v>0</v>
      </c>
      <c r="AP33" s="11">
        <f t="shared" si="45"/>
        <v>59196</v>
      </c>
      <c r="AQ33"/>
      <c r="AR33"/>
      <c r="AS33" s="4">
        <v>3261</v>
      </c>
      <c r="AT33" s="4">
        <v>15.703799999999999</v>
      </c>
      <c r="AU33" s="4">
        <v>7.1488199999999997</v>
      </c>
      <c r="AV33" s="4">
        <v>8.6642999999999998E-2</v>
      </c>
      <c r="AW33" s="4">
        <v>259172</v>
      </c>
    </row>
    <row r="34" spans="1:49" x14ac:dyDescent="0.25">
      <c r="A34" s="11"/>
      <c r="B34" s="11">
        <v>2</v>
      </c>
      <c r="C34" s="11">
        <v>4947</v>
      </c>
      <c r="D34" s="11">
        <f t="shared" si="26"/>
        <v>0.60069600000000001</v>
      </c>
      <c r="E34" s="11">
        <f t="shared" si="27"/>
        <v>0.227523</v>
      </c>
      <c r="F34" s="11">
        <f t="shared" si="28"/>
        <v>1.567E-3</v>
      </c>
      <c r="G34" s="11">
        <f t="shared" si="29"/>
        <v>55104</v>
      </c>
      <c r="H34" s="11">
        <v>4962</v>
      </c>
      <c r="I34" s="11">
        <f t="shared" si="30"/>
        <v>0.62746100000000005</v>
      </c>
      <c r="J34" s="11">
        <f t="shared" si="31"/>
        <v>0.107652</v>
      </c>
      <c r="K34" s="11">
        <f t="shared" si="32"/>
        <v>0</v>
      </c>
      <c r="L34" s="11">
        <f t="shared" si="33"/>
        <v>17592</v>
      </c>
      <c r="M34" s="11">
        <v>4977</v>
      </c>
      <c r="N34" s="11">
        <f t="shared" si="34"/>
        <v>0.61533400000000005</v>
      </c>
      <c r="O34" s="11">
        <f t="shared" si="35"/>
        <v>0.23111899999999999</v>
      </c>
      <c r="P34" s="11">
        <f t="shared" si="36"/>
        <v>1.8289999999999999E-3</v>
      </c>
      <c r="Q34" s="11">
        <f t="shared" si="37"/>
        <v>55544</v>
      </c>
      <c r="R34" s="11"/>
      <c r="S34" s="11"/>
      <c r="T34" s="11"/>
      <c r="U34" s="11"/>
      <c r="V34" s="11"/>
      <c r="W34" s="11">
        <f t="shared" si="12"/>
        <v>5874</v>
      </c>
      <c r="X34" s="11">
        <f t="shared" si="4"/>
        <v>0.23683899999999999</v>
      </c>
      <c r="Y34" s="11">
        <f t="shared" si="5"/>
        <v>7.5438000000000005E-2</v>
      </c>
      <c r="Z34" s="11">
        <f t="shared" si="6"/>
        <v>1.2574E-2</v>
      </c>
      <c r="AA34" s="11">
        <f t="shared" si="7"/>
        <v>58016</v>
      </c>
      <c r="AB34" s="11">
        <v>5007</v>
      </c>
      <c r="AC34" s="11">
        <f t="shared" si="38"/>
        <v>0</v>
      </c>
      <c r="AD34" s="11">
        <f t="shared" si="39"/>
        <v>4.0795999999999999E-2</v>
      </c>
      <c r="AE34" s="11">
        <f t="shared" si="40"/>
        <v>0</v>
      </c>
      <c r="AF34" s="11">
        <f t="shared" si="41"/>
        <v>9752</v>
      </c>
      <c r="AG34" s="11">
        <f t="shared" si="8"/>
        <v>6029</v>
      </c>
      <c r="AH34" s="11">
        <f t="shared" si="0"/>
        <v>0</v>
      </c>
      <c r="AI34" s="11">
        <f t="shared" si="9"/>
        <v>0.80944300000000002</v>
      </c>
      <c r="AJ34" s="11">
        <f t="shared" si="10"/>
        <v>0</v>
      </c>
      <c r="AK34" s="11">
        <f t="shared" si="11"/>
        <v>204096</v>
      </c>
      <c r="AL34" s="11">
        <v>5022</v>
      </c>
      <c r="AM34" s="11">
        <f t="shared" si="42"/>
        <v>1.1034900000000001</v>
      </c>
      <c r="AN34" s="11">
        <f t="shared" si="43"/>
        <v>0.15178900000000001</v>
      </c>
      <c r="AO34" s="11">
        <f t="shared" si="44"/>
        <v>0</v>
      </c>
      <c r="AP34" s="11">
        <f t="shared" si="45"/>
        <v>60824</v>
      </c>
      <c r="AQ34"/>
      <c r="AR34"/>
      <c r="AS34" s="4">
        <v>3262</v>
      </c>
      <c r="AT34" s="4">
        <v>15.595700000000001</v>
      </c>
      <c r="AU34" s="4">
        <v>6.9120799999999996</v>
      </c>
      <c r="AV34" s="4">
        <v>8.6957000000000007E-2</v>
      </c>
      <c r="AW34" s="4">
        <v>259216</v>
      </c>
    </row>
    <row r="35" spans="1:49" x14ac:dyDescent="0.25">
      <c r="A35" s="11"/>
      <c r="B35" s="11">
        <v>3</v>
      </c>
      <c r="C35" s="11">
        <v>4948</v>
      </c>
      <c r="D35" s="11">
        <f t="shared" si="26"/>
        <v>0.59965199999999996</v>
      </c>
      <c r="E35" s="11">
        <f t="shared" si="27"/>
        <v>0.21726000000000001</v>
      </c>
      <c r="F35" s="11">
        <f t="shared" si="28"/>
        <v>1.567E-3</v>
      </c>
      <c r="G35" s="11">
        <f t="shared" si="29"/>
        <v>55720</v>
      </c>
      <c r="H35" s="11">
        <v>4963</v>
      </c>
      <c r="I35" s="11">
        <f t="shared" si="30"/>
        <v>0.610232</v>
      </c>
      <c r="J35" s="11">
        <f t="shared" si="31"/>
        <v>0.10752</v>
      </c>
      <c r="K35" s="11">
        <f t="shared" si="32"/>
        <v>0</v>
      </c>
      <c r="L35" s="11">
        <f t="shared" si="33"/>
        <v>17512</v>
      </c>
      <c r="M35" s="11">
        <v>4978</v>
      </c>
      <c r="N35" s="11">
        <f t="shared" si="34"/>
        <v>0.61768599999999996</v>
      </c>
      <c r="O35" s="11">
        <f t="shared" si="35"/>
        <v>0.22189999999999999</v>
      </c>
      <c r="P35" s="11">
        <f t="shared" si="36"/>
        <v>1.8959999999999999E-3</v>
      </c>
      <c r="Q35" s="11">
        <f t="shared" si="37"/>
        <v>55596</v>
      </c>
      <c r="R35" s="11"/>
      <c r="S35" s="11"/>
      <c r="T35" s="11"/>
      <c r="U35" s="11"/>
      <c r="V35" s="11"/>
      <c r="W35" s="11">
        <f t="shared" si="12"/>
        <v>5875</v>
      </c>
      <c r="X35" s="11">
        <f t="shared" si="4"/>
        <v>0.23857999999999999</v>
      </c>
      <c r="Y35" s="11">
        <f t="shared" si="5"/>
        <v>7.5632000000000005E-2</v>
      </c>
      <c r="Z35" s="11">
        <f t="shared" si="6"/>
        <v>1.2919E-2</v>
      </c>
      <c r="AA35" s="11">
        <f t="shared" si="7"/>
        <v>60012</v>
      </c>
      <c r="AB35" s="11">
        <v>5008</v>
      </c>
      <c r="AC35" s="11">
        <f t="shared" si="38"/>
        <v>0</v>
      </c>
      <c r="AD35" s="11">
        <f t="shared" si="39"/>
        <v>2.9346000000000001E-2</v>
      </c>
      <c r="AE35" s="11">
        <f t="shared" si="40"/>
        <v>0</v>
      </c>
      <c r="AF35" s="11">
        <f t="shared" si="41"/>
        <v>10812</v>
      </c>
      <c r="AG35" s="11">
        <f t="shared" si="8"/>
        <v>6030</v>
      </c>
      <c r="AH35" s="11">
        <f t="shared" si="0"/>
        <v>0</v>
      </c>
      <c r="AI35" s="11">
        <f t="shared" si="9"/>
        <v>0.79446000000000006</v>
      </c>
      <c r="AJ35" s="11">
        <f t="shared" si="10"/>
        <v>0</v>
      </c>
      <c r="AK35" s="11">
        <f t="shared" si="11"/>
        <v>204184</v>
      </c>
      <c r="AL35" s="11">
        <v>5023</v>
      </c>
      <c r="AM35" s="11">
        <f t="shared" si="42"/>
        <v>1.1056699999999999</v>
      </c>
      <c r="AN35" s="11">
        <f t="shared" si="43"/>
        <v>0.15224199999999999</v>
      </c>
      <c r="AO35" s="11">
        <f t="shared" si="44"/>
        <v>0</v>
      </c>
      <c r="AP35" s="11">
        <f t="shared" si="45"/>
        <v>59128</v>
      </c>
      <c r="AQ35"/>
      <c r="AR35"/>
      <c r="AS35" s="4">
        <v>3263</v>
      </c>
      <c r="AT35" s="4">
        <v>15.622999999999999</v>
      </c>
      <c r="AU35" s="4">
        <v>1.0148600000000001</v>
      </c>
      <c r="AV35" s="4">
        <v>5.9369999999999996E-3</v>
      </c>
      <c r="AW35" s="4">
        <v>274140</v>
      </c>
    </row>
    <row r="36" spans="1:49" x14ac:dyDescent="0.25">
      <c r="A36" s="11"/>
      <c r="B36" s="11">
        <v>4</v>
      </c>
      <c r="C36" s="11">
        <v>4949</v>
      </c>
      <c r="D36" s="11">
        <f t="shared" si="26"/>
        <v>0.59933199999999998</v>
      </c>
      <c r="E36" s="11">
        <f t="shared" si="27"/>
        <v>0.22880600000000001</v>
      </c>
      <c r="F36" s="11">
        <f t="shared" si="28"/>
        <v>1.4970000000000001E-3</v>
      </c>
      <c r="G36" s="11">
        <f t="shared" si="29"/>
        <v>55440</v>
      </c>
      <c r="H36" s="11">
        <v>4964</v>
      </c>
      <c r="I36" s="11">
        <f t="shared" si="30"/>
        <v>0.62667099999999998</v>
      </c>
      <c r="J36" s="11">
        <f t="shared" si="31"/>
        <v>0.107415</v>
      </c>
      <c r="K36" s="11">
        <f t="shared" si="32"/>
        <v>0</v>
      </c>
      <c r="L36" s="11">
        <f t="shared" si="33"/>
        <v>17632</v>
      </c>
      <c r="M36" s="11">
        <v>4979</v>
      </c>
      <c r="N36" s="11">
        <f t="shared" si="34"/>
        <v>0.63443099999999997</v>
      </c>
      <c r="O36" s="11">
        <f t="shared" si="35"/>
        <v>0.25284000000000001</v>
      </c>
      <c r="P36" s="11">
        <f t="shared" si="36"/>
        <v>1.7960000000000001E-3</v>
      </c>
      <c r="Q36" s="11">
        <f t="shared" si="37"/>
        <v>55624</v>
      </c>
      <c r="R36" s="11"/>
      <c r="S36" s="11"/>
      <c r="T36" s="11"/>
      <c r="U36" s="11"/>
      <c r="V36" s="11"/>
      <c r="W36" s="11">
        <f t="shared" si="12"/>
        <v>5876</v>
      </c>
      <c r="X36" s="11">
        <f t="shared" si="4"/>
        <v>0.245617</v>
      </c>
      <c r="Y36" s="11">
        <f t="shared" si="5"/>
        <v>7.5548000000000004E-2</v>
      </c>
      <c r="Z36" s="11">
        <f t="shared" si="6"/>
        <v>1.3086E-2</v>
      </c>
      <c r="AA36" s="11">
        <f t="shared" si="7"/>
        <v>60112</v>
      </c>
      <c r="AB36" s="11">
        <v>5009</v>
      </c>
      <c r="AC36" s="11">
        <f t="shared" si="38"/>
        <v>0</v>
      </c>
      <c r="AD36" s="11">
        <f t="shared" si="39"/>
        <v>2.8448000000000001E-2</v>
      </c>
      <c r="AE36" s="11">
        <f t="shared" si="40"/>
        <v>0</v>
      </c>
      <c r="AF36" s="11">
        <f t="shared" si="41"/>
        <v>10280</v>
      </c>
      <c r="AG36" s="11">
        <f t="shared" si="8"/>
        <v>6031</v>
      </c>
      <c r="AH36" s="11">
        <f t="shared" si="0"/>
        <v>0</v>
      </c>
      <c r="AI36" s="11">
        <f t="shared" si="9"/>
        <v>0.79242000000000001</v>
      </c>
      <c r="AJ36" s="11">
        <f t="shared" si="10"/>
        <v>0</v>
      </c>
      <c r="AK36" s="11">
        <f t="shared" si="11"/>
        <v>203996</v>
      </c>
      <c r="AL36" s="11">
        <v>5024</v>
      </c>
      <c r="AM36" s="11">
        <f t="shared" si="42"/>
        <v>1.09903</v>
      </c>
      <c r="AN36" s="11">
        <f t="shared" si="43"/>
        <v>0.15281500000000001</v>
      </c>
      <c r="AO36" s="11">
        <f t="shared" si="44"/>
        <v>0</v>
      </c>
      <c r="AP36" s="11">
        <f t="shared" si="45"/>
        <v>59144</v>
      </c>
      <c r="AQ36"/>
      <c r="AR36"/>
      <c r="AS36" s="4">
        <v>3264</v>
      </c>
      <c r="AT36" s="4">
        <v>15.628500000000001</v>
      </c>
      <c r="AU36" s="4">
        <v>1.0487200000000001</v>
      </c>
      <c r="AV36" s="4">
        <v>6.3800000000000003E-3</v>
      </c>
      <c r="AW36" s="4">
        <v>273700</v>
      </c>
    </row>
    <row r="37" spans="1:49" x14ac:dyDescent="0.25">
      <c r="A37" s="11"/>
      <c r="B37" s="11">
        <v>5</v>
      </c>
      <c r="C37" s="11">
        <v>4950</v>
      </c>
      <c r="D37" s="11">
        <f t="shared" si="26"/>
        <v>0.60781300000000005</v>
      </c>
      <c r="E37" s="11">
        <f t="shared" si="27"/>
        <v>0.23347100000000001</v>
      </c>
      <c r="F37" s="11">
        <f t="shared" si="28"/>
        <v>1.632E-3</v>
      </c>
      <c r="G37" s="11">
        <f t="shared" si="29"/>
        <v>55660</v>
      </c>
      <c r="H37" s="11">
        <v>4965</v>
      </c>
      <c r="I37" s="11">
        <f t="shared" si="30"/>
        <v>0.62668000000000001</v>
      </c>
      <c r="J37" s="11">
        <f t="shared" si="31"/>
        <v>0.10727200000000001</v>
      </c>
      <c r="K37" s="11">
        <f t="shared" si="32"/>
        <v>0</v>
      </c>
      <c r="L37" s="11">
        <f t="shared" si="33"/>
        <v>17576</v>
      </c>
      <c r="M37" s="11">
        <v>4980</v>
      </c>
      <c r="N37" s="11">
        <f t="shared" si="34"/>
        <v>0.60176300000000005</v>
      </c>
      <c r="O37" s="11">
        <f t="shared" si="35"/>
        <v>0.219141</v>
      </c>
      <c r="P37" s="11">
        <f t="shared" si="36"/>
        <v>1.6969999999999999E-3</v>
      </c>
      <c r="Q37" s="11">
        <f t="shared" si="37"/>
        <v>55620</v>
      </c>
      <c r="R37" s="11"/>
      <c r="S37" s="11"/>
      <c r="T37" s="11"/>
      <c r="U37" s="11"/>
      <c r="V37" s="11"/>
      <c r="W37" s="11">
        <f t="shared" si="12"/>
        <v>5877</v>
      </c>
      <c r="X37" s="11">
        <f t="shared" si="4"/>
        <v>0.240069</v>
      </c>
      <c r="Y37" s="11">
        <f t="shared" si="5"/>
        <v>7.5826000000000005E-2</v>
      </c>
      <c r="Z37" s="11">
        <f t="shared" si="6"/>
        <v>1.2800000000000001E-2</v>
      </c>
      <c r="AA37" s="11">
        <f t="shared" si="7"/>
        <v>60156</v>
      </c>
      <c r="AB37" s="11">
        <v>5010</v>
      </c>
      <c r="AC37" s="11">
        <f t="shared" si="38"/>
        <v>0</v>
      </c>
      <c r="AD37" s="11">
        <f t="shared" si="39"/>
        <v>3.0927E-2</v>
      </c>
      <c r="AE37" s="11">
        <f t="shared" si="40"/>
        <v>0</v>
      </c>
      <c r="AF37" s="11">
        <f t="shared" si="41"/>
        <v>10280</v>
      </c>
      <c r="AG37" s="11">
        <f t="shared" si="8"/>
        <v>6032</v>
      </c>
      <c r="AH37" s="11">
        <f t="shared" si="0"/>
        <v>0</v>
      </c>
      <c r="AI37" s="11">
        <f t="shared" si="9"/>
        <v>0.79439800000000005</v>
      </c>
      <c r="AJ37" s="11">
        <f t="shared" si="10"/>
        <v>0</v>
      </c>
      <c r="AK37" s="11">
        <f t="shared" si="11"/>
        <v>204104</v>
      </c>
      <c r="AL37" s="11">
        <v>5025</v>
      </c>
      <c r="AM37" s="11">
        <f t="shared" si="42"/>
        <v>1.09653</v>
      </c>
      <c r="AN37" s="11">
        <f t="shared" si="43"/>
        <v>0.15179699999999999</v>
      </c>
      <c r="AO37" s="11">
        <f t="shared" si="44"/>
        <v>0</v>
      </c>
      <c r="AP37" s="11">
        <f t="shared" si="45"/>
        <v>59352</v>
      </c>
      <c r="AQ37"/>
      <c r="AR37"/>
      <c r="AS37" s="4">
        <v>3265</v>
      </c>
      <c r="AT37" s="4">
        <v>15.712</v>
      </c>
      <c r="AU37" s="4">
        <v>1.0638000000000001</v>
      </c>
      <c r="AV37" s="4">
        <v>7.3179999999999999E-3</v>
      </c>
      <c r="AW37" s="4">
        <v>274608</v>
      </c>
    </row>
    <row r="38" spans="1:49" x14ac:dyDescent="0.25">
      <c r="A38" s="8" t="s">
        <v>46</v>
      </c>
      <c r="B38" s="11">
        <v>1</v>
      </c>
      <c r="C38" s="11">
        <v>4951</v>
      </c>
      <c r="D38" s="11">
        <f t="shared" si="26"/>
        <v>0.92879199999999995</v>
      </c>
      <c r="E38" s="11">
        <f t="shared" si="27"/>
        <v>0.22184999999999999</v>
      </c>
      <c r="F38" s="11">
        <f t="shared" si="28"/>
        <v>1.9469999999999999E-3</v>
      </c>
      <c r="G38" s="11">
        <f t="shared" si="29"/>
        <v>64212</v>
      </c>
      <c r="H38" s="11">
        <v>4966</v>
      </c>
      <c r="I38" s="11">
        <f t="shared" si="30"/>
        <v>0.98491200000000001</v>
      </c>
      <c r="J38" s="11">
        <f t="shared" si="31"/>
        <v>0.17913000000000001</v>
      </c>
      <c r="K38" s="11">
        <f t="shared" si="32"/>
        <v>0</v>
      </c>
      <c r="L38" s="11">
        <f t="shared" si="33"/>
        <v>24644</v>
      </c>
      <c r="M38" s="11">
        <v>4981</v>
      </c>
      <c r="N38" s="11">
        <f t="shared" si="34"/>
        <v>0.97013700000000003</v>
      </c>
      <c r="O38" s="11">
        <f t="shared" si="35"/>
        <v>0.22489100000000001</v>
      </c>
      <c r="P38" s="11">
        <f t="shared" si="36"/>
        <v>2.2529999999999998E-3</v>
      </c>
      <c r="Q38" s="11">
        <f t="shared" si="37"/>
        <v>62540</v>
      </c>
      <c r="R38" s="11"/>
      <c r="S38" s="11"/>
      <c r="T38" s="11"/>
      <c r="U38" s="11"/>
      <c r="V38" s="11"/>
      <c r="W38" s="11">
        <f t="shared" si="12"/>
        <v>5878</v>
      </c>
      <c r="X38" s="11">
        <f t="shared" si="4"/>
        <v>0.249087</v>
      </c>
      <c r="Y38" s="11">
        <f t="shared" si="5"/>
        <v>0.10465000000000001</v>
      </c>
      <c r="Z38" s="11">
        <f t="shared" si="6"/>
        <v>1.6438000000000001E-2</v>
      </c>
      <c r="AA38" s="11">
        <f t="shared" si="7"/>
        <v>68988</v>
      </c>
      <c r="AB38" s="11">
        <v>5011</v>
      </c>
      <c r="AC38" s="11">
        <f t="shared" si="38"/>
        <v>0</v>
      </c>
      <c r="AD38" s="11">
        <f t="shared" si="39"/>
        <v>7.7060000000000003E-2</v>
      </c>
      <c r="AE38" s="11">
        <f t="shared" si="40"/>
        <v>0</v>
      </c>
      <c r="AF38" s="11">
        <f t="shared" si="41"/>
        <v>13340</v>
      </c>
      <c r="AG38" s="11">
        <f t="shared" si="8"/>
        <v>6033</v>
      </c>
      <c r="AH38" s="11">
        <f t="shared" si="0"/>
        <v>0</v>
      </c>
      <c r="AI38" s="11">
        <f t="shared" si="9"/>
        <v>0.95645500000000006</v>
      </c>
      <c r="AJ38" s="11">
        <f t="shared" si="10"/>
        <v>0</v>
      </c>
      <c r="AK38" s="11">
        <f t="shared" si="11"/>
        <v>302416</v>
      </c>
      <c r="AL38" s="11">
        <v>5026</v>
      </c>
      <c r="AM38" s="11">
        <f t="shared" si="42"/>
        <v>1.6973499999999999</v>
      </c>
      <c r="AN38" s="11">
        <f t="shared" si="43"/>
        <v>0.25148399999999999</v>
      </c>
      <c r="AO38" s="11">
        <f t="shared" si="44"/>
        <v>0</v>
      </c>
      <c r="AP38" s="11">
        <f t="shared" si="45"/>
        <v>86844</v>
      </c>
      <c r="AQ38"/>
      <c r="AR38"/>
      <c r="AS38" s="4">
        <v>3266</v>
      </c>
      <c r="AT38" s="4">
        <v>15.6492</v>
      </c>
      <c r="AU38" s="4">
        <v>1.01983</v>
      </c>
      <c r="AV38" s="4">
        <v>6.9690000000000004E-3</v>
      </c>
      <c r="AW38" s="4">
        <v>273300</v>
      </c>
    </row>
    <row r="39" spans="1:49" x14ac:dyDescent="0.25">
      <c r="A39" s="11"/>
      <c r="B39" s="11">
        <v>2</v>
      </c>
      <c r="C39" s="11">
        <v>4952</v>
      </c>
      <c r="D39" s="11">
        <f t="shared" si="26"/>
        <v>0.94332899999999997</v>
      </c>
      <c r="E39" s="11">
        <f t="shared" si="27"/>
        <v>0.224857</v>
      </c>
      <c r="F39" s="11">
        <f t="shared" si="28"/>
        <v>2.1700000000000001E-3</v>
      </c>
      <c r="G39" s="11">
        <f t="shared" si="29"/>
        <v>62484</v>
      </c>
      <c r="H39" s="11">
        <v>4967</v>
      </c>
      <c r="I39" s="11">
        <f t="shared" si="30"/>
        <v>0.96372000000000002</v>
      </c>
      <c r="J39" s="11">
        <f t="shared" si="31"/>
        <v>0.17995900000000001</v>
      </c>
      <c r="K39" s="11">
        <f t="shared" si="32"/>
        <v>0</v>
      </c>
      <c r="L39" s="11">
        <f t="shared" si="33"/>
        <v>24180</v>
      </c>
      <c r="M39" s="11">
        <v>4982</v>
      </c>
      <c r="N39" s="11">
        <f t="shared" si="34"/>
        <v>0.97128599999999998</v>
      </c>
      <c r="O39" s="11">
        <f t="shared" si="35"/>
        <v>0.234602</v>
      </c>
      <c r="P39" s="11">
        <f t="shared" si="36"/>
        <v>2.3289999999999999E-3</v>
      </c>
      <c r="Q39" s="11">
        <f t="shared" si="37"/>
        <v>66680</v>
      </c>
      <c r="R39" s="11"/>
      <c r="S39" s="11"/>
      <c r="T39" s="11"/>
      <c r="U39" s="11"/>
      <c r="V39" s="11"/>
      <c r="W39" s="11">
        <f t="shared" si="12"/>
        <v>5879</v>
      </c>
      <c r="X39" s="11">
        <f t="shared" si="4"/>
        <v>0.24596799999999999</v>
      </c>
      <c r="Y39" s="11">
        <f t="shared" si="5"/>
        <v>0.107005</v>
      </c>
      <c r="Z39" s="11">
        <f t="shared" si="6"/>
        <v>1.6922E-2</v>
      </c>
      <c r="AA39" s="11">
        <f t="shared" si="7"/>
        <v>70872</v>
      </c>
      <c r="AB39" s="11">
        <v>5012</v>
      </c>
      <c r="AC39" s="11">
        <f t="shared" si="38"/>
        <v>0</v>
      </c>
      <c r="AD39" s="11">
        <f t="shared" si="39"/>
        <v>5.9441000000000001E-2</v>
      </c>
      <c r="AE39" s="11">
        <f t="shared" si="40"/>
        <v>0</v>
      </c>
      <c r="AF39" s="11">
        <f t="shared" si="41"/>
        <v>14580</v>
      </c>
      <c r="AG39" s="11">
        <f t="shared" si="8"/>
        <v>6034</v>
      </c>
      <c r="AH39" s="11">
        <f t="shared" si="0"/>
        <v>0</v>
      </c>
      <c r="AI39" s="11">
        <f t="shared" si="9"/>
        <v>0.96384400000000003</v>
      </c>
      <c r="AJ39" s="11">
        <f t="shared" si="10"/>
        <v>0</v>
      </c>
      <c r="AK39" s="11">
        <f t="shared" si="11"/>
        <v>297376</v>
      </c>
      <c r="AL39" s="11">
        <v>5027</v>
      </c>
      <c r="AM39" s="11">
        <f t="shared" si="42"/>
        <v>1.6855100000000001</v>
      </c>
      <c r="AN39" s="11">
        <f t="shared" si="43"/>
        <v>0.25461400000000001</v>
      </c>
      <c r="AO39" s="11">
        <f t="shared" si="44"/>
        <v>0</v>
      </c>
      <c r="AP39" s="11">
        <f t="shared" si="45"/>
        <v>86344</v>
      </c>
      <c r="AQ39"/>
      <c r="AR39"/>
      <c r="AS39" s="4">
        <v>3267</v>
      </c>
      <c r="AT39" s="4">
        <v>15.935600000000001</v>
      </c>
      <c r="AU39" s="4">
        <v>1.0531900000000001</v>
      </c>
      <c r="AV39" s="4">
        <v>6.9170000000000004E-3</v>
      </c>
      <c r="AW39" s="4">
        <v>273932</v>
      </c>
    </row>
    <row r="40" spans="1:49" x14ac:dyDescent="0.25">
      <c r="A40" s="11"/>
      <c r="B40" s="11">
        <v>3</v>
      </c>
      <c r="C40" s="11">
        <v>4953</v>
      </c>
      <c r="D40" s="11">
        <f t="shared" si="26"/>
        <v>0.94490099999999999</v>
      </c>
      <c r="E40" s="11">
        <f t="shared" si="27"/>
        <v>0.22762499999999999</v>
      </c>
      <c r="F40" s="11">
        <f t="shared" si="28"/>
        <v>2.2499999999999998E-3</v>
      </c>
      <c r="G40" s="11">
        <f t="shared" si="29"/>
        <v>62300</v>
      </c>
      <c r="H40" s="11">
        <v>4968</v>
      </c>
      <c r="I40" s="11">
        <f t="shared" si="30"/>
        <v>0.96484300000000001</v>
      </c>
      <c r="J40" s="11">
        <f t="shared" si="31"/>
        <v>0.17907600000000001</v>
      </c>
      <c r="K40" s="11">
        <f t="shared" si="32"/>
        <v>0</v>
      </c>
      <c r="L40" s="11">
        <f t="shared" si="33"/>
        <v>25292</v>
      </c>
      <c r="M40" s="11">
        <v>4983</v>
      </c>
      <c r="N40" s="11">
        <f t="shared" si="34"/>
        <v>0.98947700000000005</v>
      </c>
      <c r="O40" s="11">
        <f t="shared" si="35"/>
        <v>0.22845799999999999</v>
      </c>
      <c r="P40" s="11">
        <f t="shared" si="36"/>
        <v>2.248E-3</v>
      </c>
      <c r="Q40" s="11">
        <f t="shared" si="37"/>
        <v>63212</v>
      </c>
      <c r="R40" s="11"/>
      <c r="S40" s="11"/>
      <c r="T40" s="11"/>
      <c r="U40" s="11"/>
      <c r="V40" s="11"/>
      <c r="W40" s="11">
        <f t="shared" si="12"/>
        <v>5880</v>
      </c>
      <c r="X40" s="11">
        <f t="shared" si="4"/>
        <v>0.24740100000000001</v>
      </c>
      <c r="Y40" s="11">
        <f t="shared" si="5"/>
        <v>0.104999</v>
      </c>
      <c r="Z40" s="11">
        <f t="shared" si="6"/>
        <v>1.6844999999999999E-2</v>
      </c>
      <c r="AA40" s="11">
        <f t="shared" si="7"/>
        <v>70252</v>
      </c>
      <c r="AB40" s="11">
        <v>5013</v>
      </c>
      <c r="AC40" s="11">
        <f t="shared" si="38"/>
        <v>0</v>
      </c>
      <c r="AD40" s="11">
        <f t="shared" si="39"/>
        <v>0.105519</v>
      </c>
      <c r="AE40" s="11">
        <f t="shared" si="40"/>
        <v>0</v>
      </c>
      <c r="AF40" s="11">
        <f t="shared" si="41"/>
        <v>13100</v>
      </c>
      <c r="AG40" s="11">
        <f t="shared" si="8"/>
        <v>6035</v>
      </c>
      <c r="AH40" s="11">
        <f t="shared" si="0"/>
        <v>0</v>
      </c>
      <c r="AI40" s="11">
        <f t="shared" si="9"/>
        <v>0.96827799999999997</v>
      </c>
      <c r="AJ40" s="11">
        <f t="shared" si="10"/>
        <v>0</v>
      </c>
      <c r="AK40" s="11">
        <f t="shared" si="11"/>
        <v>302832</v>
      </c>
      <c r="AL40" s="11">
        <v>5028</v>
      </c>
      <c r="AM40" s="11">
        <f t="shared" si="42"/>
        <v>1.6791799999999999</v>
      </c>
      <c r="AN40" s="11">
        <f t="shared" si="43"/>
        <v>0.25438899999999998</v>
      </c>
      <c r="AO40" s="11">
        <f t="shared" si="44"/>
        <v>0</v>
      </c>
      <c r="AP40" s="11">
        <f t="shared" si="45"/>
        <v>86484</v>
      </c>
      <c r="AQ40"/>
      <c r="AR40"/>
      <c r="AS40" s="4">
        <v>3268</v>
      </c>
      <c r="AT40" s="4">
        <v>15.672000000000001</v>
      </c>
      <c r="AU40" s="4">
        <v>1.4277899999999999</v>
      </c>
      <c r="AV40" s="4">
        <v>4.7140000000000003E-3</v>
      </c>
      <c r="AW40" s="4">
        <v>283592</v>
      </c>
    </row>
    <row r="41" spans="1:49" x14ac:dyDescent="0.25">
      <c r="A41" s="11"/>
      <c r="B41" s="11">
        <v>4</v>
      </c>
      <c r="C41" s="11">
        <v>4954</v>
      </c>
      <c r="D41" s="11">
        <f t="shared" si="26"/>
        <v>0.98243000000000003</v>
      </c>
      <c r="E41" s="11">
        <f t="shared" si="27"/>
        <v>0.22637199999999999</v>
      </c>
      <c r="F41" s="11">
        <f t="shared" si="28"/>
        <v>2.2239999999999998E-3</v>
      </c>
      <c r="G41" s="11">
        <f t="shared" si="29"/>
        <v>61940</v>
      </c>
      <c r="H41" s="11">
        <v>4969</v>
      </c>
      <c r="I41" s="11">
        <f t="shared" si="30"/>
        <v>0.962808</v>
      </c>
      <c r="J41" s="11">
        <f t="shared" si="31"/>
        <v>0.17960799999999999</v>
      </c>
      <c r="K41" s="11">
        <f t="shared" si="32"/>
        <v>0</v>
      </c>
      <c r="L41" s="11">
        <f t="shared" si="33"/>
        <v>24372</v>
      </c>
      <c r="M41" s="11">
        <v>4984</v>
      </c>
      <c r="N41" s="11">
        <f t="shared" si="34"/>
        <v>0.96822299999999994</v>
      </c>
      <c r="O41" s="11">
        <f t="shared" si="35"/>
        <v>0.230044</v>
      </c>
      <c r="P41" s="11">
        <f t="shared" si="36"/>
        <v>2.3700000000000001E-3</v>
      </c>
      <c r="Q41" s="11">
        <f t="shared" si="37"/>
        <v>63108</v>
      </c>
      <c r="R41" s="11"/>
      <c r="S41" s="11"/>
      <c r="T41" s="11"/>
      <c r="U41" s="11"/>
      <c r="V41" s="11"/>
      <c r="W41" s="11">
        <f t="shared" si="12"/>
        <v>5881</v>
      </c>
      <c r="X41" s="11">
        <f t="shared" si="4"/>
        <v>0.24182500000000001</v>
      </c>
      <c r="Y41" s="11">
        <f t="shared" si="5"/>
        <v>0.10628700000000001</v>
      </c>
      <c r="Z41" s="11">
        <f t="shared" si="6"/>
        <v>1.7264000000000002E-2</v>
      </c>
      <c r="AA41" s="11">
        <f t="shared" si="7"/>
        <v>68924</v>
      </c>
      <c r="AB41" s="11">
        <v>5014</v>
      </c>
      <c r="AC41" s="11">
        <f t="shared" si="38"/>
        <v>0</v>
      </c>
      <c r="AD41" s="11">
        <f t="shared" si="39"/>
        <v>8.0570000000000003E-2</v>
      </c>
      <c r="AE41" s="11">
        <f t="shared" si="40"/>
        <v>0</v>
      </c>
      <c r="AF41" s="11">
        <f t="shared" si="41"/>
        <v>13136</v>
      </c>
      <c r="AG41" s="11">
        <f t="shared" si="8"/>
        <v>6036</v>
      </c>
      <c r="AH41" s="11">
        <f t="shared" si="0"/>
        <v>0</v>
      </c>
      <c r="AI41" s="11">
        <f t="shared" si="9"/>
        <v>0.97487999999999997</v>
      </c>
      <c r="AJ41" s="11">
        <f t="shared" si="10"/>
        <v>0</v>
      </c>
      <c r="AK41" s="11">
        <f t="shared" si="11"/>
        <v>301352</v>
      </c>
      <c r="AL41" s="11">
        <v>5029</v>
      </c>
      <c r="AM41" s="11">
        <f t="shared" si="42"/>
        <v>1.67987</v>
      </c>
      <c r="AN41" s="11">
        <f t="shared" si="43"/>
        <v>0.247035</v>
      </c>
      <c r="AO41" s="11">
        <f t="shared" si="44"/>
        <v>0</v>
      </c>
      <c r="AP41" s="11">
        <f t="shared" si="45"/>
        <v>86328</v>
      </c>
      <c r="AQ41"/>
      <c r="AR41"/>
      <c r="AS41" s="4">
        <v>3269</v>
      </c>
      <c r="AT41" s="4">
        <v>15.626899999999999</v>
      </c>
      <c r="AU41" s="4">
        <v>1.3329500000000001</v>
      </c>
      <c r="AV41" s="4">
        <v>4.7829999999999999E-3</v>
      </c>
      <c r="AW41" s="4">
        <v>283604</v>
      </c>
    </row>
    <row r="42" spans="1:49" x14ac:dyDescent="0.25">
      <c r="A42" s="11"/>
      <c r="B42" s="11">
        <v>5</v>
      </c>
      <c r="C42" s="11">
        <v>4955</v>
      </c>
      <c r="D42" s="11">
        <f t="shared" si="26"/>
        <v>0.94552599999999998</v>
      </c>
      <c r="E42" s="11">
        <f t="shared" si="27"/>
        <v>0.22677900000000001</v>
      </c>
      <c r="F42" s="11">
        <f t="shared" si="28"/>
        <v>2.0830000000000002E-3</v>
      </c>
      <c r="G42" s="11">
        <f t="shared" si="29"/>
        <v>64208</v>
      </c>
      <c r="H42" s="11">
        <v>4970</v>
      </c>
      <c r="I42" s="11">
        <f t="shared" si="30"/>
        <v>0.97039900000000001</v>
      </c>
      <c r="J42" s="11">
        <f t="shared" si="31"/>
        <v>0.159137</v>
      </c>
      <c r="K42" s="11">
        <f t="shared" si="32"/>
        <v>0</v>
      </c>
      <c r="L42" s="11">
        <f t="shared" si="33"/>
        <v>25252</v>
      </c>
      <c r="M42" s="11">
        <v>4985</v>
      </c>
      <c r="N42" s="11">
        <f t="shared" si="34"/>
        <v>0.96363399999999999</v>
      </c>
      <c r="O42" s="11">
        <f t="shared" si="35"/>
        <v>0.22195300000000001</v>
      </c>
      <c r="P42" s="11">
        <f t="shared" si="36"/>
        <v>2.2209999999999999E-3</v>
      </c>
      <c r="Q42" s="11">
        <f t="shared" si="37"/>
        <v>60120</v>
      </c>
      <c r="R42" s="11"/>
      <c r="S42" s="11"/>
      <c r="T42" s="11"/>
      <c r="U42" s="11"/>
      <c r="V42" s="11"/>
      <c r="W42" s="11">
        <f t="shared" si="12"/>
        <v>5882</v>
      </c>
      <c r="X42" s="11">
        <f t="shared" si="4"/>
        <v>0.24399100000000001</v>
      </c>
      <c r="Y42" s="11">
        <f t="shared" si="5"/>
        <v>0.106973</v>
      </c>
      <c r="Z42" s="11">
        <f t="shared" si="6"/>
        <v>1.7455999999999999E-2</v>
      </c>
      <c r="AA42" s="11">
        <f t="shared" si="7"/>
        <v>70256</v>
      </c>
      <c r="AB42" s="11">
        <v>5015</v>
      </c>
      <c r="AC42" s="11">
        <f t="shared" si="38"/>
        <v>0</v>
      </c>
      <c r="AD42" s="11">
        <f t="shared" si="39"/>
        <v>4.9738999999999998E-2</v>
      </c>
      <c r="AE42" s="11">
        <f t="shared" si="40"/>
        <v>0</v>
      </c>
      <c r="AF42" s="11">
        <f t="shared" si="41"/>
        <v>14120</v>
      </c>
      <c r="AG42" s="11">
        <f t="shared" si="8"/>
        <v>6037</v>
      </c>
      <c r="AH42" s="11">
        <f t="shared" si="0"/>
        <v>0</v>
      </c>
      <c r="AI42" s="11">
        <f t="shared" si="9"/>
        <v>0.97501000000000004</v>
      </c>
      <c r="AJ42" s="11">
        <f t="shared" si="10"/>
        <v>0</v>
      </c>
      <c r="AK42" s="11">
        <f t="shared" si="11"/>
        <v>301948</v>
      </c>
      <c r="AL42" s="11">
        <v>5030</v>
      </c>
      <c r="AM42" s="11">
        <f t="shared" si="42"/>
        <v>1.68255</v>
      </c>
      <c r="AN42" s="11">
        <f t="shared" si="43"/>
        <v>0.25431900000000002</v>
      </c>
      <c r="AO42" s="11">
        <f t="shared" si="44"/>
        <v>0</v>
      </c>
      <c r="AP42" s="11">
        <f t="shared" si="45"/>
        <v>87476</v>
      </c>
      <c r="AQ42"/>
      <c r="AR42"/>
      <c r="AS42" s="4">
        <v>3270</v>
      </c>
      <c r="AT42" s="4">
        <v>15.8696</v>
      </c>
      <c r="AU42" s="4">
        <v>1.3802000000000001</v>
      </c>
      <c r="AV42" s="4">
        <v>4.7959999999999999E-3</v>
      </c>
      <c r="AW42" s="4">
        <v>284232</v>
      </c>
    </row>
    <row r="43" spans="1:49" x14ac:dyDescent="0.25">
      <c r="A43" s="13" t="s">
        <v>47</v>
      </c>
      <c r="B43" s="13">
        <f>B38</f>
        <v>1</v>
      </c>
      <c r="C43" s="13">
        <v>6396</v>
      </c>
      <c r="D43" s="13">
        <f t="shared" si="26"/>
        <v>3.42577</v>
      </c>
      <c r="E43" s="13">
        <f t="shared" si="27"/>
        <v>0.36588599999999999</v>
      </c>
      <c r="F43" s="13">
        <f t="shared" si="28"/>
        <v>2.941E-3</v>
      </c>
      <c r="G43" s="13">
        <f t="shared" si="29"/>
        <v>104676</v>
      </c>
      <c r="H43" s="13">
        <f>C43+15</f>
        <v>6411</v>
      </c>
      <c r="I43" s="13">
        <f t="shared" si="30"/>
        <v>3.39663</v>
      </c>
      <c r="J43" s="13">
        <f t="shared" si="31"/>
        <v>0.91454599999999997</v>
      </c>
      <c r="K43" s="13">
        <f t="shared" si="32"/>
        <v>0</v>
      </c>
      <c r="L43" s="13">
        <f t="shared" si="33"/>
        <v>68736</v>
      </c>
      <c r="M43" s="13">
        <f>H43+15</f>
        <v>6426</v>
      </c>
      <c r="N43" s="13">
        <f t="shared" si="34"/>
        <v>3.50373</v>
      </c>
      <c r="O43" s="13">
        <f t="shared" si="35"/>
        <v>0.33096199999999998</v>
      </c>
      <c r="P43" s="13">
        <f t="shared" si="36"/>
        <v>2.5720000000000001E-3</v>
      </c>
      <c r="Q43" s="13">
        <f t="shared" si="37"/>
        <v>104680</v>
      </c>
      <c r="R43" s="13"/>
      <c r="S43" s="13"/>
      <c r="T43" s="13"/>
      <c r="U43" s="13"/>
      <c r="V43" s="13"/>
      <c r="W43" s="13">
        <f>M43+15</f>
        <v>6441</v>
      </c>
      <c r="X43" s="13">
        <f t="shared" si="4"/>
        <v>0.30076599999999998</v>
      </c>
      <c r="Y43" s="13">
        <f t="shared" si="5"/>
        <v>0.34370899999999999</v>
      </c>
      <c r="Z43" s="13">
        <f t="shared" si="6"/>
        <v>4.0677999999999999E-2</v>
      </c>
      <c r="AA43" s="13">
        <f t="shared" si="7"/>
        <v>128924</v>
      </c>
      <c r="AB43" s="13">
        <f>W43+15</f>
        <v>6456</v>
      </c>
      <c r="AC43" s="13">
        <f t="shared" si="38"/>
        <v>0</v>
      </c>
      <c r="AD43" s="13">
        <f t="shared" si="39"/>
        <v>0.44513599999999998</v>
      </c>
      <c r="AE43" s="13">
        <f t="shared" si="40"/>
        <v>0</v>
      </c>
      <c r="AF43" s="13">
        <f t="shared" si="41"/>
        <v>37668</v>
      </c>
      <c r="AG43" s="13">
        <f>AB43+15</f>
        <v>6471</v>
      </c>
      <c r="AH43" s="13">
        <f t="shared" si="0"/>
        <v>0</v>
      </c>
      <c r="AI43" s="13">
        <f t="shared" si="9"/>
        <v>2.41621</v>
      </c>
      <c r="AJ43" s="13">
        <f t="shared" si="10"/>
        <v>0</v>
      </c>
      <c r="AK43" s="13">
        <f t="shared" si="11"/>
        <v>979580</v>
      </c>
      <c r="AL43" s="13">
        <f>AG43+15</f>
        <v>6486</v>
      </c>
      <c r="AM43" s="13">
        <f t="shared" si="42"/>
        <v>5.8118999999999996</v>
      </c>
      <c r="AN43" s="13">
        <f t="shared" si="43"/>
        <v>1.15585</v>
      </c>
      <c r="AO43" s="13">
        <f t="shared" si="44"/>
        <v>0</v>
      </c>
      <c r="AP43" s="13">
        <f t="shared" si="45"/>
        <v>276952</v>
      </c>
      <c r="AQ43"/>
      <c r="AR43"/>
      <c r="AS43" s="4">
        <v>3271</v>
      </c>
      <c r="AT43" s="4">
        <v>15.6351</v>
      </c>
      <c r="AU43" s="4">
        <v>1.4531499999999999</v>
      </c>
      <c r="AV43" s="4">
        <v>4.3759999999999997E-3</v>
      </c>
      <c r="AW43" s="4">
        <v>284120</v>
      </c>
    </row>
    <row r="44" spans="1:49" x14ac:dyDescent="0.25">
      <c r="A44" s="13"/>
      <c r="B44" s="13">
        <f t="shared" ref="B44:B57" si="46">B39</f>
        <v>2</v>
      </c>
      <c r="C44" s="13">
        <f>C43+1</f>
        <v>6397</v>
      </c>
      <c r="D44" s="13">
        <f t="shared" si="26"/>
        <v>3.3805299999999998</v>
      </c>
      <c r="E44" s="13">
        <f t="shared" ref="E44:E57" si="47">VLOOKUP(C44,$AS$2:$AW$5900,3)</f>
        <v>0.23703199999999999</v>
      </c>
      <c r="F44" s="13">
        <f t="shared" ref="F44:F57" si="48">VLOOKUP(C44,$AS$2:$AW$5900,4)</f>
        <v>3.1380000000000002E-3</v>
      </c>
      <c r="G44" s="13">
        <f t="shared" ref="G44:G57" si="49">VLOOKUP(C44,$AS$2:$AW$5900,5)</f>
        <v>109796</v>
      </c>
      <c r="H44" s="13">
        <f t="shared" ref="H44:H57" si="50">C44+15</f>
        <v>6412</v>
      </c>
      <c r="I44" s="13">
        <f t="shared" si="30"/>
        <v>3.4531000000000001</v>
      </c>
      <c r="J44" s="13">
        <f t="shared" si="31"/>
        <v>0.88101200000000002</v>
      </c>
      <c r="K44" s="13">
        <f t="shared" si="32"/>
        <v>0</v>
      </c>
      <c r="L44" s="13">
        <f t="shared" si="33"/>
        <v>68740</v>
      </c>
      <c r="M44" s="13">
        <f t="shared" ref="M44:M57" si="51">H44+15</f>
        <v>6427</v>
      </c>
      <c r="N44" s="13">
        <f t="shared" si="34"/>
        <v>3.4596300000000002</v>
      </c>
      <c r="O44" s="13">
        <f t="shared" si="35"/>
        <v>0.24098900000000001</v>
      </c>
      <c r="P44" s="13">
        <f t="shared" si="36"/>
        <v>2.82E-3</v>
      </c>
      <c r="Q44" s="13">
        <f t="shared" si="37"/>
        <v>104680</v>
      </c>
      <c r="R44" s="13"/>
      <c r="S44" s="13"/>
      <c r="T44" s="13"/>
      <c r="U44" s="13"/>
      <c r="V44" s="13"/>
      <c r="W44" s="13">
        <f t="shared" ref="W44:W57" si="52">M44+15</f>
        <v>6442</v>
      </c>
      <c r="X44" s="13">
        <f t="shared" si="4"/>
        <v>0.31245099999999998</v>
      </c>
      <c r="Y44" s="13">
        <f t="shared" si="5"/>
        <v>0.358651</v>
      </c>
      <c r="Z44" s="13">
        <f t="shared" si="6"/>
        <v>4.3085999999999999E-2</v>
      </c>
      <c r="AA44" s="13">
        <f t="shared" si="7"/>
        <v>130960</v>
      </c>
      <c r="AB44" s="13">
        <f t="shared" ref="AB44:AB57" si="53">W44+15</f>
        <v>6457</v>
      </c>
      <c r="AC44" s="13">
        <f t="shared" si="38"/>
        <v>0</v>
      </c>
      <c r="AD44" s="13">
        <f t="shared" si="39"/>
        <v>0.50372600000000001</v>
      </c>
      <c r="AE44" s="13">
        <f t="shared" si="40"/>
        <v>0</v>
      </c>
      <c r="AF44" s="13">
        <f t="shared" si="41"/>
        <v>37664</v>
      </c>
      <c r="AG44" s="13">
        <f t="shared" ref="AG44:AG57" si="54">AB44+15</f>
        <v>6472</v>
      </c>
      <c r="AH44" s="13">
        <f t="shared" si="0"/>
        <v>0</v>
      </c>
      <c r="AI44" s="13">
        <f t="shared" si="9"/>
        <v>2.01979</v>
      </c>
      <c r="AJ44" s="13">
        <f t="shared" si="10"/>
        <v>0</v>
      </c>
      <c r="AK44" s="13">
        <f t="shared" si="11"/>
        <v>983676</v>
      </c>
      <c r="AL44" s="13">
        <f t="shared" ref="AL44:AL57" si="55">AG44+15</f>
        <v>6487</v>
      </c>
      <c r="AM44" s="13">
        <f t="shared" si="42"/>
        <v>5.9025400000000001</v>
      </c>
      <c r="AN44" s="13">
        <f t="shared" si="43"/>
        <v>1.1780900000000001</v>
      </c>
      <c r="AO44" s="13">
        <f t="shared" si="44"/>
        <v>0</v>
      </c>
      <c r="AP44" s="13">
        <f t="shared" si="45"/>
        <v>276968</v>
      </c>
      <c r="AQ44"/>
      <c r="AR44"/>
      <c r="AS44" s="4">
        <v>3272</v>
      </c>
      <c r="AT44" s="4">
        <v>15.6029</v>
      </c>
      <c r="AU44" s="4">
        <v>1.3907099999999999</v>
      </c>
      <c r="AV44" s="4">
        <v>4.5360000000000001E-3</v>
      </c>
      <c r="AW44" s="4">
        <v>283640</v>
      </c>
    </row>
    <row r="45" spans="1:49" x14ac:dyDescent="0.25">
      <c r="A45" s="13"/>
      <c r="B45" s="13">
        <f t="shared" si="46"/>
        <v>3</v>
      </c>
      <c r="C45" s="13">
        <f t="shared" ref="C45:C57" si="56">C44+1</f>
        <v>6398</v>
      </c>
      <c r="D45" s="13">
        <f t="shared" si="26"/>
        <v>3.3301099999999999</v>
      </c>
      <c r="E45" s="13">
        <f t="shared" si="47"/>
        <v>0.24589800000000001</v>
      </c>
      <c r="F45" s="13">
        <f t="shared" si="48"/>
        <v>3.2680000000000001E-3</v>
      </c>
      <c r="G45" s="13">
        <f t="shared" si="49"/>
        <v>108748</v>
      </c>
      <c r="H45" s="13">
        <f t="shared" si="50"/>
        <v>6413</v>
      </c>
      <c r="I45" s="13">
        <f t="shared" si="30"/>
        <v>3.4445399999999999</v>
      </c>
      <c r="J45" s="13">
        <f t="shared" si="31"/>
        <v>0.85200399999999998</v>
      </c>
      <c r="K45" s="13">
        <f t="shared" si="32"/>
        <v>0</v>
      </c>
      <c r="L45" s="13">
        <f t="shared" si="33"/>
        <v>68724</v>
      </c>
      <c r="M45" s="13">
        <f t="shared" si="51"/>
        <v>6428</v>
      </c>
      <c r="N45" s="13">
        <f t="shared" si="34"/>
        <v>3.4584000000000001</v>
      </c>
      <c r="O45" s="13">
        <f t="shared" si="35"/>
        <v>0.241281</v>
      </c>
      <c r="P45" s="13">
        <f t="shared" si="36"/>
        <v>3.1059999999999998E-3</v>
      </c>
      <c r="Q45" s="13">
        <f t="shared" si="37"/>
        <v>104672</v>
      </c>
      <c r="R45" s="13"/>
      <c r="S45" s="13"/>
      <c r="T45" s="13"/>
      <c r="U45" s="13"/>
      <c r="V45" s="13"/>
      <c r="W45" s="13">
        <f t="shared" si="52"/>
        <v>6443</v>
      </c>
      <c r="X45" s="13">
        <f t="shared" si="4"/>
        <v>0.311697</v>
      </c>
      <c r="Y45" s="13">
        <f t="shared" si="5"/>
        <v>0.34551999999999999</v>
      </c>
      <c r="Z45" s="13">
        <f t="shared" si="6"/>
        <v>4.2012000000000001E-2</v>
      </c>
      <c r="AA45" s="13">
        <f t="shared" si="7"/>
        <v>129976</v>
      </c>
      <c r="AB45" s="13">
        <f t="shared" si="53"/>
        <v>6458</v>
      </c>
      <c r="AC45" s="13">
        <f t="shared" si="38"/>
        <v>0</v>
      </c>
      <c r="AD45" s="13">
        <f t="shared" si="39"/>
        <v>0.49567899999999998</v>
      </c>
      <c r="AE45" s="13">
        <f t="shared" si="40"/>
        <v>0</v>
      </c>
      <c r="AF45" s="13">
        <f t="shared" si="41"/>
        <v>37876</v>
      </c>
      <c r="AG45" s="13">
        <f t="shared" si="54"/>
        <v>6473</v>
      </c>
      <c r="AH45" s="13">
        <f t="shared" si="0"/>
        <v>0</v>
      </c>
      <c r="AI45" s="13">
        <f t="shared" si="9"/>
        <v>2.0856400000000002</v>
      </c>
      <c r="AJ45" s="13">
        <f t="shared" si="10"/>
        <v>0</v>
      </c>
      <c r="AK45" s="13">
        <f t="shared" si="11"/>
        <v>979588</v>
      </c>
      <c r="AL45" s="13">
        <f t="shared" si="55"/>
        <v>6488</v>
      </c>
      <c r="AM45" s="13">
        <f t="shared" si="42"/>
        <v>5.9037800000000002</v>
      </c>
      <c r="AN45" s="13">
        <f t="shared" si="43"/>
        <v>1.1820200000000001</v>
      </c>
      <c r="AO45" s="13">
        <f t="shared" si="44"/>
        <v>0</v>
      </c>
      <c r="AP45" s="13">
        <f t="shared" si="45"/>
        <v>276964</v>
      </c>
      <c r="AQ45"/>
      <c r="AR45"/>
      <c r="AS45" s="4">
        <v>3273</v>
      </c>
      <c r="AT45" s="4">
        <v>15.579000000000001</v>
      </c>
      <c r="AU45" s="4">
        <v>2.0230299999999999</v>
      </c>
      <c r="AV45" s="4">
        <v>5.561E-3</v>
      </c>
      <c r="AW45" s="4">
        <v>292540</v>
      </c>
    </row>
    <row r="46" spans="1:49" x14ac:dyDescent="0.25">
      <c r="A46" s="13"/>
      <c r="B46" s="13">
        <f t="shared" si="46"/>
        <v>4</v>
      </c>
      <c r="C46" s="13">
        <f t="shared" si="56"/>
        <v>6399</v>
      </c>
      <c r="D46" s="13">
        <f t="shared" si="26"/>
        <v>3.49952</v>
      </c>
      <c r="E46" s="13">
        <f t="shared" si="47"/>
        <v>0.24132400000000001</v>
      </c>
      <c r="F46" s="13">
        <f t="shared" si="48"/>
        <v>3.173E-3</v>
      </c>
      <c r="G46" s="13">
        <f t="shared" si="49"/>
        <v>104676</v>
      </c>
      <c r="H46" s="13">
        <f t="shared" si="50"/>
        <v>6414</v>
      </c>
      <c r="I46" s="13">
        <f t="shared" si="30"/>
        <v>3.4056199999999999</v>
      </c>
      <c r="J46" s="13">
        <f t="shared" si="31"/>
        <v>0.72151799999999999</v>
      </c>
      <c r="K46" s="13">
        <f t="shared" si="32"/>
        <v>0</v>
      </c>
      <c r="L46" s="13">
        <f t="shared" si="33"/>
        <v>68724</v>
      </c>
      <c r="M46" s="13">
        <f t="shared" si="51"/>
        <v>6429</v>
      </c>
      <c r="N46" s="13">
        <f t="shared" si="34"/>
        <v>3.4623300000000001</v>
      </c>
      <c r="O46" s="13">
        <f t="shared" si="35"/>
        <v>0.24000299999999999</v>
      </c>
      <c r="P46" s="13">
        <f t="shared" si="36"/>
        <v>2.8E-3</v>
      </c>
      <c r="Q46" s="13">
        <f t="shared" si="37"/>
        <v>106192</v>
      </c>
      <c r="R46" s="13"/>
      <c r="S46" s="13"/>
      <c r="T46" s="13"/>
      <c r="U46" s="13"/>
      <c r="V46" s="13"/>
      <c r="W46" s="13">
        <f t="shared" si="52"/>
        <v>6444</v>
      </c>
      <c r="X46" s="13">
        <f t="shared" si="4"/>
        <v>0.311919</v>
      </c>
      <c r="Y46" s="13">
        <f t="shared" si="5"/>
        <v>0.34412999999999999</v>
      </c>
      <c r="Z46" s="13">
        <f t="shared" si="6"/>
        <v>4.1820000000000003E-2</v>
      </c>
      <c r="AA46" s="13">
        <f t="shared" si="7"/>
        <v>129520</v>
      </c>
      <c r="AB46" s="13">
        <f t="shared" si="53"/>
        <v>6459</v>
      </c>
      <c r="AC46" s="13">
        <f t="shared" si="38"/>
        <v>0</v>
      </c>
      <c r="AD46" s="13">
        <f t="shared" si="39"/>
        <v>0.59101800000000004</v>
      </c>
      <c r="AE46" s="13">
        <f t="shared" si="40"/>
        <v>0</v>
      </c>
      <c r="AF46" s="13">
        <f t="shared" si="41"/>
        <v>40396</v>
      </c>
      <c r="AG46" s="13">
        <f t="shared" si="54"/>
        <v>6474</v>
      </c>
      <c r="AH46" s="13">
        <f t="shared" si="0"/>
        <v>0</v>
      </c>
      <c r="AI46" s="13">
        <f t="shared" si="9"/>
        <v>2.04419</v>
      </c>
      <c r="AJ46" s="13">
        <f t="shared" si="10"/>
        <v>0</v>
      </c>
      <c r="AK46" s="13">
        <f t="shared" si="11"/>
        <v>983688</v>
      </c>
      <c r="AL46" s="13">
        <f t="shared" si="55"/>
        <v>6489</v>
      </c>
      <c r="AM46" s="13">
        <f t="shared" si="42"/>
        <v>6.0155500000000002</v>
      </c>
      <c r="AN46" s="13">
        <f t="shared" si="43"/>
        <v>1.18255</v>
      </c>
      <c r="AO46" s="13">
        <f t="shared" si="44"/>
        <v>0</v>
      </c>
      <c r="AP46" s="13">
        <f t="shared" si="45"/>
        <v>276964</v>
      </c>
      <c r="AQ46"/>
      <c r="AR46"/>
      <c r="AS46" s="4">
        <v>3274</v>
      </c>
      <c r="AT46" s="4">
        <v>15.6198</v>
      </c>
      <c r="AU46" s="4">
        <v>1.9592799999999999</v>
      </c>
      <c r="AV46" s="4">
        <v>5.47E-3</v>
      </c>
      <c r="AW46" s="4">
        <v>289212</v>
      </c>
    </row>
    <row r="47" spans="1:49" x14ac:dyDescent="0.25">
      <c r="A47" s="13"/>
      <c r="B47" s="13">
        <f t="shared" si="46"/>
        <v>5</v>
      </c>
      <c r="C47" s="13">
        <f t="shared" si="56"/>
        <v>6400</v>
      </c>
      <c r="D47" s="13">
        <f t="shared" si="26"/>
        <v>3.4045000000000001</v>
      </c>
      <c r="E47" s="13">
        <f t="shared" si="47"/>
        <v>0.23998800000000001</v>
      </c>
      <c r="F47" s="13">
        <f t="shared" si="48"/>
        <v>3.2139999999999998E-3</v>
      </c>
      <c r="G47" s="13">
        <f t="shared" si="49"/>
        <v>108772</v>
      </c>
      <c r="H47" s="13">
        <f t="shared" si="50"/>
        <v>6415</v>
      </c>
      <c r="I47" s="13">
        <f t="shared" si="30"/>
        <v>3.4668800000000002</v>
      </c>
      <c r="J47" s="13">
        <f t="shared" si="31"/>
        <v>0.89237699999999998</v>
      </c>
      <c r="K47" s="13">
        <f t="shared" si="32"/>
        <v>0</v>
      </c>
      <c r="L47" s="13">
        <f t="shared" si="33"/>
        <v>68756</v>
      </c>
      <c r="M47" s="13">
        <f t="shared" si="51"/>
        <v>6430</v>
      </c>
      <c r="N47" s="13">
        <f t="shared" si="34"/>
        <v>3.3748900000000002</v>
      </c>
      <c r="O47" s="13">
        <f t="shared" si="35"/>
        <v>0.23713799999999999</v>
      </c>
      <c r="P47" s="13">
        <f t="shared" si="36"/>
        <v>2.5639999999999999E-3</v>
      </c>
      <c r="Q47" s="13">
        <f t="shared" si="37"/>
        <v>104660</v>
      </c>
      <c r="R47" s="13"/>
      <c r="S47" s="13"/>
      <c r="T47" s="13"/>
      <c r="U47" s="13"/>
      <c r="V47" s="13"/>
      <c r="W47" s="13">
        <f t="shared" si="52"/>
        <v>6445</v>
      </c>
      <c r="X47" s="13">
        <f t="shared" si="4"/>
        <v>0.31554599999999999</v>
      </c>
      <c r="Y47" s="13">
        <f t="shared" si="5"/>
        <v>0.34778500000000001</v>
      </c>
      <c r="Z47" s="13">
        <f t="shared" si="6"/>
        <v>4.3195999999999998E-2</v>
      </c>
      <c r="AA47" s="13">
        <f t="shared" si="7"/>
        <v>130052</v>
      </c>
      <c r="AB47" s="13">
        <f t="shared" si="53"/>
        <v>6460</v>
      </c>
      <c r="AC47" s="13">
        <f t="shared" si="38"/>
        <v>0</v>
      </c>
      <c r="AD47" s="13">
        <f t="shared" si="39"/>
        <v>0.49007099999999998</v>
      </c>
      <c r="AE47" s="13">
        <f t="shared" si="40"/>
        <v>0</v>
      </c>
      <c r="AF47" s="13">
        <f t="shared" si="41"/>
        <v>37664</v>
      </c>
      <c r="AG47" s="13">
        <f t="shared" si="54"/>
        <v>6475</v>
      </c>
      <c r="AH47" s="13">
        <f t="shared" si="0"/>
        <v>0</v>
      </c>
      <c r="AI47" s="13">
        <f t="shared" si="9"/>
        <v>2.0382500000000001</v>
      </c>
      <c r="AJ47" s="13">
        <f t="shared" si="10"/>
        <v>0</v>
      </c>
      <c r="AK47" s="13">
        <f t="shared" si="11"/>
        <v>979564</v>
      </c>
      <c r="AL47" s="13">
        <f t="shared" si="55"/>
        <v>6490</v>
      </c>
      <c r="AM47" s="13">
        <f t="shared" si="42"/>
        <v>5.8831600000000002</v>
      </c>
      <c r="AN47" s="13">
        <f t="shared" si="43"/>
        <v>1.18222</v>
      </c>
      <c r="AO47" s="13">
        <f t="shared" si="44"/>
        <v>0</v>
      </c>
      <c r="AP47" s="13">
        <f t="shared" si="45"/>
        <v>276964</v>
      </c>
      <c r="AQ47"/>
      <c r="AR47"/>
      <c r="AS47" s="4">
        <v>3275</v>
      </c>
      <c r="AT47" s="4">
        <v>15.6248</v>
      </c>
      <c r="AU47" s="4">
        <v>2.1049799999999999</v>
      </c>
      <c r="AV47" s="4">
        <v>4.7569999999999999E-3</v>
      </c>
      <c r="AW47" s="4">
        <v>297152</v>
      </c>
    </row>
    <row r="48" spans="1:49" x14ac:dyDescent="0.25">
      <c r="A48" s="13" t="s">
        <v>48</v>
      </c>
      <c r="B48" s="13">
        <f t="shared" si="46"/>
        <v>1</v>
      </c>
      <c r="C48" s="13">
        <f t="shared" si="56"/>
        <v>6401</v>
      </c>
      <c r="D48" s="13">
        <f t="shared" si="26"/>
        <v>7.1826999999999996</v>
      </c>
      <c r="E48" s="13">
        <f t="shared" si="47"/>
        <v>0.392592</v>
      </c>
      <c r="F48" s="13">
        <f t="shared" si="48"/>
        <v>5.0200000000000002E-3</v>
      </c>
      <c r="G48" s="13">
        <f t="shared" si="49"/>
        <v>170520</v>
      </c>
      <c r="H48" s="13">
        <f t="shared" si="50"/>
        <v>6416</v>
      </c>
      <c r="I48" s="13">
        <f t="shared" si="30"/>
        <v>7.3688599999999997</v>
      </c>
      <c r="J48" s="13">
        <f t="shared" si="31"/>
        <v>2.3758699999999999</v>
      </c>
      <c r="K48" s="13">
        <f t="shared" si="32"/>
        <v>0</v>
      </c>
      <c r="L48" s="13">
        <f t="shared" si="33"/>
        <v>132568</v>
      </c>
      <c r="M48" s="13">
        <f t="shared" si="51"/>
        <v>6431</v>
      </c>
      <c r="N48" s="13">
        <f t="shared" si="34"/>
        <v>7.3628400000000003</v>
      </c>
      <c r="O48" s="13">
        <f t="shared" si="35"/>
        <v>0.47724100000000003</v>
      </c>
      <c r="P48" s="13">
        <f t="shared" si="36"/>
        <v>5.2729999999999999E-3</v>
      </c>
      <c r="Q48" s="13">
        <f t="shared" si="37"/>
        <v>170580</v>
      </c>
      <c r="R48" s="13"/>
      <c r="S48" s="13"/>
      <c r="T48" s="13"/>
      <c r="U48" s="13"/>
      <c r="V48" s="13"/>
      <c r="W48" s="13">
        <f t="shared" si="52"/>
        <v>6446</v>
      </c>
      <c r="X48" s="13">
        <f t="shared" si="4"/>
        <v>0.397787</v>
      </c>
      <c r="Y48" s="13">
        <f t="shared" si="5"/>
        <v>0.73573599999999995</v>
      </c>
      <c r="Z48" s="13">
        <f t="shared" si="6"/>
        <v>7.7522999999999995E-2</v>
      </c>
      <c r="AA48" s="13">
        <f t="shared" si="7"/>
        <v>220028</v>
      </c>
      <c r="AB48" s="13">
        <f t="shared" si="53"/>
        <v>6461</v>
      </c>
      <c r="AC48" s="13">
        <f t="shared" si="38"/>
        <v>0</v>
      </c>
      <c r="AD48" s="13">
        <f t="shared" si="39"/>
        <v>1.25125</v>
      </c>
      <c r="AE48" s="13">
        <f t="shared" si="40"/>
        <v>0</v>
      </c>
      <c r="AF48" s="13">
        <f t="shared" si="41"/>
        <v>71700</v>
      </c>
      <c r="AG48" s="13">
        <f t="shared" si="54"/>
        <v>6476</v>
      </c>
      <c r="AH48" s="13">
        <f t="shared" si="0"/>
        <v>0</v>
      </c>
      <c r="AI48" s="13">
        <f t="shared" si="9"/>
        <v>3.0117099999999999</v>
      </c>
      <c r="AJ48" s="13">
        <f t="shared" si="10"/>
        <v>0</v>
      </c>
      <c r="AK48" s="13">
        <f t="shared" si="11"/>
        <v>1886836</v>
      </c>
      <c r="AL48" s="13">
        <f t="shared" si="55"/>
        <v>6491</v>
      </c>
      <c r="AM48" s="13">
        <f t="shared" si="42"/>
        <v>12.1357</v>
      </c>
      <c r="AN48" s="13">
        <f t="shared" si="43"/>
        <v>2.7858800000000001</v>
      </c>
      <c r="AO48" s="13">
        <f t="shared" si="44"/>
        <v>0</v>
      </c>
      <c r="AP48" s="13">
        <f t="shared" si="45"/>
        <v>549024</v>
      </c>
      <c r="AS48" s="4">
        <v>3276</v>
      </c>
      <c r="AT48" s="4">
        <v>15.5489</v>
      </c>
      <c r="AU48" s="4">
        <v>2.0188799999999998</v>
      </c>
      <c r="AV48" s="4">
        <v>5.1879999999999999E-3</v>
      </c>
      <c r="AW48" s="4">
        <v>292112</v>
      </c>
    </row>
    <row r="49" spans="1:49" x14ac:dyDescent="0.25">
      <c r="A49" s="13"/>
      <c r="B49" s="13">
        <f t="shared" si="46"/>
        <v>2</v>
      </c>
      <c r="C49" s="13">
        <f t="shared" si="56"/>
        <v>6402</v>
      </c>
      <c r="D49" s="13">
        <f t="shared" si="26"/>
        <v>7.2141299999999999</v>
      </c>
      <c r="E49" s="13">
        <f t="shared" si="47"/>
        <v>0.491228</v>
      </c>
      <c r="F49" s="13">
        <f t="shared" si="48"/>
        <v>4.5830000000000003E-3</v>
      </c>
      <c r="G49" s="13">
        <f t="shared" si="49"/>
        <v>170508</v>
      </c>
      <c r="H49" s="13">
        <f t="shared" si="50"/>
        <v>6417</v>
      </c>
      <c r="I49" s="13">
        <f t="shared" si="30"/>
        <v>7.2472500000000002</v>
      </c>
      <c r="J49" s="13">
        <f t="shared" si="31"/>
        <v>2.4426600000000001</v>
      </c>
      <c r="K49" s="13">
        <f t="shared" si="32"/>
        <v>0</v>
      </c>
      <c r="L49" s="13">
        <f t="shared" si="33"/>
        <v>132572</v>
      </c>
      <c r="M49" s="13">
        <f t="shared" si="51"/>
        <v>6432</v>
      </c>
      <c r="N49" s="13">
        <f t="shared" si="34"/>
        <v>7.2878800000000004</v>
      </c>
      <c r="O49" s="13">
        <f t="shared" si="35"/>
        <v>0.41993999999999998</v>
      </c>
      <c r="P49" s="13">
        <f t="shared" si="36"/>
        <v>6.0210000000000003E-3</v>
      </c>
      <c r="Q49" s="13">
        <f t="shared" si="37"/>
        <v>170044</v>
      </c>
      <c r="R49" s="13"/>
      <c r="S49" s="13"/>
      <c r="T49" s="13"/>
      <c r="U49" s="13"/>
      <c r="V49" s="13"/>
      <c r="W49" s="13">
        <f t="shared" si="52"/>
        <v>6447</v>
      </c>
      <c r="X49" s="13">
        <f t="shared" si="4"/>
        <v>0.38697900000000002</v>
      </c>
      <c r="Y49" s="13">
        <f t="shared" si="5"/>
        <v>0.73258400000000001</v>
      </c>
      <c r="Z49" s="13">
        <f t="shared" si="6"/>
        <v>7.3199E-2</v>
      </c>
      <c r="AA49" s="13">
        <f t="shared" si="7"/>
        <v>214832</v>
      </c>
      <c r="AB49" s="13">
        <f t="shared" si="53"/>
        <v>6462</v>
      </c>
      <c r="AC49" s="13">
        <f t="shared" si="38"/>
        <v>0</v>
      </c>
      <c r="AD49" s="13">
        <f t="shared" si="39"/>
        <v>1.14893</v>
      </c>
      <c r="AE49" s="13">
        <f t="shared" si="40"/>
        <v>0</v>
      </c>
      <c r="AF49" s="13">
        <f t="shared" si="41"/>
        <v>70664</v>
      </c>
      <c r="AG49" s="13">
        <f t="shared" si="54"/>
        <v>6477</v>
      </c>
      <c r="AH49" s="13">
        <f t="shared" si="0"/>
        <v>0</v>
      </c>
      <c r="AI49" s="13">
        <f t="shared" si="9"/>
        <v>3.0667</v>
      </c>
      <c r="AJ49" s="13">
        <f t="shared" si="10"/>
        <v>0</v>
      </c>
      <c r="AK49" s="13">
        <f t="shared" si="11"/>
        <v>1887176</v>
      </c>
      <c r="AL49" s="13">
        <f t="shared" si="55"/>
        <v>6492</v>
      </c>
      <c r="AM49" s="13">
        <f t="shared" si="42"/>
        <v>12.1533</v>
      </c>
      <c r="AN49" s="13">
        <f t="shared" si="43"/>
        <v>2.9959600000000002</v>
      </c>
      <c r="AO49" s="13">
        <f t="shared" si="44"/>
        <v>0</v>
      </c>
      <c r="AP49" s="13">
        <f t="shared" si="45"/>
        <v>549092</v>
      </c>
      <c r="AS49" s="4">
        <v>3277</v>
      </c>
      <c r="AT49" s="4">
        <v>15.5168</v>
      </c>
      <c r="AU49" s="4">
        <v>1.9629099999999999</v>
      </c>
      <c r="AV49" s="4">
        <v>6.9540000000000001E-3</v>
      </c>
      <c r="AW49" s="4">
        <v>288140</v>
      </c>
    </row>
    <row r="50" spans="1:49" x14ac:dyDescent="0.25">
      <c r="A50" s="13"/>
      <c r="B50" s="13">
        <f t="shared" si="46"/>
        <v>3</v>
      </c>
      <c r="C50" s="13">
        <f t="shared" si="56"/>
        <v>6403</v>
      </c>
      <c r="D50" s="13">
        <f t="shared" si="26"/>
        <v>7.1866399999999997</v>
      </c>
      <c r="E50" s="13">
        <f t="shared" si="47"/>
        <v>0.32172800000000001</v>
      </c>
      <c r="F50" s="13">
        <f t="shared" si="48"/>
        <v>4.8050000000000002E-3</v>
      </c>
      <c r="G50" s="13">
        <f t="shared" si="49"/>
        <v>170712</v>
      </c>
      <c r="H50" s="13">
        <f t="shared" si="50"/>
        <v>6418</v>
      </c>
      <c r="I50" s="13">
        <f t="shared" si="30"/>
        <v>7.2473099999999997</v>
      </c>
      <c r="J50" s="13">
        <f t="shared" si="31"/>
        <v>2.4098299999999999</v>
      </c>
      <c r="K50" s="13">
        <f t="shared" si="32"/>
        <v>0</v>
      </c>
      <c r="L50" s="13">
        <f t="shared" si="33"/>
        <v>132576</v>
      </c>
      <c r="M50" s="13">
        <f t="shared" si="51"/>
        <v>6433</v>
      </c>
      <c r="N50" s="13">
        <f t="shared" si="34"/>
        <v>7.3006099999999998</v>
      </c>
      <c r="O50" s="13">
        <f t="shared" si="35"/>
        <v>0.42468499999999998</v>
      </c>
      <c r="P50" s="13">
        <f t="shared" si="36"/>
        <v>6.2750000000000002E-3</v>
      </c>
      <c r="Q50" s="13">
        <f t="shared" si="37"/>
        <v>170516</v>
      </c>
      <c r="R50" s="13"/>
      <c r="S50" s="13"/>
      <c r="T50" s="13"/>
      <c r="U50" s="13"/>
      <c r="V50" s="13"/>
      <c r="W50" s="13">
        <f t="shared" si="52"/>
        <v>6448</v>
      </c>
      <c r="X50" s="13">
        <f t="shared" si="4"/>
        <v>0.39528600000000003</v>
      </c>
      <c r="Y50" s="13">
        <f t="shared" si="5"/>
        <v>0.73069799999999996</v>
      </c>
      <c r="Z50" s="13">
        <f t="shared" si="6"/>
        <v>7.6375999999999999E-2</v>
      </c>
      <c r="AA50" s="13">
        <f t="shared" si="7"/>
        <v>215876</v>
      </c>
      <c r="AB50" s="13">
        <f t="shared" si="53"/>
        <v>6463</v>
      </c>
      <c r="AC50" s="13">
        <f t="shared" si="38"/>
        <v>0</v>
      </c>
      <c r="AD50" s="13">
        <f t="shared" si="39"/>
        <v>1.27155</v>
      </c>
      <c r="AE50" s="13">
        <f t="shared" si="40"/>
        <v>0</v>
      </c>
      <c r="AF50" s="13">
        <f t="shared" si="41"/>
        <v>70644</v>
      </c>
      <c r="AG50" s="13">
        <f t="shared" si="54"/>
        <v>6478</v>
      </c>
      <c r="AH50" s="13">
        <f t="shared" si="0"/>
        <v>0</v>
      </c>
      <c r="AI50" s="13">
        <f t="shared" si="9"/>
        <v>2.9065699999999999</v>
      </c>
      <c r="AJ50" s="13">
        <f t="shared" si="10"/>
        <v>0</v>
      </c>
      <c r="AK50" s="13">
        <f t="shared" si="11"/>
        <v>1887280</v>
      </c>
      <c r="AL50" s="13">
        <f t="shared" si="55"/>
        <v>6493</v>
      </c>
      <c r="AM50" s="13">
        <f t="shared" si="42"/>
        <v>12.146100000000001</v>
      </c>
      <c r="AN50" s="13">
        <f t="shared" si="43"/>
        <v>2.9976099999999999</v>
      </c>
      <c r="AO50" s="13">
        <f t="shared" si="44"/>
        <v>0</v>
      </c>
      <c r="AP50" s="13">
        <f t="shared" si="45"/>
        <v>549088</v>
      </c>
      <c r="AS50" s="4">
        <v>3278</v>
      </c>
      <c r="AT50" s="4">
        <v>15.8916</v>
      </c>
      <c r="AU50" s="4">
        <v>1.27064</v>
      </c>
      <c r="AV50" s="4">
        <v>1.1646999999999999E-2</v>
      </c>
      <c r="AW50" s="4">
        <v>302432</v>
      </c>
    </row>
    <row r="51" spans="1:49" x14ac:dyDescent="0.25">
      <c r="A51" s="13"/>
      <c r="B51" s="13">
        <f t="shared" si="46"/>
        <v>4</v>
      </c>
      <c r="C51" s="13">
        <f t="shared" si="56"/>
        <v>6404</v>
      </c>
      <c r="D51" s="13">
        <f t="shared" si="26"/>
        <v>7.4162600000000003</v>
      </c>
      <c r="E51" s="13">
        <f t="shared" si="47"/>
        <v>0.42567300000000002</v>
      </c>
      <c r="F51" s="13">
        <f t="shared" si="48"/>
        <v>4.3070000000000001E-3</v>
      </c>
      <c r="G51" s="13">
        <f t="shared" si="49"/>
        <v>170160</v>
      </c>
      <c r="H51" s="13">
        <f t="shared" si="50"/>
        <v>6419</v>
      </c>
      <c r="I51" s="13">
        <f t="shared" si="30"/>
        <v>7.2563300000000002</v>
      </c>
      <c r="J51" s="13">
        <f t="shared" si="31"/>
        <v>2.37296</v>
      </c>
      <c r="K51" s="13">
        <f t="shared" si="32"/>
        <v>0</v>
      </c>
      <c r="L51" s="13">
        <f t="shared" si="33"/>
        <v>132576</v>
      </c>
      <c r="M51" s="13">
        <f t="shared" si="51"/>
        <v>6434</v>
      </c>
      <c r="N51" s="13">
        <f t="shared" si="34"/>
        <v>7.3336899999999998</v>
      </c>
      <c r="O51" s="13">
        <f t="shared" si="35"/>
        <v>0.45019399999999998</v>
      </c>
      <c r="P51" s="13">
        <f t="shared" si="36"/>
        <v>5.5890000000000002E-3</v>
      </c>
      <c r="Q51" s="13">
        <f t="shared" si="37"/>
        <v>170500</v>
      </c>
      <c r="R51" s="13"/>
      <c r="S51" s="13"/>
      <c r="T51" s="13"/>
      <c r="U51" s="13"/>
      <c r="V51" s="13"/>
      <c r="W51" s="13">
        <f t="shared" si="52"/>
        <v>6449</v>
      </c>
      <c r="X51" s="13">
        <f t="shared" si="4"/>
        <v>0.38222299999999998</v>
      </c>
      <c r="Y51" s="13">
        <f t="shared" si="5"/>
        <v>0.729487</v>
      </c>
      <c r="Z51" s="13">
        <f t="shared" si="6"/>
        <v>7.2820999999999997E-2</v>
      </c>
      <c r="AA51" s="13">
        <f t="shared" si="7"/>
        <v>214032</v>
      </c>
      <c r="AB51" s="13">
        <f t="shared" si="53"/>
        <v>6464</v>
      </c>
      <c r="AC51" s="13">
        <f t="shared" si="38"/>
        <v>0</v>
      </c>
      <c r="AD51" s="13">
        <f t="shared" si="39"/>
        <v>1.2537100000000001</v>
      </c>
      <c r="AE51" s="13">
        <f t="shared" si="40"/>
        <v>0</v>
      </c>
      <c r="AF51" s="13">
        <f t="shared" si="41"/>
        <v>70656</v>
      </c>
      <c r="AG51" s="13">
        <f t="shared" si="54"/>
        <v>6479</v>
      </c>
      <c r="AH51" s="13">
        <f t="shared" si="0"/>
        <v>0</v>
      </c>
      <c r="AI51" s="13">
        <f t="shared" si="9"/>
        <v>2.8065799999999999</v>
      </c>
      <c r="AJ51" s="13">
        <f t="shared" si="10"/>
        <v>0</v>
      </c>
      <c r="AK51" s="13">
        <f t="shared" si="11"/>
        <v>1898020</v>
      </c>
      <c r="AL51" s="13">
        <f t="shared" si="55"/>
        <v>6494</v>
      </c>
      <c r="AM51" s="13">
        <f t="shared" si="42"/>
        <v>12.1425</v>
      </c>
      <c r="AN51" s="13">
        <f t="shared" si="43"/>
        <v>3.0005000000000002</v>
      </c>
      <c r="AO51" s="13">
        <f t="shared" si="44"/>
        <v>0</v>
      </c>
      <c r="AP51" s="13">
        <f t="shared" si="45"/>
        <v>549096</v>
      </c>
      <c r="AS51" s="4">
        <v>3279</v>
      </c>
      <c r="AT51" s="4">
        <v>16.351299999999998</v>
      </c>
      <c r="AU51" s="4">
        <v>1.0953299999999999</v>
      </c>
      <c r="AV51" s="4">
        <v>9.5519999999999997E-3</v>
      </c>
      <c r="AW51" s="4">
        <v>300780</v>
      </c>
    </row>
    <row r="52" spans="1:49" x14ac:dyDescent="0.25">
      <c r="A52" s="13"/>
      <c r="B52" s="13">
        <f t="shared" si="46"/>
        <v>5</v>
      </c>
      <c r="C52" s="13">
        <f t="shared" si="56"/>
        <v>6405</v>
      </c>
      <c r="D52" s="13">
        <f t="shared" si="26"/>
        <v>7.2037800000000001</v>
      </c>
      <c r="E52" s="13">
        <f t="shared" si="47"/>
        <v>0.439224</v>
      </c>
      <c r="F52" s="13">
        <f t="shared" si="48"/>
        <v>4.6430000000000004E-3</v>
      </c>
      <c r="G52" s="13">
        <f t="shared" si="49"/>
        <v>170524</v>
      </c>
      <c r="H52" s="13">
        <f t="shared" si="50"/>
        <v>6420</v>
      </c>
      <c r="I52" s="13">
        <f t="shared" si="30"/>
        <v>7.17157</v>
      </c>
      <c r="J52" s="13">
        <f t="shared" si="31"/>
        <v>2.3396499999999998</v>
      </c>
      <c r="K52" s="13">
        <f t="shared" si="32"/>
        <v>0</v>
      </c>
      <c r="L52" s="13">
        <f t="shared" si="33"/>
        <v>132564</v>
      </c>
      <c r="M52" s="13">
        <f t="shared" si="51"/>
        <v>6435</v>
      </c>
      <c r="N52" s="13">
        <f t="shared" si="34"/>
        <v>7.3067099999999998</v>
      </c>
      <c r="O52" s="13">
        <f t="shared" si="35"/>
        <v>0.45132499999999998</v>
      </c>
      <c r="P52" s="13">
        <f t="shared" si="36"/>
        <v>5.7149999999999996E-3</v>
      </c>
      <c r="Q52" s="13">
        <f t="shared" si="37"/>
        <v>170564</v>
      </c>
      <c r="R52" s="13"/>
      <c r="S52" s="13"/>
      <c r="T52" s="13"/>
      <c r="U52" s="13"/>
      <c r="V52" s="13"/>
      <c r="W52" s="13">
        <f t="shared" si="52"/>
        <v>6450</v>
      </c>
      <c r="X52" s="13">
        <f t="shared" si="4"/>
        <v>0.38533499999999998</v>
      </c>
      <c r="Y52" s="13">
        <f t="shared" si="5"/>
        <v>0.74493500000000001</v>
      </c>
      <c r="Z52" s="13">
        <f t="shared" si="6"/>
        <v>7.6915999999999998E-2</v>
      </c>
      <c r="AA52" s="13">
        <f t="shared" si="7"/>
        <v>212056</v>
      </c>
      <c r="AB52" s="13">
        <f t="shared" si="53"/>
        <v>6465</v>
      </c>
      <c r="AC52" s="13">
        <f t="shared" si="38"/>
        <v>0</v>
      </c>
      <c r="AD52" s="13">
        <f t="shared" si="39"/>
        <v>1.2538400000000001</v>
      </c>
      <c r="AE52" s="13">
        <f t="shared" si="40"/>
        <v>0</v>
      </c>
      <c r="AF52" s="13">
        <f t="shared" si="41"/>
        <v>70652</v>
      </c>
      <c r="AG52" s="13">
        <f t="shared" si="54"/>
        <v>6480</v>
      </c>
      <c r="AH52" s="13">
        <f t="shared" si="0"/>
        <v>0</v>
      </c>
      <c r="AI52" s="13">
        <f t="shared" si="9"/>
        <v>2.94957</v>
      </c>
      <c r="AJ52" s="13">
        <f t="shared" si="10"/>
        <v>0</v>
      </c>
      <c r="AK52" s="13">
        <f t="shared" si="11"/>
        <v>1885936</v>
      </c>
      <c r="AL52" s="13">
        <f t="shared" si="55"/>
        <v>6495</v>
      </c>
      <c r="AM52" s="13">
        <f t="shared" si="42"/>
        <v>12.123799999999999</v>
      </c>
      <c r="AN52" s="13">
        <f t="shared" si="43"/>
        <v>2.9945599999999999</v>
      </c>
      <c r="AO52" s="13">
        <f t="shared" si="44"/>
        <v>0</v>
      </c>
      <c r="AP52" s="13">
        <f t="shared" si="45"/>
        <v>549028</v>
      </c>
      <c r="AS52" s="4">
        <v>3280</v>
      </c>
      <c r="AT52" s="4">
        <v>15.5489</v>
      </c>
      <c r="AU52" s="4">
        <v>0.92369699999999999</v>
      </c>
      <c r="AV52" s="4">
        <v>1.0087E-2</v>
      </c>
      <c r="AW52" s="4">
        <v>300284</v>
      </c>
    </row>
    <row r="53" spans="1:49" x14ac:dyDescent="0.25">
      <c r="A53" s="13" t="s">
        <v>49</v>
      </c>
      <c r="B53" s="13">
        <f t="shared" si="46"/>
        <v>1</v>
      </c>
      <c r="C53" s="13">
        <f t="shared" si="56"/>
        <v>6406</v>
      </c>
      <c r="D53" s="13">
        <f t="shared" si="26"/>
        <v>11.206200000000001</v>
      </c>
      <c r="E53" s="13">
        <f t="shared" si="47"/>
        <v>0.46641100000000002</v>
      </c>
      <c r="F53" s="13">
        <f t="shared" si="48"/>
        <v>6.2830000000000004E-3</v>
      </c>
      <c r="G53" s="13">
        <f t="shared" si="49"/>
        <v>233152</v>
      </c>
      <c r="H53" s="13">
        <f t="shared" si="50"/>
        <v>6421</v>
      </c>
      <c r="I53" s="13">
        <f t="shared" si="30"/>
        <v>11.2605</v>
      </c>
      <c r="J53" s="13">
        <f t="shared" si="31"/>
        <v>4.3898599999999997</v>
      </c>
      <c r="K53" s="13">
        <f t="shared" si="32"/>
        <v>0</v>
      </c>
      <c r="L53" s="13">
        <f t="shared" si="33"/>
        <v>194332</v>
      </c>
      <c r="M53" s="13">
        <f t="shared" si="51"/>
        <v>6436</v>
      </c>
      <c r="N53" s="13">
        <f t="shared" si="34"/>
        <v>11.384399999999999</v>
      </c>
      <c r="O53" s="13">
        <f t="shared" si="35"/>
        <v>0.46866000000000002</v>
      </c>
      <c r="P53" s="13">
        <f t="shared" si="36"/>
        <v>6.6039999999999996E-3</v>
      </c>
      <c r="Q53" s="13">
        <f t="shared" si="37"/>
        <v>233084</v>
      </c>
      <c r="R53" s="13"/>
      <c r="S53" s="13"/>
      <c r="T53" s="13"/>
      <c r="U53" s="13"/>
      <c r="V53" s="13"/>
      <c r="W53" s="13">
        <f t="shared" si="52"/>
        <v>6451</v>
      </c>
      <c r="X53" s="13">
        <f t="shared" si="4"/>
        <v>0.54008</v>
      </c>
      <c r="Y53" s="13">
        <f t="shared" si="5"/>
        <v>1.12601</v>
      </c>
      <c r="Z53" s="13">
        <f t="shared" si="6"/>
        <v>0.13736300000000001</v>
      </c>
      <c r="AA53" s="13">
        <f t="shared" si="7"/>
        <v>300488</v>
      </c>
      <c r="AB53" s="13">
        <f t="shared" si="53"/>
        <v>6466</v>
      </c>
      <c r="AC53" s="13">
        <f t="shared" si="38"/>
        <v>0</v>
      </c>
      <c r="AD53" s="13">
        <f t="shared" si="39"/>
        <v>1.9701</v>
      </c>
      <c r="AE53" s="13">
        <f t="shared" si="40"/>
        <v>0</v>
      </c>
      <c r="AF53" s="13">
        <f t="shared" si="41"/>
        <v>70644</v>
      </c>
      <c r="AG53" s="13">
        <f t="shared" si="54"/>
        <v>6481</v>
      </c>
      <c r="AH53" s="13">
        <f t="shared" si="0"/>
        <v>0</v>
      </c>
      <c r="AI53" s="13">
        <f t="shared" si="9"/>
        <v>4.0137400000000003</v>
      </c>
      <c r="AJ53" s="13">
        <f t="shared" si="10"/>
        <v>0</v>
      </c>
      <c r="AK53" s="13">
        <f t="shared" si="11"/>
        <v>2855244</v>
      </c>
      <c r="AL53" s="13">
        <f t="shared" si="55"/>
        <v>6496</v>
      </c>
      <c r="AM53" s="13">
        <f t="shared" si="42"/>
        <v>19.7806</v>
      </c>
      <c r="AN53" s="13">
        <f t="shared" si="43"/>
        <v>5.0688500000000003</v>
      </c>
      <c r="AO53" s="13">
        <f t="shared" si="44"/>
        <v>0</v>
      </c>
      <c r="AP53" s="13">
        <f t="shared" si="45"/>
        <v>818424</v>
      </c>
      <c r="AS53" s="4">
        <v>3281</v>
      </c>
      <c r="AT53" s="4">
        <v>15.6501</v>
      </c>
      <c r="AU53" s="4">
        <v>1.03891</v>
      </c>
      <c r="AV53" s="4">
        <v>1.0558E-2</v>
      </c>
      <c r="AW53" s="4">
        <v>301588</v>
      </c>
    </row>
    <row r="54" spans="1:49" x14ac:dyDescent="0.25">
      <c r="A54" s="13"/>
      <c r="B54" s="13">
        <f t="shared" si="46"/>
        <v>2</v>
      </c>
      <c r="C54" s="13">
        <f t="shared" si="56"/>
        <v>6407</v>
      </c>
      <c r="D54" s="13">
        <f t="shared" si="26"/>
        <v>11.1592</v>
      </c>
      <c r="E54" s="13">
        <f t="shared" si="47"/>
        <v>0.43491099999999999</v>
      </c>
      <c r="F54" s="13">
        <f t="shared" si="48"/>
        <v>6.0299999999999998E-3</v>
      </c>
      <c r="G54" s="13">
        <f t="shared" si="49"/>
        <v>230580</v>
      </c>
      <c r="H54" s="13">
        <f t="shared" si="50"/>
        <v>6422</v>
      </c>
      <c r="I54" s="13">
        <f t="shared" si="30"/>
        <v>11.059699999999999</v>
      </c>
      <c r="J54" s="13">
        <f t="shared" si="31"/>
        <v>4.0789</v>
      </c>
      <c r="K54" s="13">
        <f t="shared" si="32"/>
        <v>0</v>
      </c>
      <c r="L54" s="13">
        <f t="shared" si="33"/>
        <v>194296</v>
      </c>
      <c r="M54" s="13">
        <f t="shared" si="51"/>
        <v>6437</v>
      </c>
      <c r="N54" s="13">
        <f t="shared" si="34"/>
        <v>11.4011</v>
      </c>
      <c r="O54" s="13">
        <f t="shared" si="35"/>
        <v>0.487321</v>
      </c>
      <c r="P54" s="13">
        <f t="shared" si="36"/>
        <v>7.835E-3</v>
      </c>
      <c r="Q54" s="13">
        <f t="shared" si="37"/>
        <v>231400</v>
      </c>
      <c r="R54" s="13"/>
      <c r="S54" s="13"/>
      <c r="T54" s="13"/>
      <c r="U54" s="13"/>
      <c r="V54" s="13"/>
      <c r="W54" s="13">
        <f t="shared" si="52"/>
        <v>6452</v>
      </c>
      <c r="X54" s="13">
        <f t="shared" si="4"/>
        <v>0.53978000000000004</v>
      </c>
      <c r="Y54" s="13">
        <f t="shared" si="5"/>
        <v>1.12165</v>
      </c>
      <c r="Z54" s="13">
        <f t="shared" si="6"/>
        <v>0.13954900000000001</v>
      </c>
      <c r="AA54" s="13">
        <f t="shared" si="7"/>
        <v>299176</v>
      </c>
      <c r="AB54" s="13">
        <f t="shared" si="53"/>
        <v>6467</v>
      </c>
      <c r="AC54" s="13">
        <f t="shared" si="38"/>
        <v>0</v>
      </c>
      <c r="AD54" s="13">
        <f t="shared" si="39"/>
        <v>2.1283500000000002</v>
      </c>
      <c r="AE54" s="13">
        <f t="shared" si="40"/>
        <v>0</v>
      </c>
      <c r="AF54" s="13">
        <f t="shared" si="41"/>
        <v>70644</v>
      </c>
      <c r="AG54" s="13">
        <f t="shared" si="54"/>
        <v>6482</v>
      </c>
      <c r="AH54" s="13">
        <f t="shared" si="0"/>
        <v>0</v>
      </c>
      <c r="AI54" s="13">
        <f t="shared" si="9"/>
        <v>3.6522899999999998</v>
      </c>
      <c r="AJ54" s="13">
        <f t="shared" si="10"/>
        <v>0</v>
      </c>
      <c r="AK54" s="13">
        <f t="shared" si="11"/>
        <v>2852892</v>
      </c>
      <c r="AL54" s="13">
        <f t="shared" si="55"/>
        <v>6497</v>
      </c>
      <c r="AM54" s="13">
        <f t="shared" si="42"/>
        <v>19.429500000000001</v>
      </c>
      <c r="AN54" s="13">
        <f t="shared" si="43"/>
        <v>5.0961600000000002</v>
      </c>
      <c r="AO54" s="13">
        <f t="shared" si="44"/>
        <v>0</v>
      </c>
      <c r="AP54" s="13">
        <f t="shared" si="45"/>
        <v>818220</v>
      </c>
      <c r="AS54" s="4">
        <v>3282</v>
      </c>
      <c r="AT54" s="4">
        <v>15.619899999999999</v>
      </c>
      <c r="AU54" s="4">
        <v>1.1415999999999999</v>
      </c>
      <c r="AV54" s="4">
        <v>1.0085E-2</v>
      </c>
      <c r="AW54" s="4">
        <v>302032</v>
      </c>
    </row>
    <row r="55" spans="1:49" x14ac:dyDescent="0.25">
      <c r="A55" s="13"/>
      <c r="B55" s="13">
        <f t="shared" si="46"/>
        <v>3</v>
      </c>
      <c r="C55" s="13">
        <f t="shared" si="56"/>
        <v>6408</v>
      </c>
      <c r="D55" s="13">
        <f t="shared" si="26"/>
        <v>11.1008</v>
      </c>
      <c r="E55" s="13">
        <f t="shared" si="47"/>
        <v>0.39416200000000001</v>
      </c>
      <c r="F55" s="13">
        <f t="shared" si="48"/>
        <v>5.7489999999999998E-3</v>
      </c>
      <c r="G55" s="13">
        <f t="shared" si="49"/>
        <v>232648</v>
      </c>
      <c r="H55" s="13">
        <f t="shared" si="50"/>
        <v>6423</v>
      </c>
      <c r="I55" s="13">
        <f t="shared" si="30"/>
        <v>11.2502</v>
      </c>
      <c r="J55" s="13">
        <f t="shared" si="31"/>
        <v>4.4473200000000004</v>
      </c>
      <c r="K55" s="13">
        <f t="shared" si="32"/>
        <v>0</v>
      </c>
      <c r="L55" s="13">
        <f t="shared" si="33"/>
        <v>194332</v>
      </c>
      <c r="M55" s="13">
        <f t="shared" si="51"/>
        <v>6438</v>
      </c>
      <c r="N55" s="13">
        <f t="shared" si="34"/>
        <v>11.3521</v>
      </c>
      <c r="O55" s="13">
        <f t="shared" si="35"/>
        <v>0.58035999999999999</v>
      </c>
      <c r="P55" s="13">
        <f t="shared" si="36"/>
        <v>6.718E-3</v>
      </c>
      <c r="Q55" s="13">
        <f t="shared" si="37"/>
        <v>229096</v>
      </c>
      <c r="R55" s="13"/>
      <c r="S55" s="13"/>
      <c r="T55" s="13"/>
      <c r="U55" s="13"/>
      <c r="V55" s="13"/>
      <c r="W55" s="13">
        <f t="shared" si="52"/>
        <v>6453</v>
      </c>
      <c r="X55" s="13">
        <f t="shared" si="4"/>
        <v>0.63645200000000002</v>
      </c>
      <c r="Y55" s="13">
        <f t="shared" si="5"/>
        <v>1.09874</v>
      </c>
      <c r="Z55" s="13">
        <f t="shared" si="6"/>
        <v>0.14915500000000001</v>
      </c>
      <c r="AA55" s="13">
        <f t="shared" si="7"/>
        <v>302012</v>
      </c>
      <c r="AB55" s="13">
        <f t="shared" si="53"/>
        <v>6468</v>
      </c>
      <c r="AC55" s="13">
        <f t="shared" si="38"/>
        <v>0</v>
      </c>
      <c r="AD55" s="13">
        <f t="shared" si="39"/>
        <v>2.0062600000000002</v>
      </c>
      <c r="AE55" s="13">
        <f t="shared" si="40"/>
        <v>0</v>
      </c>
      <c r="AF55" s="13">
        <f t="shared" si="41"/>
        <v>70644</v>
      </c>
      <c r="AG55" s="13">
        <f t="shared" si="54"/>
        <v>6483</v>
      </c>
      <c r="AH55" s="13">
        <f t="shared" si="0"/>
        <v>0</v>
      </c>
      <c r="AI55" s="13">
        <f t="shared" si="9"/>
        <v>3.7066599999999998</v>
      </c>
      <c r="AJ55" s="13">
        <f t="shared" si="10"/>
        <v>0</v>
      </c>
      <c r="AK55" s="13">
        <f t="shared" si="11"/>
        <v>2857268</v>
      </c>
      <c r="AL55" s="13">
        <f t="shared" si="55"/>
        <v>6498</v>
      </c>
      <c r="AM55" s="13">
        <f t="shared" si="42"/>
        <v>19.4359</v>
      </c>
      <c r="AN55" s="13">
        <f t="shared" si="43"/>
        <v>5.0688599999999999</v>
      </c>
      <c r="AO55" s="13">
        <f t="shared" si="44"/>
        <v>0</v>
      </c>
      <c r="AP55" s="13">
        <f t="shared" si="45"/>
        <v>818420</v>
      </c>
      <c r="AS55" s="4">
        <v>3283</v>
      </c>
      <c r="AT55" s="4">
        <v>0.574291</v>
      </c>
      <c r="AU55" s="4">
        <v>43.849499999999999</v>
      </c>
      <c r="AV55" s="4">
        <v>0.43179899999999999</v>
      </c>
      <c r="AW55" s="4">
        <v>232820</v>
      </c>
    </row>
    <row r="56" spans="1:49" x14ac:dyDescent="0.25">
      <c r="A56" s="13"/>
      <c r="B56" s="13">
        <f t="shared" si="46"/>
        <v>4</v>
      </c>
      <c r="C56" s="13">
        <f t="shared" si="56"/>
        <v>6409</v>
      </c>
      <c r="D56" s="13">
        <f t="shared" si="26"/>
        <v>11.241300000000001</v>
      </c>
      <c r="E56" s="13">
        <f t="shared" si="47"/>
        <v>0.55219799999999997</v>
      </c>
      <c r="F56" s="13">
        <f t="shared" si="48"/>
        <v>5.8739999999999999E-3</v>
      </c>
      <c r="G56" s="13">
        <f t="shared" si="49"/>
        <v>233224</v>
      </c>
      <c r="H56" s="13">
        <f t="shared" si="50"/>
        <v>6424</v>
      </c>
      <c r="I56" s="13">
        <f t="shared" si="30"/>
        <v>11.2225</v>
      </c>
      <c r="J56" s="13">
        <f t="shared" si="31"/>
        <v>3.99004</v>
      </c>
      <c r="K56" s="13">
        <f t="shared" si="32"/>
        <v>0</v>
      </c>
      <c r="L56" s="13">
        <f t="shared" si="33"/>
        <v>195276</v>
      </c>
      <c r="M56" s="13">
        <f t="shared" si="51"/>
        <v>6439</v>
      </c>
      <c r="N56" s="13">
        <f t="shared" si="34"/>
        <v>11.365600000000001</v>
      </c>
      <c r="O56" s="13">
        <f t="shared" si="35"/>
        <v>0.51769200000000004</v>
      </c>
      <c r="P56" s="13">
        <f t="shared" si="36"/>
        <v>7.8019999999999999E-3</v>
      </c>
      <c r="Q56" s="13">
        <f t="shared" si="37"/>
        <v>233268</v>
      </c>
      <c r="R56" s="13"/>
      <c r="S56" s="13"/>
      <c r="T56" s="13"/>
      <c r="U56" s="13"/>
      <c r="V56" s="13"/>
      <c r="W56" s="13">
        <f t="shared" si="52"/>
        <v>6454</v>
      </c>
      <c r="X56" s="13">
        <f t="shared" si="4"/>
        <v>0.65046499999999996</v>
      </c>
      <c r="Y56" s="13">
        <f t="shared" si="5"/>
        <v>1.1210599999999999</v>
      </c>
      <c r="Z56" s="13">
        <f t="shared" si="6"/>
        <v>0.13391900000000001</v>
      </c>
      <c r="AA56" s="13">
        <f t="shared" si="7"/>
        <v>297320</v>
      </c>
      <c r="AB56" s="13">
        <f t="shared" si="53"/>
        <v>6469</v>
      </c>
      <c r="AC56" s="13">
        <f t="shared" si="38"/>
        <v>0</v>
      </c>
      <c r="AD56" s="13">
        <f t="shared" si="39"/>
        <v>2.1136499999999998</v>
      </c>
      <c r="AE56" s="13">
        <f t="shared" si="40"/>
        <v>0</v>
      </c>
      <c r="AF56" s="13">
        <f t="shared" si="41"/>
        <v>70656</v>
      </c>
      <c r="AG56" s="13">
        <f t="shared" si="54"/>
        <v>6484</v>
      </c>
      <c r="AH56" s="13">
        <f t="shared" si="0"/>
        <v>0</v>
      </c>
      <c r="AI56" s="13">
        <f t="shared" si="9"/>
        <v>3.7535599999999998</v>
      </c>
      <c r="AJ56" s="13">
        <f t="shared" si="10"/>
        <v>0</v>
      </c>
      <c r="AK56" s="13">
        <f t="shared" si="11"/>
        <v>2849612</v>
      </c>
      <c r="AL56" s="13">
        <f t="shared" si="55"/>
        <v>6499</v>
      </c>
      <c r="AM56" s="13">
        <f t="shared" si="42"/>
        <v>19.4697</v>
      </c>
      <c r="AN56" s="13">
        <f t="shared" si="43"/>
        <v>5.0848300000000002</v>
      </c>
      <c r="AO56" s="13">
        <f t="shared" si="44"/>
        <v>0</v>
      </c>
      <c r="AP56" s="13">
        <f t="shared" si="45"/>
        <v>818272</v>
      </c>
      <c r="AS56" s="4">
        <v>3284</v>
      </c>
      <c r="AT56" s="4">
        <v>0.58481099999999997</v>
      </c>
      <c r="AU56" s="4">
        <v>44.5261</v>
      </c>
      <c r="AV56" s="4">
        <v>0.38792100000000002</v>
      </c>
      <c r="AW56" s="4">
        <v>232784</v>
      </c>
    </row>
    <row r="57" spans="1:49" x14ac:dyDescent="0.25">
      <c r="A57" s="13"/>
      <c r="B57" s="13">
        <f t="shared" si="46"/>
        <v>5</v>
      </c>
      <c r="C57" s="13">
        <f t="shared" si="56"/>
        <v>6410</v>
      </c>
      <c r="D57" s="13">
        <f t="shared" si="26"/>
        <v>11.340199999999999</v>
      </c>
      <c r="E57" s="13">
        <f t="shared" si="47"/>
        <v>0.55476000000000003</v>
      </c>
      <c r="F57" s="13">
        <f t="shared" si="48"/>
        <v>5.7790000000000003E-3</v>
      </c>
      <c r="G57" s="13">
        <f t="shared" si="49"/>
        <v>232636</v>
      </c>
      <c r="H57" s="13">
        <f t="shared" si="50"/>
        <v>6425</v>
      </c>
      <c r="I57" s="13">
        <f t="shared" si="30"/>
        <v>11.222200000000001</v>
      </c>
      <c r="J57" s="13">
        <f t="shared" si="31"/>
        <v>4.37263</v>
      </c>
      <c r="K57" s="13">
        <f t="shared" si="32"/>
        <v>0</v>
      </c>
      <c r="L57" s="13">
        <f t="shared" si="33"/>
        <v>194328</v>
      </c>
      <c r="M57" s="13">
        <f t="shared" si="51"/>
        <v>6440</v>
      </c>
      <c r="N57" s="13">
        <f t="shared" si="34"/>
        <v>11.459099999999999</v>
      </c>
      <c r="O57" s="13">
        <f t="shared" si="35"/>
        <v>0.52873999999999999</v>
      </c>
      <c r="P57" s="13">
        <f t="shared" si="36"/>
        <v>6.4729999999999996E-3</v>
      </c>
      <c r="Q57" s="13">
        <f t="shared" si="37"/>
        <v>234028</v>
      </c>
      <c r="R57" s="13"/>
      <c r="S57" s="13"/>
      <c r="T57" s="13"/>
      <c r="U57" s="13"/>
      <c r="V57" s="13"/>
      <c r="W57" s="13">
        <f t="shared" si="52"/>
        <v>6455</v>
      </c>
      <c r="X57" s="13">
        <f t="shared" si="4"/>
        <v>0.60515799999999997</v>
      </c>
      <c r="Y57" s="13">
        <f t="shared" si="5"/>
        <v>1.1049800000000001</v>
      </c>
      <c r="Z57" s="13">
        <f t="shared" si="6"/>
        <v>0.13605900000000001</v>
      </c>
      <c r="AA57" s="13">
        <f t="shared" si="7"/>
        <v>298308</v>
      </c>
      <c r="AB57" s="13">
        <f t="shared" si="53"/>
        <v>6470</v>
      </c>
      <c r="AC57" s="13">
        <f t="shared" si="38"/>
        <v>0</v>
      </c>
      <c r="AD57" s="13">
        <f t="shared" si="39"/>
        <v>1.9698</v>
      </c>
      <c r="AE57" s="13">
        <f t="shared" si="40"/>
        <v>0</v>
      </c>
      <c r="AF57" s="13">
        <f t="shared" si="41"/>
        <v>70656</v>
      </c>
      <c r="AG57" s="13">
        <f t="shared" si="54"/>
        <v>6485</v>
      </c>
      <c r="AH57" s="13">
        <f t="shared" si="0"/>
        <v>0</v>
      </c>
      <c r="AI57" s="13">
        <f t="shared" si="9"/>
        <v>3.6382300000000001</v>
      </c>
      <c r="AJ57" s="13">
        <f t="shared" si="10"/>
        <v>0</v>
      </c>
      <c r="AK57" s="13">
        <f t="shared" si="11"/>
        <v>2850656</v>
      </c>
      <c r="AL57" s="13">
        <f t="shared" si="55"/>
        <v>6500</v>
      </c>
      <c r="AM57" s="13">
        <f t="shared" si="42"/>
        <v>19.432099999999998</v>
      </c>
      <c r="AN57" s="13">
        <f t="shared" si="43"/>
        <v>5.0686200000000001</v>
      </c>
      <c r="AO57" s="13">
        <f t="shared" si="44"/>
        <v>0</v>
      </c>
      <c r="AP57" s="13">
        <f t="shared" si="45"/>
        <v>818228</v>
      </c>
      <c r="AS57" s="4">
        <v>3285</v>
      </c>
      <c r="AT57" s="4">
        <v>0.58461300000000005</v>
      </c>
      <c r="AU57" s="4">
        <v>43.277999999999999</v>
      </c>
      <c r="AV57" s="4">
        <v>0.387235</v>
      </c>
      <c r="AW57" s="4">
        <v>232844</v>
      </c>
    </row>
    <row r="58" spans="1:4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S58" s="4">
        <v>3286</v>
      </c>
      <c r="AT58" s="4">
        <v>0.58462599999999998</v>
      </c>
      <c r="AU58" s="4">
        <v>43.0959</v>
      </c>
      <c r="AV58" s="4">
        <v>0.387963</v>
      </c>
      <c r="AW58" s="4">
        <v>232856</v>
      </c>
    </row>
    <row r="59" spans="1:49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S59" s="4">
        <v>3287</v>
      </c>
      <c r="AT59" s="4">
        <v>0.58425499999999997</v>
      </c>
      <c r="AU59" s="4">
        <v>43.2241</v>
      </c>
      <c r="AV59" s="4">
        <v>0.385523</v>
      </c>
      <c r="AW59" s="4">
        <v>232864</v>
      </c>
    </row>
    <row r="60" spans="1:49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S60" s="4">
        <v>3298</v>
      </c>
      <c r="AT60" s="4">
        <v>0.27402100000000001</v>
      </c>
      <c r="AU60" s="4">
        <v>39.725099999999998</v>
      </c>
      <c r="AV60" s="4">
        <v>0</v>
      </c>
      <c r="AW60" s="4">
        <v>231100</v>
      </c>
    </row>
    <row r="61" spans="1:49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S61" s="4">
        <v>3299</v>
      </c>
      <c r="AT61" s="4">
        <v>0.27430599999999999</v>
      </c>
      <c r="AU61" s="4">
        <v>40.646500000000003</v>
      </c>
      <c r="AV61" s="4">
        <v>0</v>
      </c>
      <c r="AW61" s="4">
        <v>231112</v>
      </c>
    </row>
    <row r="62" spans="1:49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S62" s="4">
        <v>3300</v>
      </c>
      <c r="AT62" s="4">
        <v>0.273978</v>
      </c>
      <c r="AU62" s="4">
        <v>39.329300000000003</v>
      </c>
      <c r="AV62" s="4">
        <v>0</v>
      </c>
      <c r="AW62" s="4">
        <v>231088</v>
      </c>
    </row>
    <row r="63" spans="1:49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S63" s="4">
        <v>3301</v>
      </c>
      <c r="AT63" s="4">
        <v>0.27391300000000002</v>
      </c>
      <c r="AU63" s="4">
        <v>39.546599999999998</v>
      </c>
      <c r="AV63" s="4">
        <v>0</v>
      </c>
      <c r="AW63" s="4">
        <v>231116</v>
      </c>
    </row>
    <row r="64" spans="1:49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S64" s="4">
        <v>3302</v>
      </c>
      <c r="AT64" s="4">
        <v>0.27415299999999998</v>
      </c>
      <c r="AU64" s="4">
        <v>39.777900000000002</v>
      </c>
      <c r="AV64" s="4">
        <v>0</v>
      </c>
      <c r="AW64" s="4">
        <v>230980</v>
      </c>
    </row>
    <row r="65" spans="1:10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AB65"/>
      <c r="AC65"/>
      <c r="AD65"/>
      <c r="AE65"/>
      <c r="AF65"/>
      <c r="AL65"/>
      <c r="AM65"/>
      <c r="AO65"/>
      <c r="AP65"/>
      <c r="AS65" s="4">
        <v>3303</v>
      </c>
      <c r="AT65" s="4">
        <v>0.20857899999999999</v>
      </c>
      <c r="AU65" s="4">
        <v>17.509</v>
      </c>
      <c r="AV65" s="4">
        <v>0</v>
      </c>
      <c r="AW65" s="4">
        <v>235736</v>
      </c>
    </row>
    <row r="66" spans="1:10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AB66"/>
      <c r="AC66"/>
      <c r="AD66"/>
      <c r="AE66"/>
      <c r="AF66"/>
      <c r="AL66"/>
      <c r="AM66"/>
      <c r="AO66"/>
      <c r="AP66"/>
      <c r="AS66" s="4">
        <v>3304</v>
      </c>
      <c r="AT66" s="4">
        <v>0.204231</v>
      </c>
      <c r="AU66" s="4">
        <v>18.038499999999999</v>
      </c>
      <c r="AV66" s="4">
        <v>0</v>
      </c>
      <c r="AW66" s="4">
        <v>236984</v>
      </c>
      <c r="BA66" s="9"/>
    </row>
    <row r="67" spans="1:10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AB67"/>
      <c r="AC67"/>
      <c r="AD67"/>
      <c r="AE67"/>
      <c r="AF67"/>
      <c r="AL67"/>
      <c r="AM67"/>
      <c r="AO67"/>
      <c r="AP67"/>
      <c r="AS67" s="4">
        <v>3305</v>
      </c>
      <c r="AT67" s="4">
        <v>0.221498</v>
      </c>
      <c r="AU67" s="4">
        <v>17.905999999999999</v>
      </c>
      <c r="AV67" s="4">
        <v>0</v>
      </c>
      <c r="AW67" s="4">
        <v>237060</v>
      </c>
      <c r="BA67" s="9"/>
    </row>
    <row r="68" spans="1:10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AB68"/>
      <c r="AC68"/>
      <c r="AD68"/>
      <c r="AE68"/>
      <c r="AF68"/>
      <c r="AL68"/>
      <c r="AM68"/>
      <c r="AO68"/>
      <c r="AP68"/>
      <c r="AS68" s="4">
        <v>3306</v>
      </c>
      <c r="AT68" s="4">
        <v>0.20130000000000001</v>
      </c>
      <c r="AU68" s="4">
        <v>18.389399999999998</v>
      </c>
      <c r="AV68" s="4">
        <v>0</v>
      </c>
      <c r="AW68" s="4">
        <v>235480</v>
      </c>
      <c r="BA68" s="9"/>
    </row>
    <row r="69" spans="1:1024" x14ac:dyDescent="0.25">
      <c r="A69" s="4" t="s">
        <v>30</v>
      </c>
      <c r="AS69" s="4">
        <v>3307</v>
      </c>
      <c r="AT69" s="8">
        <v>0.194748</v>
      </c>
      <c r="AU69" s="4">
        <v>17.595400000000001</v>
      </c>
      <c r="AV69" s="4">
        <v>0</v>
      </c>
      <c r="AW69" s="4">
        <v>236980</v>
      </c>
      <c r="BA69" s="9"/>
    </row>
    <row r="70" spans="1:1024" x14ac:dyDescent="0.25">
      <c r="A70" s="4">
        <v>1</v>
      </c>
      <c r="B70" s="4">
        <v>1</v>
      </c>
      <c r="C70" s="4">
        <v>3210</v>
      </c>
      <c r="D70" s="4">
        <v>15.3209</v>
      </c>
      <c r="E70" s="4">
        <v>6.3126600000000002</v>
      </c>
      <c r="F70" s="4">
        <v>8.6843000000000004E-2</v>
      </c>
      <c r="G70" s="4">
        <v>258808</v>
      </c>
      <c r="H70" s="4">
        <v>3253</v>
      </c>
      <c r="I70" s="4">
        <f>VLOOKUP(H70,$AS$2:$AW$59,2)</f>
        <v>15.638</v>
      </c>
      <c r="J70" s="5">
        <f>VLOOKUP(H70,$AS$2:$AW$59,3)</f>
        <v>6.3367000000000004</v>
      </c>
      <c r="K70" s="5">
        <f>VLOOKUP(H70,$AS$2:$AW$59,4)</f>
        <v>0</v>
      </c>
      <c r="L70" s="5">
        <f>VLOOKUP(H70,$AS$2:$AW$59,5)</f>
        <v>258104</v>
      </c>
      <c r="M70" s="4">
        <v>3258</v>
      </c>
      <c r="N70" s="4">
        <f>VLOOKUP(M70,$AS$2:$AW$59,2)</f>
        <v>15.853999999999999</v>
      </c>
      <c r="O70" s="5">
        <f>VLOOKUP(M70,$AS$2:$AW$59,3)</f>
        <v>7.0276199999999998</v>
      </c>
      <c r="P70" s="5">
        <f>VLOOKUP(M70,$AS$2:$AW$59,4)</f>
        <v>8.6883000000000002E-2</v>
      </c>
      <c r="Q70" s="5">
        <f>VLOOKUP(M70,$AS$2:$AW$59,5)</f>
        <v>259148</v>
      </c>
      <c r="R70" s="4">
        <v>3283</v>
      </c>
      <c r="S70" s="4">
        <f>VLOOKUP(R70,$AS$2:$AW$59,2)</f>
        <v>0.574291</v>
      </c>
      <c r="T70" s="5">
        <f>VLOOKUP(R70,$AS$2:$AW$59,3)</f>
        <v>43.849499999999999</v>
      </c>
      <c r="U70" s="5">
        <f>VLOOKUP(R70,$AS$2:$AW$59,4)</f>
        <v>0.43179899999999999</v>
      </c>
      <c r="V70" s="5">
        <f>VLOOKUP(R70,$AS$2:$AW$59,5)</f>
        <v>232820</v>
      </c>
      <c r="W70" s="11">
        <f>W42+1</f>
        <v>5883</v>
      </c>
      <c r="X70" s="11">
        <f t="shared" ref="X70:X133" si="57">VLOOKUP(W70,$AS$2:$AW$5900,2)</f>
        <v>0.46370400000000001</v>
      </c>
      <c r="Y70" s="11">
        <f t="shared" ref="Y70" si="58">VLOOKUP(W70,$AS$2:$AW$5900,3)</f>
        <v>51.876300000000001</v>
      </c>
      <c r="Z70" s="11">
        <f t="shared" ref="Z70" si="59">VLOOKUP(W70,$AS$2:$AW$5900,4)</f>
        <v>0.43835800000000003</v>
      </c>
      <c r="AA70" s="11">
        <f t="shared" ref="AA70" si="60">VLOOKUP(W70,$AS$2:$AW$5900,5)</f>
        <v>352072</v>
      </c>
      <c r="AB70" s="4">
        <v>3323</v>
      </c>
      <c r="AC70" s="4">
        <f>VLOOKUP(AB70,$AS$2:$AW$5900,2)</f>
        <v>0</v>
      </c>
      <c r="AD70" s="5">
        <f>VLOOKUP(AB70,$AS$2:$AW$5900,3)</f>
        <v>2.8318500000000002</v>
      </c>
      <c r="AE70" s="5">
        <f>VLOOKUP(AB70,$AS$2:$AW$5900,4)</f>
        <v>0</v>
      </c>
      <c r="AF70" s="5">
        <f>VLOOKUP(AB70,$AS$2:$AW$5900,5)</f>
        <v>136180</v>
      </c>
      <c r="AG70" s="11">
        <f t="shared" ref="AG70:AG90" si="61">W70+155</f>
        <v>6038</v>
      </c>
      <c r="AH70" s="11">
        <f t="shared" ref="AH70:AH133" si="62">VLOOKUP(AG70,$AS$2:$AW$5900,2)</f>
        <v>0</v>
      </c>
      <c r="AI70" s="11">
        <f t="shared" ref="AI70" si="63">VLOOKUP(AG70,$AS$2:$AW$5900,3)</f>
        <v>2.9045700000000001</v>
      </c>
      <c r="AJ70" s="11">
        <f t="shared" ref="AJ70" si="64">VLOOKUP(AG70,$AS$2:$AW$5900,4)</f>
        <v>0</v>
      </c>
      <c r="AK70" s="11">
        <f t="shared" ref="AK70" si="65">VLOOKUP(AG70,$AS$2:$AW$5900,5)</f>
        <v>136188</v>
      </c>
      <c r="AL70" s="4">
        <v>3353</v>
      </c>
      <c r="AM70" s="4">
        <f>VLOOKUP(AL70,$AS$2:$AW$5900,2)</f>
        <v>26.657699999999998</v>
      </c>
      <c r="AN70">
        <f>VLOOKUP(AL70,$AS$2:$AW$5900,3)</f>
        <v>7.0156499999999999</v>
      </c>
      <c r="AO70" s="5">
        <f>VLOOKUP(AL70,$AS$2:$AW$5900,4)</f>
        <v>0</v>
      </c>
      <c r="AP70" s="5">
        <f>VLOOKUP(AL70,$AS$2:$AW$5900,5)</f>
        <v>1092216</v>
      </c>
      <c r="AS70" s="4">
        <v>3308</v>
      </c>
      <c r="AT70" s="8">
        <v>0.26372099999999998</v>
      </c>
      <c r="AU70" s="8">
        <v>18.024899999999999</v>
      </c>
      <c r="AV70" s="8">
        <v>0</v>
      </c>
      <c r="AW70" s="8">
        <v>240632</v>
      </c>
      <c r="BA70" s="9"/>
    </row>
    <row r="71" spans="1:1024" x14ac:dyDescent="0.25">
      <c r="B71" s="4">
        <v>2</v>
      </c>
      <c r="C71" s="4">
        <v>3211</v>
      </c>
      <c r="D71" s="4">
        <v>15.302</v>
      </c>
      <c r="E71" s="4">
        <v>6.0674200000000003</v>
      </c>
      <c r="F71" s="4">
        <v>8.6877999999999997E-2</v>
      </c>
      <c r="G71" s="4">
        <v>258116</v>
      </c>
      <c r="H71" s="4">
        <v>3254</v>
      </c>
      <c r="I71" s="4">
        <f>VLOOKUP(H71,$AS$2:$AW$59,2)</f>
        <v>15.327999999999999</v>
      </c>
      <c r="J71" s="5">
        <f>VLOOKUP(H71,$AS$2:$AW$59,3)</f>
        <v>6.0270299999999999</v>
      </c>
      <c r="K71" s="5">
        <f>VLOOKUP(H71,$AS$2:$AW$59,4)</f>
        <v>0</v>
      </c>
      <c r="L71" s="5">
        <f>VLOOKUP(H71,$AS$2:$AW$59,5)</f>
        <v>258792</v>
      </c>
      <c r="M71" s="4">
        <v>3259</v>
      </c>
      <c r="N71" s="4">
        <f>VLOOKUP(M71,$AS$2:$AW$59,2)</f>
        <v>16.121500000000001</v>
      </c>
      <c r="O71" s="5">
        <f>VLOOKUP(M71,$AS$2:$AW$59,3)</f>
        <v>7.1113900000000001</v>
      </c>
      <c r="P71" s="5">
        <f>VLOOKUP(M71,$AS$2:$AW$59,4)</f>
        <v>9.0968999999999994E-2</v>
      </c>
      <c r="Q71" s="5">
        <f>VLOOKUP(M71,$AS$2:$AW$59,5)</f>
        <v>259192</v>
      </c>
      <c r="R71" s="4">
        <v>3284</v>
      </c>
      <c r="S71" s="4">
        <f>VLOOKUP(R71,$AS$2:$AW$59,2)</f>
        <v>0.58481099999999997</v>
      </c>
      <c r="T71" s="5">
        <f>VLOOKUP(R71,$AS$2:$AW$59,3)</f>
        <v>44.5261</v>
      </c>
      <c r="U71" s="5">
        <f>VLOOKUP(R71,$AS$2:$AW$59,4)</f>
        <v>0.38792100000000002</v>
      </c>
      <c r="V71" s="5">
        <f>VLOOKUP(R71,$AS$2:$AW$59,5)</f>
        <v>232784</v>
      </c>
      <c r="W71" s="11">
        <f t="shared" ref="W71:W89" si="66">W70+1</f>
        <v>5884</v>
      </c>
      <c r="X71" s="11">
        <f t="shared" si="57"/>
        <v>0.46332099999999998</v>
      </c>
      <c r="Y71" s="11">
        <f t="shared" ref="Y71:Y134" si="67">VLOOKUP(W71,$AS$2:$AW$5900,3)</f>
        <v>53.659300000000002</v>
      </c>
      <c r="Z71" s="11">
        <f t="shared" ref="Z71:Z134" si="68">VLOOKUP(W71,$AS$2:$AW$5900,4)</f>
        <v>0.48408400000000001</v>
      </c>
      <c r="AA71" s="11">
        <f t="shared" ref="AA71:AA134" si="69">VLOOKUP(W71,$AS$2:$AW$5900,5)</f>
        <v>353168</v>
      </c>
      <c r="AB71" s="4">
        <v>3324</v>
      </c>
      <c r="AC71" s="4">
        <f>VLOOKUP(AB71,$AS$2:$AW$5900,2)</f>
        <v>0</v>
      </c>
      <c r="AD71" s="5">
        <f>VLOOKUP(AB71,$AS$2:$AW$5900,3)</f>
        <v>2.8452600000000001</v>
      </c>
      <c r="AE71" s="5">
        <f>VLOOKUP(AB71,$AS$2:$AW$5900,4)</f>
        <v>0</v>
      </c>
      <c r="AF71" s="5">
        <f>VLOOKUP(AB71,$AS$2:$AW$5900,5)</f>
        <v>136188</v>
      </c>
      <c r="AG71" s="11">
        <f t="shared" si="61"/>
        <v>6039</v>
      </c>
      <c r="AH71" s="11">
        <f t="shared" si="62"/>
        <v>0</v>
      </c>
      <c r="AI71" s="11">
        <f t="shared" ref="AI71:AI134" si="70">VLOOKUP(AG71,$AS$2:$AW$5900,3)</f>
        <v>2.8814899999999999</v>
      </c>
      <c r="AJ71" s="11">
        <f t="shared" ref="AJ71:AJ134" si="71">VLOOKUP(AG71,$AS$2:$AW$5900,4)</f>
        <v>0</v>
      </c>
      <c r="AK71" s="11">
        <f t="shared" ref="AK71:AK134" si="72">VLOOKUP(AG71,$AS$2:$AW$5900,5)</f>
        <v>136188</v>
      </c>
      <c r="AL71" s="4">
        <v>3354</v>
      </c>
      <c r="AM71" s="4">
        <f>VLOOKUP(AL71,$AS$2:$AW$5900,2)</f>
        <v>26.3537</v>
      </c>
      <c r="AN71">
        <f>VLOOKUP(AL71,$AS$2:$AW$5900,3)</f>
        <v>7.0241600000000002</v>
      </c>
      <c r="AO71" s="5">
        <f>VLOOKUP(AL71,$AS$2:$AW$5900,4)</f>
        <v>0</v>
      </c>
      <c r="AP71" s="5">
        <f>VLOOKUP(AL71,$AS$2:$AW$5900,5)</f>
        <v>1090952</v>
      </c>
      <c r="AS71" s="4">
        <v>3309</v>
      </c>
      <c r="AT71" s="8">
        <v>0.26535799999999998</v>
      </c>
      <c r="AU71" s="8">
        <v>17.688400000000001</v>
      </c>
      <c r="AV71" s="8">
        <v>0</v>
      </c>
      <c r="AW71" s="8">
        <v>241420</v>
      </c>
      <c r="BA71" s="9"/>
    </row>
    <row r="72" spans="1:1024" x14ac:dyDescent="0.25">
      <c r="B72" s="4">
        <v>3</v>
      </c>
      <c r="C72" s="4">
        <v>3212</v>
      </c>
      <c r="D72" s="4">
        <v>15.29</v>
      </c>
      <c r="E72" s="4">
        <v>5.9046599999999998</v>
      </c>
      <c r="F72" s="4">
        <v>8.6726999999999999E-2</v>
      </c>
      <c r="G72" s="4">
        <v>258172</v>
      </c>
      <c r="H72" s="4">
        <v>3255</v>
      </c>
      <c r="I72" s="4">
        <f>VLOOKUP(H72,$AS$2:$AW$59,2)</f>
        <v>15.366899999999999</v>
      </c>
      <c r="J72" s="5">
        <f>VLOOKUP(H72,$AS$2:$AW$59,3)</f>
        <v>5.9012700000000002</v>
      </c>
      <c r="K72" s="5">
        <f>VLOOKUP(H72,$AS$2:$AW$59,4)</f>
        <v>0</v>
      </c>
      <c r="L72" s="5">
        <f>VLOOKUP(H72,$AS$2:$AW$59,5)</f>
        <v>258168</v>
      </c>
      <c r="M72" s="4">
        <v>3260</v>
      </c>
      <c r="N72" s="4">
        <f>VLOOKUP(M72,$AS$2:$AW$59,2)</f>
        <v>16.2103</v>
      </c>
      <c r="O72" s="5">
        <f>VLOOKUP(M72,$AS$2:$AW$59,3)</f>
        <v>7.03261</v>
      </c>
      <c r="P72" s="5">
        <f>VLOOKUP(M72,$AS$2:$AW$59,4)</f>
        <v>8.6738999999999997E-2</v>
      </c>
      <c r="Q72" s="5">
        <f>VLOOKUP(M72,$AS$2:$AW$59,5)</f>
        <v>259016</v>
      </c>
      <c r="R72" s="4">
        <v>3285</v>
      </c>
      <c r="S72" s="4">
        <f>VLOOKUP(R72,$AS$2:$AW$59,2)</f>
        <v>0.58461300000000005</v>
      </c>
      <c r="T72" s="5">
        <f>VLOOKUP(R72,$AS$2:$AW$59,3)</f>
        <v>43.277999999999999</v>
      </c>
      <c r="U72" s="5">
        <f>VLOOKUP(R72,$AS$2:$AW$59,4)</f>
        <v>0.387235</v>
      </c>
      <c r="V72" s="5">
        <f>VLOOKUP(R72,$AS$2:$AW$59,5)</f>
        <v>232844</v>
      </c>
      <c r="W72" s="11">
        <f t="shared" si="66"/>
        <v>5885</v>
      </c>
      <c r="X72" s="11">
        <f t="shared" si="57"/>
        <v>0.46377200000000002</v>
      </c>
      <c r="Y72" s="11">
        <f t="shared" si="67"/>
        <v>51.7209</v>
      </c>
      <c r="Z72" s="11">
        <f t="shared" si="68"/>
        <v>0.44340400000000002</v>
      </c>
      <c r="AA72" s="11">
        <f t="shared" si="69"/>
        <v>353560</v>
      </c>
      <c r="AB72" s="4">
        <v>3325</v>
      </c>
      <c r="AC72" s="4">
        <f>VLOOKUP(AB72,$AS$2:$AW$5900,2)</f>
        <v>0</v>
      </c>
      <c r="AD72" s="5">
        <f>VLOOKUP(AB72,$AS$2:$AW$5900,3)</f>
        <v>2.9035000000000002</v>
      </c>
      <c r="AE72" s="5">
        <f>VLOOKUP(AB72,$AS$2:$AW$5900,4)</f>
        <v>0</v>
      </c>
      <c r="AF72" s="5">
        <f>VLOOKUP(AB72,$AS$2:$AW$5900,5)</f>
        <v>136180</v>
      </c>
      <c r="AG72" s="11">
        <f t="shared" si="61"/>
        <v>6040</v>
      </c>
      <c r="AH72" s="11">
        <f t="shared" si="62"/>
        <v>0</v>
      </c>
      <c r="AI72" s="11">
        <f t="shared" si="70"/>
        <v>2.99383</v>
      </c>
      <c r="AJ72" s="11">
        <f t="shared" si="71"/>
        <v>0</v>
      </c>
      <c r="AK72" s="11">
        <f t="shared" si="72"/>
        <v>136184</v>
      </c>
      <c r="AL72" s="4">
        <v>3355</v>
      </c>
      <c r="AM72" s="4">
        <f>VLOOKUP(AL72,$AS$2:$AW$5900,2)</f>
        <v>26.103000000000002</v>
      </c>
      <c r="AN72">
        <f>VLOOKUP(AL72,$AS$2:$AW$5900,3)</f>
        <v>7.0308400000000004</v>
      </c>
      <c r="AO72" s="5">
        <f>VLOOKUP(AL72,$AS$2:$AW$5900,4)</f>
        <v>0</v>
      </c>
      <c r="AP72" s="5">
        <f>VLOOKUP(AL72,$AS$2:$AW$5900,5)</f>
        <v>1090968</v>
      </c>
      <c r="AS72" s="4">
        <v>3310</v>
      </c>
      <c r="AT72" s="8">
        <v>0.25960100000000003</v>
      </c>
      <c r="AU72" s="8">
        <v>17.471</v>
      </c>
      <c r="AV72" s="8">
        <v>0</v>
      </c>
      <c r="AW72" s="8">
        <v>241152</v>
      </c>
      <c r="BA72" s="9"/>
    </row>
    <row r="73" spans="1:1024" x14ac:dyDescent="0.25">
      <c r="B73" s="4">
        <v>4</v>
      </c>
      <c r="C73" s="4">
        <v>3213</v>
      </c>
      <c r="D73" s="4">
        <v>15.287000000000001</v>
      </c>
      <c r="E73" s="4">
        <v>5.9554900000000002</v>
      </c>
      <c r="F73" s="4">
        <v>8.6724999999999997E-2</v>
      </c>
      <c r="G73" s="4">
        <v>258328</v>
      </c>
      <c r="H73" s="4">
        <v>3256</v>
      </c>
      <c r="I73" s="4">
        <f>VLOOKUP(H73,$AS$2:$AW$59,2)</f>
        <v>15.697699999999999</v>
      </c>
      <c r="J73" s="5">
        <f>VLOOKUP(H73,$AS$2:$AW$59,3)</f>
        <v>6.5364699999999996</v>
      </c>
      <c r="K73" s="5">
        <f>VLOOKUP(H73,$AS$2:$AW$59,4)</f>
        <v>0</v>
      </c>
      <c r="L73" s="5">
        <f>VLOOKUP(H73,$AS$2:$AW$59,5)</f>
        <v>258096</v>
      </c>
      <c r="M73" s="4">
        <v>3261</v>
      </c>
      <c r="N73" s="4">
        <f>VLOOKUP(M73,$AS$2:$AW$59,2)</f>
        <v>15.703799999999999</v>
      </c>
      <c r="O73" s="5">
        <f>VLOOKUP(M73,$AS$2:$AW$59,3)</f>
        <v>7.1488199999999997</v>
      </c>
      <c r="P73" s="5">
        <f>VLOOKUP(M73,$AS$2:$AW$59,4)</f>
        <v>8.6642999999999998E-2</v>
      </c>
      <c r="Q73" s="5">
        <f>VLOOKUP(M73,$AS$2:$AW$59,5)</f>
        <v>259172</v>
      </c>
      <c r="R73" s="4">
        <v>3286</v>
      </c>
      <c r="S73" s="4">
        <f>VLOOKUP(R73,$AS$2:$AW$59,2)</f>
        <v>0.58462599999999998</v>
      </c>
      <c r="T73" s="5">
        <f>VLOOKUP(R73,$AS$2:$AW$59,3)</f>
        <v>43.0959</v>
      </c>
      <c r="U73" s="5">
        <f>VLOOKUP(R73,$AS$2:$AW$59,4)</f>
        <v>0.387963</v>
      </c>
      <c r="V73" s="5">
        <f>VLOOKUP(R73,$AS$2:$AW$59,5)</f>
        <v>232856</v>
      </c>
      <c r="W73" s="11">
        <f t="shared" si="66"/>
        <v>5886</v>
      </c>
      <c r="X73" s="11">
        <f t="shared" si="57"/>
        <v>0.462806</v>
      </c>
      <c r="Y73" s="11">
        <f t="shared" si="67"/>
        <v>59.3005</v>
      </c>
      <c r="Z73" s="11">
        <f t="shared" si="68"/>
        <v>0.55177600000000004</v>
      </c>
      <c r="AA73" s="11">
        <f t="shared" si="69"/>
        <v>353884</v>
      </c>
      <c r="AB73" s="4">
        <v>3326</v>
      </c>
      <c r="AC73" s="4">
        <f>VLOOKUP(AB73,$AS$2:$AW$5900,2)</f>
        <v>0</v>
      </c>
      <c r="AD73" s="5">
        <f>VLOOKUP(AB73,$AS$2:$AW$5900,3)</f>
        <v>2.8367100000000001</v>
      </c>
      <c r="AE73" s="5">
        <f>VLOOKUP(AB73,$AS$2:$AW$5900,4)</f>
        <v>0</v>
      </c>
      <c r="AF73" s="5">
        <f>VLOOKUP(AB73,$AS$2:$AW$5900,5)</f>
        <v>136180</v>
      </c>
      <c r="AG73" s="11">
        <f t="shared" si="61"/>
        <v>6041</v>
      </c>
      <c r="AH73" s="11">
        <f t="shared" si="62"/>
        <v>0</v>
      </c>
      <c r="AI73" s="11">
        <f t="shared" si="70"/>
        <v>2.9549599999999998</v>
      </c>
      <c r="AJ73" s="11">
        <f t="shared" si="71"/>
        <v>0</v>
      </c>
      <c r="AK73" s="11">
        <f t="shared" si="72"/>
        <v>136184</v>
      </c>
      <c r="AL73" s="4">
        <v>3356</v>
      </c>
      <c r="AM73" s="4">
        <f>VLOOKUP(AL73,$AS$2:$AW$5900,2)</f>
        <v>26.337900000000001</v>
      </c>
      <c r="AN73">
        <f>VLOOKUP(AL73,$AS$2:$AW$5900,3)</f>
        <v>7.2811899999999996</v>
      </c>
      <c r="AO73" s="5">
        <f>VLOOKUP(AL73,$AS$2:$AW$5900,4)</f>
        <v>0</v>
      </c>
      <c r="AP73" s="5">
        <f>VLOOKUP(AL73,$AS$2:$AW$5900,5)</f>
        <v>1091028</v>
      </c>
      <c r="AS73" s="4">
        <v>3311</v>
      </c>
      <c r="AT73" s="8">
        <v>0.259384</v>
      </c>
      <c r="AU73" s="8">
        <v>18.340699999999998</v>
      </c>
      <c r="AV73" s="8">
        <v>0</v>
      </c>
      <c r="AW73" s="8">
        <v>241180</v>
      </c>
      <c r="BA73" s="9"/>
    </row>
    <row r="74" spans="1:1024" x14ac:dyDescent="0.25">
      <c r="B74" s="4">
        <v>5</v>
      </c>
      <c r="C74" s="4">
        <v>3214</v>
      </c>
      <c r="D74" s="4">
        <v>15.5009</v>
      </c>
      <c r="E74" s="4">
        <v>6.2790100000000004</v>
      </c>
      <c r="F74" s="4">
        <v>8.6585999999999996E-2</v>
      </c>
      <c r="G74" s="4">
        <v>258120</v>
      </c>
      <c r="H74" s="4">
        <v>3257</v>
      </c>
      <c r="I74" s="4">
        <f>VLOOKUP(H74,$AS$2:$AW$59,2)</f>
        <v>15.847099999999999</v>
      </c>
      <c r="J74" s="5">
        <f>VLOOKUP(H74,$AS$2:$AW$59,3)</f>
        <v>6.3205799999999996</v>
      </c>
      <c r="K74" s="5">
        <f>VLOOKUP(H74,$AS$2:$AW$59,4)</f>
        <v>0</v>
      </c>
      <c r="L74" s="5">
        <f>VLOOKUP(H74,$AS$2:$AW$59,5)</f>
        <v>258064</v>
      </c>
      <c r="M74" s="4">
        <v>3262</v>
      </c>
      <c r="N74" s="4">
        <f>VLOOKUP(M74,$AS$2:$AW$59,2)</f>
        <v>15.595700000000001</v>
      </c>
      <c r="O74" s="5">
        <f>VLOOKUP(M74,$AS$2:$AW$59,3)</f>
        <v>6.9120799999999996</v>
      </c>
      <c r="P74" s="5">
        <f>VLOOKUP(M74,$AS$2:$AW$59,4)</f>
        <v>8.6957000000000007E-2</v>
      </c>
      <c r="Q74" s="5">
        <f>VLOOKUP(M74,$AS$2:$AW$59,5)</f>
        <v>259216</v>
      </c>
      <c r="R74" s="4">
        <v>3287</v>
      </c>
      <c r="S74" s="4">
        <f>VLOOKUP(R74,$AS$2:$AW$59,2)</f>
        <v>0.58425499999999997</v>
      </c>
      <c r="T74" s="5">
        <f>VLOOKUP(R74,$AS$2:$AW$59,3)</f>
        <v>43.2241</v>
      </c>
      <c r="U74" s="5">
        <f>VLOOKUP(R74,$AS$2:$AW$59,4)</f>
        <v>0.385523</v>
      </c>
      <c r="V74" s="5">
        <f>VLOOKUP(R74,$AS$2:$AW$59,5)</f>
        <v>232864</v>
      </c>
      <c r="W74" s="11">
        <f t="shared" si="66"/>
        <v>5887</v>
      </c>
      <c r="X74" s="11">
        <f t="shared" si="57"/>
        <v>0.462669</v>
      </c>
      <c r="Y74" s="11">
        <f t="shared" si="67"/>
        <v>51.437399999999997</v>
      </c>
      <c r="Z74" s="11">
        <f t="shared" si="68"/>
        <v>0.44196099999999999</v>
      </c>
      <c r="AA74" s="11">
        <f t="shared" si="69"/>
        <v>353820</v>
      </c>
      <c r="AB74" s="4">
        <v>3327</v>
      </c>
      <c r="AC74" s="4">
        <f>VLOOKUP(AB74,$AS$2:$AW$5900,2)</f>
        <v>0</v>
      </c>
      <c r="AD74" s="5">
        <f>VLOOKUP(AB74,$AS$2:$AW$5900,3)</f>
        <v>2.8410000000000002</v>
      </c>
      <c r="AE74" s="5">
        <f>VLOOKUP(AB74,$AS$2:$AW$5900,4)</f>
        <v>0</v>
      </c>
      <c r="AF74" s="5">
        <f>VLOOKUP(AB74,$AS$2:$AW$5900,5)</f>
        <v>136184</v>
      </c>
      <c r="AG74" s="11">
        <f t="shared" si="61"/>
        <v>6042</v>
      </c>
      <c r="AH74" s="11">
        <f t="shared" si="62"/>
        <v>0</v>
      </c>
      <c r="AI74" s="11">
        <f t="shared" si="70"/>
        <v>2.8875999999999999</v>
      </c>
      <c r="AJ74" s="11">
        <f t="shared" si="71"/>
        <v>0</v>
      </c>
      <c r="AK74" s="11">
        <f t="shared" si="72"/>
        <v>136184</v>
      </c>
      <c r="AL74" s="4">
        <v>3357</v>
      </c>
      <c r="AM74" s="4">
        <f>VLOOKUP(AL74,$AS$2:$AW$5900,2)</f>
        <v>26.199400000000001</v>
      </c>
      <c r="AN74">
        <f>VLOOKUP(AL74,$AS$2:$AW$5900,3)</f>
        <v>7.0144799999999998</v>
      </c>
      <c r="AO74" s="5">
        <f>VLOOKUP(AL74,$AS$2:$AW$5900,4)</f>
        <v>0</v>
      </c>
      <c r="AP74" s="5">
        <f>VLOOKUP(AL74,$AS$2:$AW$5900,5)</f>
        <v>1091688</v>
      </c>
      <c r="AQ74"/>
      <c r="AR74"/>
      <c r="AS74" s="4">
        <v>3312</v>
      </c>
      <c r="AT74" s="4">
        <v>0.26690900000000001</v>
      </c>
      <c r="AU74" s="8">
        <v>17.439399999999999</v>
      </c>
      <c r="AV74" s="8">
        <v>0</v>
      </c>
      <c r="AW74" s="8">
        <v>237500</v>
      </c>
      <c r="BA74" s="9"/>
    </row>
    <row r="75" spans="1:1024" x14ac:dyDescent="0.25">
      <c r="A75" s="4">
        <v>30</v>
      </c>
      <c r="B75" s="4">
        <v>1</v>
      </c>
      <c r="C75" s="4">
        <v>3215</v>
      </c>
      <c r="D75" s="4">
        <v>15.358700000000001</v>
      </c>
      <c r="E75" s="4">
        <v>1.1383099999999999</v>
      </c>
      <c r="F75" s="4">
        <v>5.4660000000000004E-3</v>
      </c>
      <c r="G75" s="4">
        <v>274056</v>
      </c>
      <c r="M75" s="4">
        <v>3263</v>
      </c>
      <c r="N75" s="4">
        <f>VLOOKUP(M75,$AS$2:$AW$59,2)</f>
        <v>15.622999999999999</v>
      </c>
      <c r="O75" s="5">
        <f>VLOOKUP(M75,$AS$2:$AW$59,3)</f>
        <v>1.0148600000000001</v>
      </c>
      <c r="P75" s="5">
        <f>VLOOKUP(M75,$AS$2:$AW$59,4)</f>
        <v>5.9369999999999996E-3</v>
      </c>
      <c r="Q75" s="5">
        <f>VLOOKUP(M75,$AS$2:$AW$59,5)</f>
        <v>274140</v>
      </c>
      <c r="W75" s="11">
        <f t="shared" si="66"/>
        <v>5888</v>
      </c>
      <c r="X75" s="11">
        <f t="shared" si="57"/>
        <v>0.40164499999999997</v>
      </c>
      <c r="Y75" s="11">
        <f t="shared" si="67"/>
        <v>3.1630099999999999</v>
      </c>
      <c r="Z75" s="11">
        <f t="shared" si="68"/>
        <v>0.16050700000000001</v>
      </c>
      <c r="AA75" s="11">
        <f t="shared" si="69"/>
        <v>363904</v>
      </c>
      <c r="AG75" s="11">
        <f t="shared" si="61"/>
        <v>6043</v>
      </c>
      <c r="AH75" s="11">
        <f t="shared" si="62"/>
        <v>0</v>
      </c>
      <c r="AI75" s="11">
        <f t="shared" si="70"/>
        <v>1.50091</v>
      </c>
      <c r="AJ75" s="11">
        <f t="shared" si="71"/>
        <v>0</v>
      </c>
      <c r="AK75" s="11">
        <f t="shared" si="72"/>
        <v>557460</v>
      </c>
      <c r="AQ75"/>
      <c r="AR75"/>
      <c r="AS75" s="4">
        <v>3313</v>
      </c>
      <c r="AT75" s="4">
        <v>0.35419499999999998</v>
      </c>
      <c r="AU75" s="4">
        <v>17.360099999999999</v>
      </c>
      <c r="AV75" s="4">
        <v>0</v>
      </c>
      <c r="AW75" s="4">
        <v>252684</v>
      </c>
      <c r="BA75" s="9"/>
    </row>
    <row r="76" spans="1:1024" s="8" customFormat="1" x14ac:dyDescent="0.25">
      <c r="A76" s="4"/>
      <c r="B76" s="4">
        <v>2</v>
      </c>
      <c r="C76" s="4">
        <v>3216</v>
      </c>
      <c r="D76" s="4">
        <v>15.374000000000001</v>
      </c>
      <c r="E76" s="4">
        <v>1.0288200000000001</v>
      </c>
      <c r="F76" s="4">
        <v>6.4190000000000002E-3</v>
      </c>
      <c r="G76" s="4">
        <v>272268</v>
      </c>
      <c r="H76" s="4"/>
      <c r="I76" s="4"/>
      <c r="J76" s="4"/>
      <c r="K76" s="4"/>
      <c r="L76" s="4"/>
      <c r="M76" s="4">
        <v>3264</v>
      </c>
      <c r="N76" s="4">
        <f>VLOOKUP(M76,$AS$2:$AW$59,2)</f>
        <v>15.628500000000001</v>
      </c>
      <c r="O76" s="5">
        <f>VLOOKUP(M76,$AS$2:$AW$59,3)</f>
        <v>1.0487200000000001</v>
      </c>
      <c r="P76" s="5">
        <f>VLOOKUP(M76,$AS$2:$AW$59,4)</f>
        <v>6.3800000000000003E-3</v>
      </c>
      <c r="Q76" s="5">
        <f>VLOOKUP(M76,$AS$2:$AW$59,5)</f>
        <v>273700</v>
      </c>
      <c r="R76" s="4"/>
      <c r="S76" s="4"/>
      <c r="T76" s="4"/>
      <c r="U76" s="4"/>
      <c r="V76" s="4"/>
      <c r="W76" s="11">
        <f t="shared" si="66"/>
        <v>5889</v>
      </c>
      <c r="X76" s="11">
        <f t="shared" si="57"/>
        <v>0.39814300000000002</v>
      </c>
      <c r="Y76" s="11">
        <f t="shared" si="67"/>
        <v>3.1311</v>
      </c>
      <c r="Z76" s="11">
        <f t="shared" si="68"/>
        <v>0.163743</v>
      </c>
      <c r="AA76" s="11">
        <f t="shared" si="69"/>
        <v>362272</v>
      </c>
      <c r="AB76" s="4"/>
      <c r="AC76" s="4"/>
      <c r="AD76" s="4"/>
      <c r="AE76" s="4"/>
      <c r="AF76" s="4"/>
      <c r="AG76" s="11">
        <f t="shared" si="61"/>
        <v>6044</v>
      </c>
      <c r="AH76" s="11">
        <f t="shared" si="62"/>
        <v>0</v>
      </c>
      <c r="AI76" s="11">
        <f t="shared" si="70"/>
        <v>1.5187600000000001</v>
      </c>
      <c r="AJ76" s="11">
        <f t="shared" si="71"/>
        <v>0</v>
      </c>
      <c r="AK76" s="11">
        <f t="shared" si="72"/>
        <v>559500</v>
      </c>
      <c r="AL76" s="4"/>
      <c r="AM76" s="4"/>
      <c r="AN76"/>
      <c r="AO76" s="4"/>
      <c r="AP76" s="4"/>
      <c r="AQ76"/>
      <c r="AR76"/>
      <c r="AS76" s="4">
        <v>3314</v>
      </c>
      <c r="AT76" s="4">
        <v>0.30769999999999997</v>
      </c>
      <c r="AU76" s="4">
        <v>17.134599999999999</v>
      </c>
      <c r="AV76" s="4">
        <v>0</v>
      </c>
      <c r="AW76" s="4">
        <v>250640</v>
      </c>
      <c r="BA76" s="10"/>
      <c r="BC76" s="4"/>
      <c r="BG76" s="4"/>
      <c r="BH76" s="4"/>
      <c r="BI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8" customFormat="1" x14ac:dyDescent="0.25">
      <c r="A77" s="4"/>
      <c r="B77" s="4">
        <v>3</v>
      </c>
      <c r="C77" s="4">
        <v>3217</v>
      </c>
      <c r="D77" s="4">
        <v>15.3584</v>
      </c>
      <c r="E77" s="4">
        <v>1.0127699999999999</v>
      </c>
      <c r="F77" s="4">
        <v>6.7499999999999999E-3</v>
      </c>
      <c r="G77" s="4">
        <v>272656</v>
      </c>
      <c r="H77" s="4"/>
      <c r="I77" s="4"/>
      <c r="J77" s="4"/>
      <c r="K77" s="4"/>
      <c r="L77" s="4"/>
      <c r="M77" s="4">
        <v>3265</v>
      </c>
      <c r="N77" s="4">
        <f>VLOOKUP(M77,$AS$2:$AW$59,2)</f>
        <v>15.712</v>
      </c>
      <c r="O77" s="5">
        <f>VLOOKUP(M77,$AS$2:$AW$59,3)</f>
        <v>1.0638000000000001</v>
      </c>
      <c r="P77" s="5">
        <f>VLOOKUP(M77,$AS$2:$AW$59,4)</f>
        <v>7.3179999999999999E-3</v>
      </c>
      <c r="Q77" s="5">
        <f>VLOOKUP(M77,$AS$2:$AW$59,5)</f>
        <v>274608</v>
      </c>
      <c r="R77" s="4"/>
      <c r="S77" s="4"/>
      <c r="T77" s="4"/>
      <c r="U77" s="4"/>
      <c r="V77" s="4"/>
      <c r="W77" s="11">
        <f t="shared" si="66"/>
        <v>5890</v>
      </c>
      <c r="X77" s="11">
        <f t="shared" si="57"/>
        <v>0.40034900000000001</v>
      </c>
      <c r="Y77" s="11">
        <f t="shared" si="67"/>
        <v>3.129</v>
      </c>
      <c r="Z77" s="11">
        <f t="shared" si="68"/>
        <v>0.167545</v>
      </c>
      <c r="AA77" s="11">
        <f t="shared" si="69"/>
        <v>363912</v>
      </c>
      <c r="AB77" s="4"/>
      <c r="AC77" s="4"/>
      <c r="AD77" s="4"/>
      <c r="AE77" s="4"/>
      <c r="AF77" s="4"/>
      <c r="AG77" s="11">
        <f t="shared" si="61"/>
        <v>6045</v>
      </c>
      <c r="AH77" s="11">
        <f t="shared" si="62"/>
        <v>0</v>
      </c>
      <c r="AI77" s="11">
        <f t="shared" si="70"/>
        <v>1.5673299999999999</v>
      </c>
      <c r="AJ77" s="11">
        <f t="shared" si="71"/>
        <v>0</v>
      </c>
      <c r="AK77" s="11">
        <f t="shared" si="72"/>
        <v>557452</v>
      </c>
      <c r="AL77" s="4"/>
      <c r="AM77" s="4"/>
      <c r="AN77"/>
      <c r="AO77" s="4"/>
      <c r="AP77" s="4"/>
      <c r="AQ77"/>
      <c r="AR77"/>
      <c r="AS77" s="4">
        <v>3315</v>
      </c>
      <c r="AT77" s="4">
        <v>0.35747499999999999</v>
      </c>
      <c r="AU77" s="4">
        <v>17.462900000000001</v>
      </c>
      <c r="AV77" s="4">
        <v>0</v>
      </c>
      <c r="AW77" s="4">
        <v>250116</v>
      </c>
      <c r="BA77" s="10"/>
      <c r="BC77" s="4"/>
      <c r="BG77" s="4"/>
      <c r="BH77" s="4"/>
      <c r="BI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8" customFormat="1" x14ac:dyDescent="0.25">
      <c r="A78" s="4"/>
      <c r="B78" s="4">
        <v>4</v>
      </c>
      <c r="C78" s="4">
        <v>3218</v>
      </c>
      <c r="D78" s="4">
        <v>15.2174</v>
      </c>
      <c r="E78" s="4">
        <v>1.0110600000000001</v>
      </c>
      <c r="F78" s="4">
        <v>6.143E-3</v>
      </c>
      <c r="G78" s="4">
        <v>272888</v>
      </c>
      <c r="H78" s="4"/>
      <c r="I78" s="4"/>
      <c r="J78" s="4"/>
      <c r="K78" s="4"/>
      <c r="L78" s="4"/>
      <c r="M78" s="4">
        <v>3266</v>
      </c>
      <c r="N78" s="4">
        <f>VLOOKUP(M78,$AS$2:$AW$59,2)</f>
        <v>15.6492</v>
      </c>
      <c r="O78" s="5">
        <f>VLOOKUP(M78,$AS$2:$AW$59,3)</f>
        <v>1.01983</v>
      </c>
      <c r="P78" s="5">
        <f>VLOOKUP(M78,$AS$2:$AW$59,4)</f>
        <v>6.9690000000000004E-3</v>
      </c>
      <c r="Q78" s="5">
        <f>VLOOKUP(M78,$AS$2:$AW$59,5)</f>
        <v>273300</v>
      </c>
      <c r="R78" s="4"/>
      <c r="S78" s="4"/>
      <c r="T78" s="4"/>
      <c r="U78" s="4"/>
      <c r="V78" s="4"/>
      <c r="W78" s="11">
        <f t="shared" si="66"/>
        <v>5891</v>
      </c>
      <c r="X78" s="11">
        <f t="shared" si="57"/>
        <v>0.39441599999999999</v>
      </c>
      <c r="Y78" s="11">
        <f t="shared" si="67"/>
        <v>3.1036700000000002</v>
      </c>
      <c r="Z78" s="11">
        <f t="shared" si="68"/>
        <v>0.16423299999999999</v>
      </c>
      <c r="AA78" s="11">
        <f t="shared" si="69"/>
        <v>362096</v>
      </c>
      <c r="AB78" s="4"/>
      <c r="AC78" s="4"/>
      <c r="AD78" s="4"/>
      <c r="AE78" s="4"/>
      <c r="AF78" s="4"/>
      <c r="AG78" s="11">
        <f t="shared" si="61"/>
        <v>6046</v>
      </c>
      <c r="AH78" s="11">
        <f t="shared" si="62"/>
        <v>0</v>
      </c>
      <c r="AI78" s="11">
        <f t="shared" si="70"/>
        <v>1.56735</v>
      </c>
      <c r="AJ78" s="11">
        <f t="shared" si="71"/>
        <v>0</v>
      </c>
      <c r="AK78" s="11">
        <f t="shared" si="72"/>
        <v>557464</v>
      </c>
      <c r="AL78" s="4"/>
      <c r="AM78" s="4"/>
      <c r="AN78"/>
      <c r="AO78" s="4"/>
      <c r="AP78" s="4"/>
      <c r="AQ78"/>
      <c r="AR78"/>
      <c r="AS78" s="4">
        <v>3316</v>
      </c>
      <c r="AT78" s="4">
        <v>0.33355800000000002</v>
      </c>
      <c r="AU78" s="4">
        <v>17.219200000000001</v>
      </c>
      <c r="AV78" s="4">
        <v>0</v>
      </c>
      <c r="AW78" s="4">
        <v>250956</v>
      </c>
      <c r="BA78" s="10"/>
      <c r="BC78" s="4"/>
      <c r="BG78" s="4"/>
      <c r="BH78" s="4"/>
      <c r="BI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8" customFormat="1" x14ac:dyDescent="0.25">
      <c r="A79" s="4"/>
      <c r="B79" s="4">
        <v>5</v>
      </c>
      <c r="C79" s="4">
        <v>3219</v>
      </c>
      <c r="D79" s="4">
        <v>15.323399999999999</v>
      </c>
      <c r="E79" s="4">
        <v>0.99598600000000004</v>
      </c>
      <c r="F79" s="4">
        <v>6.1619999999999999E-3</v>
      </c>
      <c r="G79" s="4">
        <v>272308</v>
      </c>
      <c r="H79" s="4"/>
      <c r="I79" s="4"/>
      <c r="J79" s="4"/>
      <c r="K79" s="4"/>
      <c r="L79" s="4"/>
      <c r="M79" s="4">
        <v>3267</v>
      </c>
      <c r="N79" s="4">
        <f>VLOOKUP(M79,$AS$2:$AW$59,2)</f>
        <v>15.935600000000001</v>
      </c>
      <c r="O79" s="5">
        <f>VLOOKUP(M79,$AS$2:$AW$59,3)</f>
        <v>1.0531900000000001</v>
      </c>
      <c r="P79" s="5">
        <f>VLOOKUP(M79,$AS$2:$AW$59,4)</f>
        <v>6.9170000000000004E-3</v>
      </c>
      <c r="Q79" s="5">
        <f>VLOOKUP(M79,$AS$2:$AW$59,5)</f>
        <v>273932</v>
      </c>
      <c r="R79" s="4"/>
      <c r="S79" s="4"/>
      <c r="T79" s="4"/>
      <c r="U79" s="4"/>
      <c r="V79" s="4"/>
      <c r="W79" s="11">
        <f t="shared" si="66"/>
        <v>5892</v>
      </c>
      <c r="X79" s="11">
        <f t="shared" si="57"/>
        <v>0.39840100000000001</v>
      </c>
      <c r="Y79" s="11">
        <f t="shared" si="67"/>
        <v>3.1846800000000002</v>
      </c>
      <c r="Z79" s="11">
        <f t="shared" si="68"/>
        <v>0.16734599999999999</v>
      </c>
      <c r="AA79" s="11">
        <f t="shared" si="69"/>
        <v>363848</v>
      </c>
      <c r="AB79" s="4"/>
      <c r="AC79" s="4"/>
      <c r="AD79" s="4"/>
      <c r="AE79" s="4"/>
      <c r="AF79" s="4"/>
      <c r="AG79" s="11">
        <f t="shared" si="61"/>
        <v>6047</v>
      </c>
      <c r="AH79" s="11">
        <f t="shared" si="62"/>
        <v>0</v>
      </c>
      <c r="AI79" s="11">
        <f t="shared" si="70"/>
        <v>1.5523400000000001</v>
      </c>
      <c r="AJ79" s="11">
        <f t="shared" si="71"/>
        <v>0</v>
      </c>
      <c r="AK79" s="11">
        <f t="shared" si="72"/>
        <v>559504</v>
      </c>
      <c r="AL79" s="4"/>
      <c r="AM79" s="4"/>
      <c r="AN79"/>
      <c r="AO79" s="4"/>
      <c r="AP79" s="4"/>
      <c r="AQ79"/>
      <c r="AR79"/>
      <c r="AS79" s="4">
        <v>3317</v>
      </c>
      <c r="AT79" s="4">
        <v>0.35583199999999998</v>
      </c>
      <c r="AU79" s="4">
        <v>18.3977</v>
      </c>
      <c r="AV79" s="4">
        <v>0</v>
      </c>
      <c r="AW79" s="4">
        <v>250112</v>
      </c>
      <c r="BA79" s="10"/>
      <c r="BC79" s="4"/>
      <c r="BG79" s="4"/>
      <c r="BH79" s="4"/>
      <c r="BI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8" customFormat="1" x14ac:dyDescent="0.25">
      <c r="A80" s="4">
        <v>60</v>
      </c>
      <c r="B80" s="4">
        <v>1</v>
      </c>
      <c r="C80" s="4">
        <v>3230</v>
      </c>
      <c r="D80" s="4">
        <f>VLOOKUP(C80,$AS$2:$AW$5900,2)</f>
        <v>15.7507</v>
      </c>
      <c r="E80" s="5">
        <f>VLOOKUP(C80,$AS$2:$AW$5900,3)</f>
        <v>1.13069</v>
      </c>
      <c r="F80" s="5">
        <f>VLOOKUP(C80,$AS$2:$AW$5900,4)</f>
        <v>4.2900000000000004E-3</v>
      </c>
      <c r="G80" s="5">
        <f>VLOOKUP(C80,$AS$2:$AW$5900,5)</f>
        <v>278080</v>
      </c>
      <c r="H80" s="4"/>
      <c r="I80" s="4"/>
      <c r="J80" s="4"/>
      <c r="K80" s="4"/>
      <c r="L80" s="4"/>
      <c r="M80" s="4">
        <v>3268</v>
      </c>
      <c r="N80" s="4">
        <f>VLOOKUP(M80,$AS$2:$AW$59,2)</f>
        <v>15.672000000000001</v>
      </c>
      <c r="O80" s="5">
        <f>VLOOKUP(M80,$AS$2:$AW$59,3)</f>
        <v>1.4277899999999999</v>
      </c>
      <c r="P80" s="5">
        <f>VLOOKUP(M80,$AS$2:$AW$59,4)</f>
        <v>4.7140000000000003E-3</v>
      </c>
      <c r="Q80" s="5">
        <f>VLOOKUP(M80,$AS$2:$AW$59,5)</f>
        <v>283592</v>
      </c>
      <c r="R80" s="4"/>
      <c r="S80" s="4"/>
      <c r="T80" s="4"/>
      <c r="U80" s="4"/>
      <c r="V80" s="4"/>
      <c r="W80" s="11">
        <f t="shared" si="66"/>
        <v>5893</v>
      </c>
      <c r="X80" s="11">
        <f t="shared" si="57"/>
        <v>0.44557200000000002</v>
      </c>
      <c r="Y80" s="11">
        <f t="shared" si="67"/>
        <v>2.1446900000000002</v>
      </c>
      <c r="Z80" s="11">
        <f t="shared" si="68"/>
        <v>0.16359000000000001</v>
      </c>
      <c r="AA80" s="11">
        <f t="shared" si="69"/>
        <v>365104</v>
      </c>
      <c r="AB80" s="4"/>
      <c r="AC80" s="4"/>
      <c r="AD80" s="4"/>
      <c r="AE80" s="4"/>
      <c r="AF80" s="4"/>
      <c r="AG80" s="11">
        <f t="shared" si="61"/>
        <v>6048</v>
      </c>
      <c r="AH80" s="11">
        <f t="shared" si="62"/>
        <v>0</v>
      </c>
      <c r="AI80" s="11">
        <f t="shared" si="70"/>
        <v>2.0261399999999998</v>
      </c>
      <c r="AJ80" s="11">
        <f t="shared" si="71"/>
        <v>0</v>
      </c>
      <c r="AK80" s="11">
        <f t="shared" si="72"/>
        <v>1027996</v>
      </c>
      <c r="AL80" s="4"/>
      <c r="AM80" s="4"/>
      <c r="AN80"/>
      <c r="AO80" s="4"/>
      <c r="AP80" s="4"/>
      <c r="AQ80"/>
      <c r="AR80"/>
      <c r="AS80" s="4">
        <v>3318</v>
      </c>
      <c r="AT80" s="4">
        <v>0.50748899999999997</v>
      </c>
      <c r="AU80" s="4">
        <v>16.8689</v>
      </c>
      <c r="AV80" s="4">
        <v>0</v>
      </c>
      <c r="AW80" s="4">
        <v>269208</v>
      </c>
      <c r="BA80" s="10"/>
      <c r="BC80" s="4"/>
      <c r="BG80" s="4"/>
      <c r="BH80" s="4"/>
      <c r="BI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53" x14ac:dyDescent="0.25">
      <c r="B81" s="4">
        <v>2</v>
      </c>
      <c r="C81" s="4">
        <v>3231</v>
      </c>
      <c r="D81" s="4">
        <f>VLOOKUP(C81,$AS$2:$AW$59,2)</f>
        <v>15.310600000000001</v>
      </c>
      <c r="E81" s="5">
        <f>VLOOKUP(C81,$AS$2:$AW$59,3)</f>
        <v>1.1159699999999999</v>
      </c>
      <c r="F81" s="5">
        <f>VLOOKUP(C81,$AS$2:$AW$59,4)</f>
        <v>4.5149999999999999E-3</v>
      </c>
      <c r="G81" s="5">
        <f>VLOOKUP(C81,$AS$2:$AW$59,5)</f>
        <v>280600</v>
      </c>
      <c r="M81" s="4">
        <v>3269</v>
      </c>
      <c r="N81" s="4">
        <f>VLOOKUP(M81,$AS$2:$AW$59,2)</f>
        <v>15.626899999999999</v>
      </c>
      <c r="O81" s="5">
        <f>VLOOKUP(M81,$AS$2:$AW$59,3)</f>
        <v>1.3329500000000001</v>
      </c>
      <c r="P81" s="5">
        <f>VLOOKUP(M81,$AS$2:$AW$59,4)</f>
        <v>4.7829999999999999E-3</v>
      </c>
      <c r="Q81" s="5">
        <f>VLOOKUP(M81,$AS$2:$AW$59,5)</f>
        <v>283604</v>
      </c>
      <c r="W81" s="11">
        <f t="shared" si="66"/>
        <v>5894</v>
      </c>
      <c r="X81" s="11">
        <f t="shared" si="57"/>
        <v>0.44989899999999999</v>
      </c>
      <c r="Y81" s="11">
        <f t="shared" si="67"/>
        <v>2.1545999999999998</v>
      </c>
      <c r="Z81" s="11">
        <f t="shared" si="68"/>
        <v>0.15088099999999999</v>
      </c>
      <c r="AA81" s="11">
        <f t="shared" si="69"/>
        <v>364948</v>
      </c>
      <c r="AG81" s="11">
        <f t="shared" si="61"/>
        <v>6049</v>
      </c>
      <c r="AH81" s="11">
        <f t="shared" si="62"/>
        <v>0</v>
      </c>
      <c r="AI81" s="11">
        <f t="shared" si="70"/>
        <v>1.9357899999999999</v>
      </c>
      <c r="AJ81" s="11">
        <f t="shared" si="71"/>
        <v>0</v>
      </c>
      <c r="AK81" s="11">
        <f t="shared" si="72"/>
        <v>1027924</v>
      </c>
      <c r="AQ81"/>
      <c r="AR81"/>
      <c r="AS81" s="4">
        <v>3319</v>
      </c>
      <c r="AT81" s="4">
        <v>0.46564</v>
      </c>
      <c r="AU81" s="4">
        <v>16.383299999999998</v>
      </c>
      <c r="AV81" s="4">
        <v>0</v>
      </c>
      <c r="AW81" s="4">
        <v>272732</v>
      </c>
      <c r="BA81" s="9"/>
    </row>
    <row r="82" spans="1:53" x14ac:dyDescent="0.25">
      <c r="B82" s="4">
        <v>3</v>
      </c>
      <c r="C82" s="4">
        <v>3232</v>
      </c>
      <c r="D82" s="4">
        <f>VLOOKUP(C82,$AS$2:$AW$59,2)</f>
        <v>15.3355</v>
      </c>
      <c r="E82" s="5">
        <f>VLOOKUP(C82,$AS$2:$AW$59,3)</f>
        <v>1.2616499999999999</v>
      </c>
      <c r="F82" s="5">
        <f>VLOOKUP(C82,$AS$2:$AW$59,4)</f>
        <v>4.8409999999999998E-3</v>
      </c>
      <c r="G82" s="5">
        <f>VLOOKUP(C82,$AS$2:$AW$59,5)</f>
        <v>280148</v>
      </c>
      <c r="M82" s="4">
        <v>3270</v>
      </c>
      <c r="N82" s="4">
        <f>VLOOKUP(M82,$AS$2:$AW$59,2)</f>
        <v>15.8696</v>
      </c>
      <c r="O82" s="5">
        <f>VLOOKUP(M82,$AS$2:$AW$59,3)</f>
        <v>1.3802000000000001</v>
      </c>
      <c r="P82" s="5">
        <f>VLOOKUP(M82,$AS$2:$AW$59,4)</f>
        <v>4.7959999999999999E-3</v>
      </c>
      <c r="Q82" s="5">
        <f>VLOOKUP(M82,$AS$2:$AW$59,5)</f>
        <v>284232</v>
      </c>
      <c r="W82" s="11">
        <f t="shared" si="66"/>
        <v>5895</v>
      </c>
      <c r="X82" s="11">
        <f t="shared" si="57"/>
        <v>0.43593100000000001</v>
      </c>
      <c r="Y82" s="11">
        <f t="shared" si="67"/>
        <v>2.1535700000000002</v>
      </c>
      <c r="Z82" s="11">
        <f t="shared" si="68"/>
        <v>0.14521400000000001</v>
      </c>
      <c r="AA82" s="11">
        <f t="shared" si="69"/>
        <v>359164</v>
      </c>
      <c r="AG82" s="11">
        <f t="shared" si="61"/>
        <v>6050</v>
      </c>
      <c r="AH82" s="11">
        <f t="shared" si="62"/>
        <v>0</v>
      </c>
      <c r="AI82" s="11">
        <f t="shared" si="70"/>
        <v>1.9623900000000001</v>
      </c>
      <c r="AJ82" s="11">
        <f t="shared" si="71"/>
        <v>0</v>
      </c>
      <c r="AK82" s="11">
        <f t="shared" si="72"/>
        <v>1032000</v>
      </c>
      <c r="AQ82"/>
      <c r="AR82"/>
      <c r="AS82" s="4">
        <v>3320</v>
      </c>
      <c r="AT82" s="4">
        <v>0.467723</v>
      </c>
      <c r="AU82" s="4">
        <v>16.923500000000001</v>
      </c>
      <c r="AV82" s="4">
        <v>0</v>
      </c>
      <c r="AW82" s="4">
        <v>266996</v>
      </c>
      <c r="BA82" s="9"/>
    </row>
    <row r="83" spans="1:53" x14ac:dyDescent="0.25">
      <c r="B83" s="4">
        <v>4</v>
      </c>
      <c r="C83" s="4">
        <v>3233</v>
      </c>
      <c r="D83" s="4">
        <f>VLOOKUP(C83,$AS$2:$AW$59,2)</f>
        <v>15.8323</v>
      </c>
      <c r="E83" s="5">
        <f>VLOOKUP(C83,$AS$2:$AW$59,3)</f>
        <v>1.3603499999999999</v>
      </c>
      <c r="F83" s="5">
        <f>VLOOKUP(C83,$AS$2:$AW$59,4)</f>
        <v>4.0410000000000003E-3</v>
      </c>
      <c r="G83" s="5">
        <f>VLOOKUP(C83,$AS$2:$AW$59,5)</f>
        <v>280708</v>
      </c>
      <c r="M83" s="4">
        <v>3271</v>
      </c>
      <c r="N83" s="4">
        <f>VLOOKUP(M83,$AS$2:$AW$59,2)</f>
        <v>15.6351</v>
      </c>
      <c r="O83" s="5">
        <f>VLOOKUP(M83,$AS$2:$AW$59,3)</f>
        <v>1.4531499999999999</v>
      </c>
      <c r="P83" s="5">
        <f>VLOOKUP(M83,$AS$2:$AW$59,4)</f>
        <v>4.3759999999999997E-3</v>
      </c>
      <c r="Q83" s="5">
        <f>VLOOKUP(M83,$AS$2:$AW$59,5)</f>
        <v>284120</v>
      </c>
      <c r="W83" s="11">
        <f t="shared" si="66"/>
        <v>5896</v>
      </c>
      <c r="X83" s="11">
        <f t="shared" si="57"/>
        <v>0.45400299999999999</v>
      </c>
      <c r="Y83" s="11">
        <f t="shared" si="67"/>
        <v>2.0929000000000002</v>
      </c>
      <c r="Z83" s="11">
        <f t="shared" si="68"/>
        <v>0.145673</v>
      </c>
      <c r="AA83" s="11">
        <f t="shared" si="69"/>
        <v>360964</v>
      </c>
      <c r="AG83" s="11">
        <f t="shared" si="61"/>
        <v>6051</v>
      </c>
      <c r="AH83" s="11">
        <f t="shared" si="62"/>
        <v>0</v>
      </c>
      <c r="AI83" s="11">
        <f t="shared" si="70"/>
        <v>1.91601</v>
      </c>
      <c r="AJ83" s="11">
        <f t="shared" si="71"/>
        <v>0</v>
      </c>
      <c r="AK83" s="11">
        <f t="shared" si="72"/>
        <v>1027984</v>
      </c>
      <c r="AQ83"/>
      <c r="AR83"/>
      <c r="AS83" s="4">
        <v>3321</v>
      </c>
      <c r="AT83" s="4">
        <v>0.54713599999999996</v>
      </c>
      <c r="AU83" s="4">
        <v>16.476299999999998</v>
      </c>
      <c r="AV83" s="4">
        <v>0</v>
      </c>
      <c r="AW83" s="4">
        <v>269096</v>
      </c>
      <c r="BA83" s="9"/>
    </row>
    <row r="84" spans="1:53" x14ac:dyDescent="0.25">
      <c r="B84" s="4">
        <v>5</v>
      </c>
      <c r="C84" s="4">
        <v>3234</v>
      </c>
      <c r="D84" s="4">
        <f>VLOOKUP(C84,$AS$2:$AW$59,2)</f>
        <v>15.2659</v>
      </c>
      <c r="E84" s="5">
        <f>VLOOKUP(C84,$AS$2:$AW$59,3)</f>
        <v>1.1293599999999999</v>
      </c>
      <c r="F84" s="5">
        <f>VLOOKUP(C84,$AS$2:$AW$59,4)</f>
        <v>5.2249999999999996E-3</v>
      </c>
      <c r="G84" s="5">
        <f>VLOOKUP(C84,$AS$2:$AW$59,5)</f>
        <v>280600</v>
      </c>
      <c r="M84" s="4">
        <v>3272</v>
      </c>
      <c r="N84" s="4">
        <f>VLOOKUP(M84,$AS$2:$AW$59,2)</f>
        <v>15.6029</v>
      </c>
      <c r="O84" s="5">
        <f>VLOOKUP(M84,$AS$2:$AW$59,3)</f>
        <v>1.3907099999999999</v>
      </c>
      <c r="P84" s="5">
        <f>VLOOKUP(M84,$AS$2:$AW$59,4)</f>
        <v>4.5360000000000001E-3</v>
      </c>
      <c r="Q84" s="5">
        <f>VLOOKUP(M84,$AS$2:$AW$59,5)</f>
        <v>283640</v>
      </c>
      <c r="W84" s="11">
        <f t="shared" si="66"/>
        <v>5897</v>
      </c>
      <c r="X84" s="11">
        <f t="shared" si="57"/>
        <v>0.43238799999999999</v>
      </c>
      <c r="Y84" s="11">
        <f t="shared" si="67"/>
        <v>2.1115699999999999</v>
      </c>
      <c r="Z84" s="11">
        <f t="shared" si="68"/>
        <v>0.14698900000000001</v>
      </c>
      <c r="AA84" s="11">
        <f t="shared" si="69"/>
        <v>362408</v>
      </c>
      <c r="AG84" s="11">
        <f t="shared" si="61"/>
        <v>6052</v>
      </c>
      <c r="AH84" s="11">
        <f t="shared" si="62"/>
        <v>0</v>
      </c>
      <c r="AI84" s="11">
        <f t="shared" si="70"/>
        <v>1.96112</v>
      </c>
      <c r="AJ84" s="11">
        <f t="shared" si="71"/>
        <v>0</v>
      </c>
      <c r="AK84" s="11">
        <f t="shared" si="72"/>
        <v>1026912</v>
      </c>
      <c r="AQ84"/>
      <c r="AR84"/>
      <c r="AS84" s="4">
        <v>3322</v>
      </c>
      <c r="AT84" s="4">
        <v>0.44992399999999999</v>
      </c>
      <c r="AU84" s="4">
        <v>16.228100000000001</v>
      </c>
      <c r="AV84" s="4">
        <v>0</v>
      </c>
      <c r="AW84" s="4">
        <v>270076</v>
      </c>
      <c r="BA84" s="9"/>
    </row>
    <row r="85" spans="1:53" x14ac:dyDescent="0.25">
      <c r="A85" s="4">
        <v>120</v>
      </c>
      <c r="B85" s="4">
        <v>1</v>
      </c>
      <c r="C85" s="4">
        <v>3235</v>
      </c>
      <c r="D85" s="4">
        <f>VLOOKUP(C85,$AS$2:$AW$59,2)</f>
        <v>15.8711</v>
      </c>
      <c r="E85" s="5">
        <f>VLOOKUP(C85,$AS$2:$AW$59,3)</f>
        <v>1.27603</v>
      </c>
      <c r="F85" s="5">
        <f>VLOOKUP(C85,$AS$2:$AW$59,4)</f>
        <v>6.0569999999999999E-3</v>
      </c>
      <c r="G85" s="5">
        <f>VLOOKUP(C85,$AS$2:$AW$59,5)</f>
        <v>283220</v>
      </c>
      <c r="M85" s="4">
        <v>3273</v>
      </c>
      <c r="N85" s="4">
        <f>VLOOKUP(M85,$AS$2:$AW$59,2)</f>
        <v>15.579000000000001</v>
      </c>
      <c r="O85" s="5">
        <f>VLOOKUP(M85,$AS$2:$AW$59,3)</f>
        <v>2.0230299999999999</v>
      </c>
      <c r="P85" s="5">
        <f>VLOOKUP(M85,$AS$2:$AW$59,4)</f>
        <v>5.561E-3</v>
      </c>
      <c r="Q85" s="5">
        <f>VLOOKUP(M85,$AS$2:$AW$59,5)</f>
        <v>292540</v>
      </c>
      <c r="W85" s="11">
        <f t="shared" si="66"/>
        <v>5898</v>
      </c>
      <c r="X85" s="11">
        <f t="shared" si="57"/>
        <v>0.55359800000000003</v>
      </c>
      <c r="Y85" s="11">
        <f t="shared" si="67"/>
        <v>1.6729799999999999</v>
      </c>
      <c r="Z85" s="11">
        <f t="shared" si="68"/>
        <v>0.148783</v>
      </c>
      <c r="AA85" s="11">
        <f t="shared" si="69"/>
        <v>365932</v>
      </c>
      <c r="AG85" s="11">
        <f t="shared" si="61"/>
        <v>6053</v>
      </c>
      <c r="AH85" s="11">
        <f t="shared" si="62"/>
        <v>0</v>
      </c>
      <c r="AI85" s="11">
        <f t="shared" si="70"/>
        <v>2.6737600000000001</v>
      </c>
      <c r="AJ85" s="11">
        <f t="shared" si="71"/>
        <v>0</v>
      </c>
      <c r="AK85" s="11">
        <f t="shared" si="72"/>
        <v>1969096</v>
      </c>
      <c r="AQ85"/>
      <c r="AR85"/>
      <c r="AS85" s="4">
        <v>3323</v>
      </c>
      <c r="AT85" s="4">
        <v>0</v>
      </c>
      <c r="AU85" s="4">
        <v>2.8318500000000002</v>
      </c>
      <c r="AV85" s="4">
        <v>0</v>
      </c>
      <c r="AW85" s="4">
        <v>136180</v>
      </c>
      <c r="BA85" s="9"/>
    </row>
    <row r="86" spans="1:53" x14ac:dyDescent="0.25">
      <c r="B86" s="4">
        <v>2</v>
      </c>
      <c r="C86" s="4">
        <v>3236</v>
      </c>
      <c r="D86" s="4">
        <f>VLOOKUP(C86,$AS$2:$AW$59,2)</f>
        <v>15.196999999999999</v>
      </c>
      <c r="E86" s="5">
        <f>VLOOKUP(C86,$AS$2:$AW$59,3)</f>
        <v>1.2605900000000001</v>
      </c>
      <c r="F86" s="5">
        <f>VLOOKUP(C86,$AS$2:$AW$59,4)</f>
        <v>5.1720000000000004E-3</v>
      </c>
      <c r="G86" s="5">
        <f>VLOOKUP(C86,$AS$2:$AW$59,5)</f>
        <v>283432</v>
      </c>
      <c r="M86" s="4">
        <v>3274</v>
      </c>
      <c r="N86" s="4">
        <f>VLOOKUP(M86,$AS$2:$AW$59,2)</f>
        <v>15.6198</v>
      </c>
      <c r="O86" s="5">
        <f>VLOOKUP(M86,$AS$2:$AW$59,3)</f>
        <v>1.9592799999999999</v>
      </c>
      <c r="P86" s="5">
        <f>VLOOKUP(M86,$AS$2:$AW$59,4)</f>
        <v>5.47E-3</v>
      </c>
      <c r="Q86" s="5">
        <f>VLOOKUP(M86,$AS$2:$AW$59,5)</f>
        <v>289212</v>
      </c>
      <c r="W86" s="11">
        <f t="shared" si="66"/>
        <v>5899</v>
      </c>
      <c r="X86" s="11">
        <f t="shared" si="57"/>
        <v>0.52877399999999997</v>
      </c>
      <c r="Y86" s="11">
        <f t="shared" si="67"/>
        <v>1.7214100000000001</v>
      </c>
      <c r="Z86" s="11">
        <f t="shared" si="68"/>
        <v>0.14222099999999999</v>
      </c>
      <c r="AA86" s="11">
        <f t="shared" si="69"/>
        <v>365244</v>
      </c>
      <c r="AG86" s="11">
        <f t="shared" si="61"/>
        <v>6054</v>
      </c>
      <c r="AH86" s="11">
        <f t="shared" si="62"/>
        <v>0</v>
      </c>
      <c r="AI86" s="11">
        <f t="shared" si="70"/>
        <v>2.7999100000000001</v>
      </c>
      <c r="AJ86" s="11">
        <f t="shared" si="71"/>
        <v>0</v>
      </c>
      <c r="AK86" s="11">
        <f t="shared" si="72"/>
        <v>1969168</v>
      </c>
      <c r="AQ86"/>
      <c r="AR86"/>
      <c r="AS86" s="4">
        <v>3324</v>
      </c>
      <c r="AT86" s="4">
        <v>0</v>
      </c>
      <c r="AU86" s="4">
        <v>2.8452600000000001</v>
      </c>
      <c r="AV86" s="4">
        <v>0</v>
      </c>
      <c r="AW86" s="4">
        <v>136188</v>
      </c>
      <c r="BA86" s="9"/>
    </row>
    <row r="87" spans="1:53" x14ac:dyDescent="0.25">
      <c r="B87" s="4">
        <v>3</v>
      </c>
      <c r="C87" s="4">
        <v>3237</v>
      </c>
      <c r="D87" s="4">
        <f>VLOOKUP(C87,$AS$2:$AW$59,2)</f>
        <v>15.325699999999999</v>
      </c>
      <c r="E87" s="5">
        <f>VLOOKUP(C87,$AS$2:$AW$59,3)</f>
        <v>1.2228399999999999</v>
      </c>
      <c r="F87" s="5">
        <f>VLOOKUP(C87,$AS$2:$AW$59,4)</f>
        <v>4.9979999999999998E-3</v>
      </c>
      <c r="G87" s="5">
        <f>VLOOKUP(C87,$AS$2:$AW$59,5)</f>
        <v>284852</v>
      </c>
      <c r="M87" s="4">
        <v>3275</v>
      </c>
      <c r="N87" s="4">
        <f>VLOOKUP(M87,$AS$2:$AW$59,2)</f>
        <v>15.6248</v>
      </c>
      <c r="O87" s="5">
        <f>VLOOKUP(M87,$AS$2:$AW$59,3)</f>
        <v>2.1049799999999999</v>
      </c>
      <c r="P87" s="5">
        <f>VLOOKUP(M87,$AS$2:$AW$59,4)</f>
        <v>4.7569999999999999E-3</v>
      </c>
      <c r="Q87" s="5">
        <f>VLOOKUP(M87,$AS$2:$AW$59,5)</f>
        <v>297152</v>
      </c>
      <c r="W87" s="11">
        <f t="shared" si="66"/>
        <v>5900</v>
      </c>
      <c r="X87" s="11">
        <f t="shared" si="57"/>
        <v>0.56750400000000001</v>
      </c>
      <c r="Y87" s="11">
        <f t="shared" si="67"/>
        <v>1.7561</v>
      </c>
      <c r="Z87" s="11">
        <f t="shared" si="68"/>
        <v>0.14507100000000001</v>
      </c>
      <c r="AA87" s="11">
        <f t="shared" si="69"/>
        <v>363144</v>
      </c>
      <c r="AG87" s="11">
        <f t="shared" si="61"/>
        <v>6055</v>
      </c>
      <c r="AH87" s="11">
        <f t="shared" si="62"/>
        <v>0</v>
      </c>
      <c r="AI87" s="11">
        <f t="shared" si="70"/>
        <v>2.6625700000000001</v>
      </c>
      <c r="AJ87" s="11">
        <f t="shared" si="71"/>
        <v>0</v>
      </c>
      <c r="AK87" s="11">
        <f t="shared" si="72"/>
        <v>1969164</v>
      </c>
      <c r="AQ87"/>
      <c r="AR87"/>
      <c r="AS87" s="4">
        <v>3325</v>
      </c>
      <c r="AT87" s="4">
        <v>0</v>
      </c>
      <c r="AU87" s="4">
        <v>2.9035000000000002</v>
      </c>
      <c r="AV87" s="4">
        <v>0</v>
      </c>
      <c r="AW87" s="4">
        <v>136180</v>
      </c>
      <c r="BA87" s="9"/>
    </row>
    <row r="88" spans="1:53" x14ac:dyDescent="0.25">
      <c r="B88" s="4">
        <v>4</v>
      </c>
      <c r="C88" s="4">
        <v>3238</v>
      </c>
      <c r="D88" s="4">
        <f>VLOOKUP(C88,$AS$2:$AW$59,2)</f>
        <v>15.2889</v>
      </c>
      <c r="E88" s="5">
        <f>VLOOKUP(C88,$AS$2:$AW$59,3)</f>
        <v>1.0921400000000001</v>
      </c>
      <c r="F88" s="5">
        <f>VLOOKUP(C88,$AS$2:$AW$59,4)</f>
        <v>5.5630000000000002E-3</v>
      </c>
      <c r="G88" s="5">
        <f>VLOOKUP(C88,$AS$2:$AW$59,5)</f>
        <v>284032</v>
      </c>
      <c r="M88" s="4">
        <v>3276</v>
      </c>
      <c r="N88" s="4">
        <f>VLOOKUP(M88,$AS$2:$AW$59,2)</f>
        <v>15.5489</v>
      </c>
      <c r="O88" s="5">
        <f>VLOOKUP(M88,$AS$2:$AW$59,3)</f>
        <v>2.0188799999999998</v>
      </c>
      <c r="P88" s="5">
        <f>VLOOKUP(M88,$AS$2:$AW$59,4)</f>
        <v>5.1879999999999999E-3</v>
      </c>
      <c r="Q88" s="5">
        <f>VLOOKUP(M88,$AS$2:$AW$59,5)</f>
        <v>292112</v>
      </c>
      <c r="W88" s="11">
        <f t="shared" si="66"/>
        <v>5901</v>
      </c>
      <c r="X88" s="11">
        <f t="shared" si="57"/>
        <v>0.52387600000000001</v>
      </c>
      <c r="Y88" s="11">
        <f t="shared" si="67"/>
        <v>1.7175199999999999</v>
      </c>
      <c r="Z88" s="11">
        <f t="shared" si="68"/>
        <v>0.15479999999999999</v>
      </c>
      <c r="AA88" s="11">
        <f t="shared" si="69"/>
        <v>368044</v>
      </c>
      <c r="AG88" s="11">
        <f t="shared" si="61"/>
        <v>6056</v>
      </c>
      <c r="AH88" s="11">
        <f t="shared" si="62"/>
        <v>0</v>
      </c>
      <c r="AI88" s="11">
        <f t="shared" si="70"/>
        <v>2.7121599999999999</v>
      </c>
      <c r="AJ88" s="11">
        <f t="shared" si="71"/>
        <v>0</v>
      </c>
      <c r="AK88" s="11">
        <f t="shared" si="72"/>
        <v>1969088</v>
      </c>
      <c r="AQ88"/>
      <c r="AR88"/>
      <c r="AS88" s="4">
        <v>3326</v>
      </c>
      <c r="AT88" s="4">
        <v>0</v>
      </c>
      <c r="AU88" s="4">
        <v>2.8367100000000001</v>
      </c>
      <c r="AV88" s="4">
        <v>0</v>
      </c>
      <c r="AW88" s="4">
        <v>136180</v>
      </c>
      <c r="BA88" s="9"/>
    </row>
    <row r="89" spans="1:53" x14ac:dyDescent="0.25">
      <c r="B89" s="4">
        <v>5</v>
      </c>
      <c r="C89" s="4">
        <v>3239</v>
      </c>
      <c r="D89" s="4">
        <f>VLOOKUP(C89,$AS$2:$AW$59,2)</f>
        <v>15.574400000000001</v>
      </c>
      <c r="E89" s="5">
        <f>VLOOKUP(C89,$AS$2:$AW$59,3)</f>
        <v>1.2023299999999999</v>
      </c>
      <c r="F89" s="5">
        <f>VLOOKUP(C89,$AS$2:$AW$59,4)</f>
        <v>5.195E-3</v>
      </c>
      <c r="G89" s="5">
        <f>VLOOKUP(C89,$AS$2:$AW$59,5)</f>
        <v>285724</v>
      </c>
      <c r="M89" s="4">
        <v>3277</v>
      </c>
      <c r="N89" s="4">
        <f>VLOOKUP(M89,$AS$2:$AW$59,2)</f>
        <v>15.5168</v>
      </c>
      <c r="O89" s="5">
        <f>VLOOKUP(M89,$AS$2:$AW$59,3)</f>
        <v>1.9629099999999999</v>
      </c>
      <c r="P89" s="5">
        <f>VLOOKUP(M89,$AS$2:$AW$59,4)</f>
        <v>6.9540000000000001E-3</v>
      </c>
      <c r="Q89" s="5">
        <f>VLOOKUP(M89,$AS$2:$AW$59,5)</f>
        <v>288140</v>
      </c>
      <c r="W89" s="11">
        <f t="shared" si="66"/>
        <v>5902</v>
      </c>
      <c r="X89" s="11">
        <f t="shared" si="57"/>
        <v>0.52122800000000002</v>
      </c>
      <c r="Y89" s="11">
        <f t="shared" si="67"/>
        <v>1.7347900000000001</v>
      </c>
      <c r="Z89" s="11">
        <f t="shared" si="68"/>
        <v>0.17352200000000001</v>
      </c>
      <c r="AA89" s="11">
        <f t="shared" si="69"/>
        <v>367456</v>
      </c>
      <c r="AB89"/>
      <c r="AC89"/>
      <c r="AD89"/>
      <c r="AE89"/>
      <c r="AF89"/>
      <c r="AG89" s="11">
        <f t="shared" si="61"/>
        <v>6057</v>
      </c>
      <c r="AH89" s="11">
        <f t="shared" si="62"/>
        <v>0</v>
      </c>
      <c r="AI89" s="11">
        <f t="shared" si="70"/>
        <v>2.7827099999999998</v>
      </c>
      <c r="AJ89" s="11">
        <f t="shared" si="71"/>
        <v>0</v>
      </c>
      <c r="AK89" s="11">
        <f t="shared" si="72"/>
        <v>1971188</v>
      </c>
      <c r="AQ89"/>
      <c r="AR89"/>
      <c r="AS89" s="4">
        <v>3327</v>
      </c>
      <c r="AT89" s="4">
        <v>0</v>
      </c>
      <c r="AU89" s="4">
        <v>2.8410000000000002</v>
      </c>
      <c r="AV89" s="4">
        <v>0</v>
      </c>
      <c r="AW89" s="4">
        <v>136184</v>
      </c>
      <c r="BA89" s="9"/>
    </row>
    <row r="90" spans="1:53" x14ac:dyDescent="0.25">
      <c r="A90" s="4">
        <v>240</v>
      </c>
      <c r="B90" s="4">
        <v>1</v>
      </c>
      <c r="C90" s="4">
        <v>3240</v>
      </c>
      <c r="D90" s="4">
        <f>VLOOKUP(C90,$AS$2:$AW$59,2)</f>
        <v>15.750400000000001</v>
      </c>
      <c r="E90" s="5">
        <f>VLOOKUP(C90,$AS$2:$AW$59,3)</f>
        <v>0.62501099999999998</v>
      </c>
      <c r="F90" s="5">
        <f>VLOOKUP(C90,$AS$2:$AW$59,4)</f>
        <v>7.4130000000000003E-3</v>
      </c>
      <c r="G90" s="5">
        <f>VLOOKUP(C90,$AS$2:$AW$59,5)</f>
        <v>295868</v>
      </c>
      <c r="M90" s="4">
        <v>3278</v>
      </c>
      <c r="N90" s="4">
        <f>VLOOKUP(M90,$AS$2:$AW$59,2)</f>
        <v>15.8916</v>
      </c>
      <c r="O90" s="5">
        <f>VLOOKUP(M90,$AS$2:$AW$59,3)</f>
        <v>1.27064</v>
      </c>
      <c r="P90" s="5">
        <f>VLOOKUP(M90,$AS$2:$AW$59,4)</f>
        <v>1.1646999999999999E-2</v>
      </c>
      <c r="Q90" s="5">
        <f>VLOOKUP(M90,$AS$2:$AW$59,5)</f>
        <v>302432</v>
      </c>
      <c r="W90" s="11">
        <f>W23</f>
        <v>5863</v>
      </c>
      <c r="X90" s="11">
        <f t="shared" si="57"/>
        <v>0.74370499999999995</v>
      </c>
      <c r="Y90" s="11">
        <f t="shared" si="67"/>
        <v>1.5471600000000001</v>
      </c>
      <c r="Z90" s="11">
        <f t="shared" si="68"/>
        <v>0.17738799999999999</v>
      </c>
      <c r="AA90" s="11">
        <f t="shared" si="69"/>
        <v>383452</v>
      </c>
      <c r="AB90"/>
      <c r="AC90"/>
      <c r="AD90"/>
      <c r="AE90"/>
      <c r="AF90"/>
      <c r="AG90" s="11">
        <f t="shared" si="61"/>
        <v>6018</v>
      </c>
      <c r="AH90" s="11">
        <f t="shared" si="62"/>
        <v>0</v>
      </c>
      <c r="AI90" s="11">
        <f t="shared" si="70"/>
        <v>4.4029999999999996</v>
      </c>
      <c r="AJ90" s="11">
        <f t="shared" si="71"/>
        <v>0</v>
      </c>
      <c r="AK90" s="11">
        <f t="shared" si="72"/>
        <v>3778856</v>
      </c>
      <c r="AQ90"/>
      <c r="AR90"/>
      <c r="AS90" s="4">
        <v>3328</v>
      </c>
      <c r="AT90" s="4">
        <v>0</v>
      </c>
      <c r="AU90" s="4">
        <v>2.8858199999999998</v>
      </c>
      <c r="AV90" s="4">
        <v>0</v>
      </c>
      <c r="AW90" s="4">
        <v>136184</v>
      </c>
      <c r="BA90" s="9"/>
    </row>
    <row r="91" spans="1:53" x14ac:dyDescent="0.25">
      <c r="B91" s="4">
        <v>2</v>
      </c>
      <c r="C91" s="4">
        <v>3241</v>
      </c>
      <c r="D91" s="4">
        <f>VLOOKUP(C91,$AS$2:$AW$59,2)</f>
        <v>15.3908</v>
      </c>
      <c r="E91" s="5">
        <f>VLOOKUP(C91,$AS$2:$AW$59,3)</f>
        <v>0.60151600000000005</v>
      </c>
      <c r="F91" s="5">
        <f>VLOOKUP(C91,$AS$2:$AW$59,4)</f>
        <v>7.5110000000000003E-3</v>
      </c>
      <c r="G91" s="5">
        <f>VLOOKUP(C91,$AS$2:$AW$59,5)</f>
        <v>295876</v>
      </c>
      <c r="M91" s="4">
        <v>3279</v>
      </c>
      <c r="N91" s="4">
        <f>VLOOKUP(M91,$AS$2:$AW$59,2)</f>
        <v>16.351299999999998</v>
      </c>
      <c r="O91" s="5">
        <f>VLOOKUP(M91,$AS$2:$AW$59,3)</f>
        <v>1.0953299999999999</v>
      </c>
      <c r="P91" s="5">
        <f>VLOOKUP(M91,$AS$2:$AW$59,4)</f>
        <v>9.5519999999999997E-3</v>
      </c>
      <c r="Q91" s="5">
        <f>VLOOKUP(M91,$AS$2:$AW$59,5)</f>
        <v>300780</v>
      </c>
      <c r="W91" s="11">
        <f t="shared" ref="W91:W94" si="73">W24</f>
        <v>5864</v>
      </c>
      <c r="X91" s="11">
        <f t="shared" si="57"/>
        <v>0.61660099999999995</v>
      </c>
      <c r="Y91" s="11">
        <f t="shared" si="67"/>
        <v>1.51742</v>
      </c>
      <c r="Z91" s="11">
        <f t="shared" si="68"/>
        <v>0.18607399999999999</v>
      </c>
      <c r="AA91" s="11">
        <f t="shared" si="69"/>
        <v>386812</v>
      </c>
      <c r="AB91"/>
      <c r="AC91"/>
      <c r="AD91"/>
      <c r="AE91"/>
      <c r="AF91"/>
      <c r="AG91" s="11">
        <f t="shared" ref="AG91:AG94" si="74">AG24</f>
        <v>6019</v>
      </c>
      <c r="AH91" s="11">
        <f t="shared" si="62"/>
        <v>0</v>
      </c>
      <c r="AI91" s="11">
        <f t="shared" si="70"/>
        <v>4.3078599999999998</v>
      </c>
      <c r="AJ91" s="11">
        <f t="shared" si="71"/>
        <v>0</v>
      </c>
      <c r="AK91" s="11">
        <f t="shared" si="72"/>
        <v>3769716</v>
      </c>
      <c r="AQ91"/>
      <c r="AR91"/>
      <c r="AS91" s="4">
        <v>3329</v>
      </c>
      <c r="AT91" s="4">
        <v>0</v>
      </c>
      <c r="AU91" s="4">
        <v>2.9767000000000001</v>
      </c>
      <c r="AV91" s="4">
        <v>0</v>
      </c>
      <c r="AW91" s="4">
        <v>136184</v>
      </c>
      <c r="BA91" s="9"/>
    </row>
    <row r="92" spans="1:53" x14ac:dyDescent="0.25">
      <c r="B92" s="4">
        <v>3</v>
      </c>
      <c r="C92" s="4">
        <v>3242</v>
      </c>
      <c r="D92" s="4">
        <f>VLOOKUP(C92,$AS$2:$AW$59,2)</f>
        <v>15.306800000000001</v>
      </c>
      <c r="E92" s="5">
        <f>VLOOKUP(C92,$AS$2:$AW$59,3)</f>
        <v>0.46602300000000002</v>
      </c>
      <c r="F92" s="5">
        <f>VLOOKUP(C92,$AS$2:$AW$59,4)</f>
        <v>6.5120000000000004E-3</v>
      </c>
      <c r="G92" s="5">
        <f>VLOOKUP(C92,$AS$2:$AW$59,5)</f>
        <v>295956</v>
      </c>
      <c r="M92" s="4">
        <v>3280</v>
      </c>
      <c r="N92" s="4">
        <f>VLOOKUP(M92,$AS$2:$AW$59,2)</f>
        <v>15.5489</v>
      </c>
      <c r="O92" s="5">
        <f>VLOOKUP(M92,$AS$2:$AW$59,3)</f>
        <v>0.92369699999999999</v>
      </c>
      <c r="P92" s="5">
        <f>VLOOKUP(M92,$AS$2:$AW$59,4)</f>
        <v>1.0087E-2</v>
      </c>
      <c r="Q92" s="5">
        <f>VLOOKUP(M92,$AS$2:$AW$59,5)</f>
        <v>300284</v>
      </c>
      <c r="W92" s="11">
        <f t="shared" si="73"/>
        <v>5865</v>
      </c>
      <c r="X92" s="11">
        <f t="shared" si="57"/>
        <v>0.72732600000000003</v>
      </c>
      <c r="Y92" s="11">
        <f t="shared" si="67"/>
        <v>1.52627</v>
      </c>
      <c r="Z92" s="11">
        <f t="shared" si="68"/>
        <v>0.1852</v>
      </c>
      <c r="AA92" s="11">
        <f t="shared" si="69"/>
        <v>385492</v>
      </c>
      <c r="AB92"/>
      <c r="AC92"/>
      <c r="AD92"/>
      <c r="AE92"/>
      <c r="AF92"/>
      <c r="AG92" s="11">
        <f t="shared" si="74"/>
        <v>6020</v>
      </c>
      <c r="AH92" s="11">
        <f t="shared" si="62"/>
        <v>0</v>
      </c>
      <c r="AI92" s="11">
        <f t="shared" si="70"/>
        <v>4.3751600000000002</v>
      </c>
      <c r="AJ92" s="11">
        <f t="shared" si="71"/>
        <v>0</v>
      </c>
      <c r="AK92" s="11">
        <f t="shared" si="72"/>
        <v>3768032</v>
      </c>
      <c r="AQ92"/>
      <c r="AR92"/>
      <c r="AS92" s="4">
        <v>3330</v>
      </c>
      <c r="AT92" s="4">
        <v>0</v>
      </c>
      <c r="AU92" s="4">
        <v>2.96827</v>
      </c>
      <c r="AV92" s="4">
        <v>0</v>
      </c>
      <c r="AW92" s="4">
        <v>136180</v>
      </c>
      <c r="BA92" s="9"/>
    </row>
    <row r="93" spans="1:53" x14ac:dyDescent="0.25">
      <c r="B93" s="4">
        <v>4</v>
      </c>
      <c r="C93" s="4">
        <v>3243</v>
      </c>
      <c r="D93" s="4">
        <f>VLOOKUP(C93,$AS$2:$AW$59,2)</f>
        <v>15.8569</v>
      </c>
      <c r="E93" s="5">
        <f>VLOOKUP(C93,$AS$2:$AW$59,3)</f>
        <v>0.49440600000000001</v>
      </c>
      <c r="F93" s="5">
        <f>VLOOKUP(C93,$AS$2:$AW$59,4)</f>
        <v>7.3949999999999997E-3</v>
      </c>
      <c r="G93" s="5">
        <f>VLOOKUP(C93,$AS$2:$AW$59,5)</f>
        <v>295176</v>
      </c>
      <c r="M93" s="4">
        <v>3281</v>
      </c>
      <c r="N93" s="4">
        <f>VLOOKUP(M93,$AS$2:$AW$59,2)</f>
        <v>15.6501</v>
      </c>
      <c r="O93" s="5">
        <f>VLOOKUP(M93,$AS$2:$AW$59,3)</f>
        <v>1.03891</v>
      </c>
      <c r="P93" s="5">
        <f>VLOOKUP(M93,$AS$2:$AW$59,4)</f>
        <v>1.0558E-2</v>
      </c>
      <c r="Q93" s="5">
        <f>VLOOKUP(M93,$AS$2:$AW$59,5)</f>
        <v>301588</v>
      </c>
      <c r="R93"/>
      <c r="S93"/>
      <c r="T93"/>
      <c r="U93"/>
      <c r="V93"/>
      <c r="W93" s="11">
        <f t="shared" si="73"/>
        <v>5866</v>
      </c>
      <c r="X93" s="11">
        <f t="shared" si="57"/>
        <v>0.69166099999999997</v>
      </c>
      <c r="Y93" s="11">
        <f t="shared" si="67"/>
        <v>1.5379</v>
      </c>
      <c r="Z93" s="11">
        <f t="shared" si="68"/>
        <v>0.18376500000000001</v>
      </c>
      <c r="AA93" s="11">
        <f t="shared" si="69"/>
        <v>387012</v>
      </c>
      <c r="AB93"/>
      <c r="AC93"/>
      <c r="AD93"/>
      <c r="AE93"/>
      <c r="AF93"/>
      <c r="AG93" s="11">
        <f t="shared" si="74"/>
        <v>6021</v>
      </c>
      <c r="AH93" s="11">
        <f t="shared" si="62"/>
        <v>0</v>
      </c>
      <c r="AI93" s="11">
        <f t="shared" si="70"/>
        <v>4.6020700000000003</v>
      </c>
      <c r="AJ93" s="11">
        <f t="shared" si="71"/>
        <v>0</v>
      </c>
      <c r="AK93" s="11">
        <f t="shared" si="72"/>
        <v>3749252</v>
      </c>
      <c r="AQ93"/>
      <c r="AR93"/>
      <c r="AS93" s="4">
        <v>3331</v>
      </c>
      <c r="AT93" s="4">
        <v>0</v>
      </c>
      <c r="AU93" s="4">
        <v>2.8881199999999998</v>
      </c>
      <c r="AV93" s="4">
        <v>0</v>
      </c>
      <c r="AW93" s="4">
        <v>136180</v>
      </c>
      <c r="BA93" s="9"/>
    </row>
    <row r="94" spans="1:53" x14ac:dyDescent="0.25">
      <c r="B94" s="4">
        <v>5</v>
      </c>
      <c r="C94" s="4">
        <v>3244</v>
      </c>
      <c r="D94" s="4">
        <f>VLOOKUP(C94,$AS$2:$AW$59,2)</f>
        <v>15.3665</v>
      </c>
      <c r="E94" s="5">
        <f>VLOOKUP(C94,$AS$2:$AW$59,3)</f>
        <v>0.46902199999999999</v>
      </c>
      <c r="F94" s="5">
        <f>VLOOKUP(C94,$AS$2:$AW$59,4)</f>
        <v>7.4650000000000003E-3</v>
      </c>
      <c r="G94" s="5">
        <f>VLOOKUP(C94,$AS$2:$AW$59,5)</f>
        <v>293908</v>
      </c>
      <c r="M94" s="4">
        <v>3282</v>
      </c>
      <c r="N94" s="4">
        <f>VLOOKUP(M94,$AS$2:$AW$59,2)</f>
        <v>15.619899999999999</v>
      </c>
      <c r="O94" s="5">
        <f>VLOOKUP(M94,$AS$2:$AW$59,3)</f>
        <v>1.1415999999999999</v>
      </c>
      <c r="P94" s="5">
        <f>VLOOKUP(M94,$AS$2:$AW$59,4)</f>
        <v>1.0085E-2</v>
      </c>
      <c r="Q94" s="5">
        <f>VLOOKUP(M94,$AS$2:$AW$59,5)</f>
        <v>302032</v>
      </c>
      <c r="R94"/>
      <c r="S94"/>
      <c r="T94"/>
      <c r="U94"/>
      <c r="V94"/>
      <c r="W94" s="11">
        <f t="shared" si="73"/>
        <v>5867</v>
      </c>
      <c r="X94" s="11">
        <f t="shared" si="57"/>
        <v>0.74895</v>
      </c>
      <c r="Y94" s="11">
        <f t="shared" si="67"/>
        <v>1.5475099999999999</v>
      </c>
      <c r="Z94" s="11">
        <f t="shared" si="68"/>
        <v>0.18037900000000001</v>
      </c>
      <c r="AA94" s="11">
        <f t="shared" si="69"/>
        <v>386420</v>
      </c>
      <c r="AB94"/>
      <c r="AC94"/>
      <c r="AD94"/>
      <c r="AE94"/>
      <c r="AF94"/>
      <c r="AG94" s="11">
        <f t="shared" si="74"/>
        <v>6022</v>
      </c>
      <c r="AH94" s="11">
        <f t="shared" si="62"/>
        <v>0</v>
      </c>
      <c r="AI94" s="11">
        <f t="shared" si="70"/>
        <v>4.4057399999999998</v>
      </c>
      <c r="AJ94" s="11">
        <f t="shared" si="71"/>
        <v>0</v>
      </c>
      <c r="AK94" s="11">
        <f t="shared" si="72"/>
        <v>3768500</v>
      </c>
      <c r="AQ94"/>
      <c r="AR94"/>
      <c r="AS94" s="4">
        <v>3332</v>
      </c>
      <c r="AT94" s="4">
        <v>0</v>
      </c>
      <c r="AU94" s="4">
        <v>2.9340199999999999</v>
      </c>
      <c r="AV94" s="4">
        <v>0</v>
      </c>
      <c r="AW94" s="4">
        <v>136180</v>
      </c>
      <c r="BA94" s="9"/>
    </row>
    <row r="95" spans="1:53" x14ac:dyDescent="0.25">
      <c r="A95" s="11">
        <v>10</v>
      </c>
      <c r="B95" s="11">
        <v>1</v>
      </c>
      <c r="C95" s="11">
        <v>4908</v>
      </c>
      <c r="D95" s="11">
        <f>VLOOKUP(C95,$AS$2:$AW$5900,2)</f>
        <v>15.382099999999999</v>
      </c>
      <c r="E95" s="11">
        <f>VLOOKUP(C95,$AS$2:$AW$5900,3)</f>
        <v>0.90657299999999996</v>
      </c>
      <c r="F95" s="11">
        <f>VLOOKUP(C95,$AS$2:$AW$5900,4)</f>
        <v>1.2179000000000001E-2</v>
      </c>
      <c r="G95" s="11">
        <f>VLOOKUP(C95,$AS$2:$AW$5900,5)</f>
        <v>267816</v>
      </c>
      <c r="H95"/>
      <c r="I95"/>
      <c r="J95"/>
      <c r="K95"/>
      <c r="L95"/>
      <c r="M95" s="11">
        <v>4918</v>
      </c>
      <c r="N95" s="11">
        <f>VLOOKUP(M95,$AS$2:$AW$5900,2)</f>
        <v>15.5434</v>
      </c>
      <c r="O95" s="11">
        <f>VLOOKUP(M95,$AS$2:$AW$5900,3)</f>
        <v>0.93035900000000005</v>
      </c>
      <c r="P95" s="11">
        <f>VLOOKUP(M95,$AS$2:$AW$5900,4)</f>
        <v>1.2871E-2</v>
      </c>
      <c r="Q95" s="11">
        <f>VLOOKUP(M95,$AS$2:$AW$5900,5)</f>
        <v>266036</v>
      </c>
      <c r="R95"/>
      <c r="S95"/>
      <c r="T95"/>
      <c r="U95"/>
      <c r="V95"/>
      <c r="W95" s="11">
        <f>W89+1</f>
        <v>5903</v>
      </c>
      <c r="X95" s="11">
        <f t="shared" si="57"/>
        <v>0.37504500000000002</v>
      </c>
      <c r="Y95" s="11">
        <f t="shared" si="67"/>
        <v>7.3534499999999996</v>
      </c>
      <c r="Z95" s="11">
        <f t="shared" si="68"/>
        <v>0.230097</v>
      </c>
      <c r="AA95" s="11">
        <f t="shared" si="69"/>
        <v>362732</v>
      </c>
      <c r="AB95"/>
      <c r="AC95"/>
      <c r="AD95"/>
      <c r="AE95"/>
      <c r="AF95"/>
      <c r="AG95" s="11">
        <f t="shared" ref="AG95:AG144" si="75">W95+155</f>
        <v>6058</v>
      </c>
      <c r="AH95" s="11">
        <f t="shared" si="62"/>
        <v>0</v>
      </c>
      <c r="AI95" s="11">
        <f t="shared" si="70"/>
        <v>1.3634500000000001</v>
      </c>
      <c r="AJ95" s="11">
        <f t="shared" si="71"/>
        <v>0</v>
      </c>
      <c r="AK95" s="11">
        <f t="shared" si="72"/>
        <v>246388</v>
      </c>
      <c r="AL95"/>
      <c r="AM95"/>
      <c r="AO95"/>
      <c r="AP95"/>
      <c r="AQ95"/>
      <c r="AR95"/>
      <c r="AS95" s="4">
        <v>3333</v>
      </c>
      <c r="AT95" s="4" t="s">
        <v>25</v>
      </c>
      <c r="AU95" s="4" t="s">
        <v>26</v>
      </c>
      <c r="AV95" s="4" t="s">
        <v>27</v>
      </c>
      <c r="AW95" s="4" t="s">
        <v>26</v>
      </c>
      <c r="BA95" s="9"/>
    </row>
    <row r="96" spans="1:53" x14ac:dyDescent="0.25">
      <c r="A96" s="11"/>
      <c r="B96" s="11">
        <v>2</v>
      </c>
      <c r="C96" s="11">
        <v>4909</v>
      </c>
      <c r="D96" s="11">
        <f t="shared" ref="D96:D144" si="76">VLOOKUP(C96,$AS$2:$AW$5900,2)</f>
        <v>15.805899999999999</v>
      </c>
      <c r="E96" s="11">
        <f t="shared" ref="E96:E106" si="77">VLOOKUP(C96,$AS$2:$AW$5900,3)</f>
        <v>0.91288999999999998</v>
      </c>
      <c r="F96" s="11">
        <f t="shared" ref="F96:F106" si="78">VLOOKUP(C96,$AS$2:$AW$5900,4)</f>
        <v>1.1335E-2</v>
      </c>
      <c r="G96" s="11">
        <f t="shared" ref="G96:G106" si="79">VLOOKUP(C96,$AS$2:$AW$5900,5)</f>
        <v>265848</v>
      </c>
      <c r="H96"/>
      <c r="I96"/>
      <c r="J96"/>
      <c r="K96"/>
      <c r="L96"/>
      <c r="M96" s="11">
        <v>4919</v>
      </c>
      <c r="N96" s="11">
        <f t="shared" ref="N96:N144" si="80">VLOOKUP(M96,$AS$2:$AW$5900,2)</f>
        <v>15.653</v>
      </c>
      <c r="O96" s="11">
        <f t="shared" ref="O96:O104" si="81">VLOOKUP(M96,$AS$2:$AW$5900,3)</f>
        <v>0.94578799999999996</v>
      </c>
      <c r="P96" s="11">
        <f t="shared" ref="P96:P104" si="82">VLOOKUP(M96,$AS$2:$AW$5900,4)</f>
        <v>1.1977E-2</v>
      </c>
      <c r="Q96" s="11">
        <f t="shared" ref="Q96:Q104" si="83">VLOOKUP(M96,$AS$2:$AW$5900,5)</f>
        <v>263976</v>
      </c>
      <c r="R96"/>
      <c r="S96"/>
      <c r="T96"/>
      <c r="U96"/>
      <c r="V96"/>
      <c r="W96" s="11">
        <f t="shared" ref="W96:W144" si="84">W95+1</f>
        <v>5904</v>
      </c>
      <c r="X96" s="11">
        <f t="shared" si="57"/>
        <v>0.36627199999999999</v>
      </c>
      <c r="Y96" s="11">
        <f t="shared" si="67"/>
        <v>7.2360100000000003</v>
      </c>
      <c r="Z96" s="11">
        <f t="shared" si="68"/>
        <v>0.232622</v>
      </c>
      <c r="AA96" s="11">
        <f t="shared" si="69"/>
        <v>363372</v>
      </c>
      <c r="AB96"/>
      <c r="AC96"/>
      <c r="AD96"/>
      <c r="AE96"/>
      <c r="AF96"/>
      <c r="AG96" s="11">
        <f t="shared" si="75"/>
        <v>6059</v>
      </c>
      <c r="AH96" s="11">
        <f t="shared" si="62"/>
        <v>0</v>
      </c>
      <c r="AI96" s="11">
        <f t="shared" si="70"/>
        <v>1.3652899999999999</v>
      </c>
      <c r="AJ96" s="11">
        <f t="shared" si="71"/>
        <v>0</v>
      </c>
      <c r="AK96" s="11">
        <f t="shared" si="72"/>
        <v>244336</v>
      </c>
      <c r="AL96"/>
      <c r="AM96"/>
      <c r="AO96"/>
      <c r="AP96"/>
      <c r="AQ96"/>
      <c r="AR96"/>
      <c r="AS96" s="4">
        <v>3334</v>
      </c>
      <c r="AT96" s="4" t="s">
        <v>25</v>
      </c>
      <c r="AU96" s="4" t="s">
        <v>26</v>
      </c>
      <c r="AV96" s="4" t="s">
        <v>27</v>
      </c>
      <c r="AW96" s="4" t="s">
        <v>26</v>
      </c>
      <c r="BA96" s="9"/>
    </row>
    <row r="97" spans="1:53" x14ac:dyDescent="0.25">
      <c r="A97" s="11"/>
      <c r="B97" s="11">
        <v>3</v>
      </c>
      <c r="C97" s="11">
        <v>4910</v>
      </c>
      <c r="D97" s="11">
        <f t="shared" si="76"/>
        <v>15.5426</v>
      </c>
      <c r="E97" s="11">
        <f t="shared" si="77"/>
        <v>0.91526700000000005</v>
      </c>
      <c r="F97" s="11">
        <f t="shared" si="78"/>
        <v>1.1363E-2</v>
      </c>
      <c r="G97" s="11">
        <f t="shared" si="79"/>
        <v>264804</v>
      </c>
      <c r="H97"/>
      <c r="I97"/>
      <c r="J97"/>
      <c r="K97"/>
      <c r="L97"/>
      <c r="M97" s="11">
        <v>4920</v>
      </c>
      <c r="N97" s="11">
        <f t="shared" si="80"/>
        <v>15.57</v>
      </c>
      <c r="O97" s="11">
        <f t="shared" si="81"/>
        <v>0.90585800000000005</v>
      </c>
      <c r="P97" s="11">
        <f t="shared" si="82"/>
        <v>1.2161E-2</v>
      </c>
      <c r="Q97" s="11">
        <f t="shared" si="83"/>
        <v>266044</v>
      </c>
      <c r="R97"/>
      <c r="S97"/>
      <c r="T97"/>
      <c r="U97"/>
      <c r="V97"/>
      <c r="W97" s="11">
        <f t="shared" si="84"/>
        <v>5905</v>
      </c>
      <c r="X97" s="11">
        <f t="shared" si="57"/>
        <v>0.3695</v>
      </c>
      <c r="Y97" s="11">
        <f t="shared" si="67"/>
        <v>7.18405</v>
      </c>
      <c r="Z97" s="11">
        <f t="shared" si="68"/>
        <v>0.229911</v>
      </c>
      <c r="AA97" s="11">
        <f t="shared" si="69"/>
        <v>363368</v>
      </c>
      <c r="AB97"/>
      <c r="AC97"/>
      <c r="AD97"/>
      <c r="AE97"/>
      <c r="AF97"/>
      <c r="AG97" s="11">
        <f t="shared" si="75"/>
        <v>6060</v>
      </c>
      <c r="AH97" s="11">
        <f t="shared" si="62"/>
        <v>0</v>
      </c>
      <c r="AI97" s="11">
        <f t="shared" si="70"/>
        <v>1.3639399999999999</v>
      </c>
      <c r="AJ97" s="11">
        <f t="shared" si="71"/>
        <v>0</v>
      </c>
      <c r="AK97" s="11">
        <f t="shared" si="72"/>
        <v>244328</v>
      </c>
      <c r="AL97"/>
      <c r="AM97"/>
      <c r="AO97"/>
      <c r="AP97"/>
      <c r="AQ97"/>
      <c r="AR97"/>
      <c r="AS97" s="4">
        <v>3335</v>
      </c>
      <c r="AT97" s="4" t="s">
        <v>25</v>
      </c>
      <c r="AU97" s="4" t="s">
        <v>26</v>
      </c>
      <c r="AV97" s="4" t="s">
        <v>27</v>
      </c>
      <c r="AW97" s="4" t="s">
        <v>26</v>
      </c>
      <c r="BA97" s="9"/>
    </row>
    <row r="98" spans="1:53" x14ac:dyDescent="0.25">
      <c r="A98" s="11"/>
      <c r="B98" s="11">
        <v>4</v>
      </c>
      <c r="C98" s="11">
        <v>4911</v>
      </c>
      <c r="D98" s="11">
        <f t="shared" si="76"/>
        <v>15.250400000000001</v>
      </c>
      <c r="E98" s="11">
        <f t="shared" si="77"/>
        <v>0.885911</v>
      </c>
      <c r="F98" s="11">
        <f t="shared" si="78"/>
        <v>1.1520000000000001E-2</v>
      </c>
      <c r="G98" s="11">
        <f t="shared" si="79"/>
        <v>265780</v>
      </c>
      <c r="H98"/>
      <c r="I98"/>
      <c r="J98"/>
      <c r="K98"/>
      <c r="L98"/>
      <c r="M98" s="11">
        <v>4921</v>
      </c>
      <c r="N98" s="11">
        <f t="shared" si="80"/>
        <v>15.6152</v>
      </c>
      <c r="O98" s="11">
        <f t="shared" si="81"/>
        <v>0.95326</v>
      </c>
      <c r="P98" s="11">
        <f t="shared" si="82"/>
        <v>1.1117999999999999E-2</v>
      </c>
      <c r="Q98" s="11">
        <f t="shared" si="83"/>
        <v>270152</v>
      </c>
      <c r="R98"/>
      <c r="S98"/>
      <c r="T98"/>
      <c r="U98"/>
      <c r="V98"/>
      <c r="W98" s="11">
        <f t="shared" si="84"/>
        <v>5906</v>
      </c>
      <c r="X98" s="11">
        <f t="shared" si="57"/>
        <v>0.36821999999999999</v>
      </c>
      <c r="Y98" s="11">
        <f t="shared" si="67"/>
        <v>7.3753099999999998</v>
      </c>
      <c r="Z98" s="11">
        <f t="shared" si="68"/>
        <v>0.23848900000000001</v>
      </c>
      <c r="AA98" s="11">
        <f t="shared" si="69"/>
        <v>363204</v>
      </c>
      <c r="AB98"/>
      <c r="AC98"/>
      <c r="AD98"/>
      <c r="AE98"/>
      <c r="AF98"/>
      <c r="AG98" s="11">
        <f t="shared" si="75"/>
        <v>6061</v>
      </c>
      <c r="AH98" s="11">
        <f t="shared" si="62"/>
        <v>0</v>
      </c>
      <c r="AI98" s="11">
        <f t="shared" si="70"/>
        <v>1.35547</v>
      </c>
      <c r="AJ98" s="11">
        <f t="shared" si="71"/>
        <v>0</v>
      </c>
      <c r="AK98" s="11">
        <f t="shared" si="72"/>
        <v>246448</v>
      </c>
      <c r="AL98"/>
      <c r="AM98"/>
      <c r="AO98"/>
      <c r="AP98"/>
      <c r="AQ98"/>
      <c r="AR98"/>
      <c r="AS98" s="4">
        <v>3336</v>
      </c>
      <c r="AT98" s="4" t="s">
        <v>25</v>
      </c>
      <c r="AU98" s="4" t="s">
        <v>26</v>
      </c>
      <c r="AV98" s="4" t="s">
        <v>27</v>
      </c>
      <c r="AW98" s="4" t="s">
        <v>26</v>
      </c>
      <c r="BA98" s="9"/>
    </row>
    <row r="99" spans="1:53" x14ac:dyDescent="0.25">
      <c r="A99" s="11"/>
      <c r="B99" s="11">
        <v>5</v>
      </c>
      <c r="C99" s="11">
        <v>4912</v>
      </c>
      <c r="D99" s="11">
        <f t="shared" si="76"/>
        <v>15.185600000000001</v>
      </c>
      <c r="E99" s="11">
        <f t="shared" si="77"/>
        <v>0.90686500000000003</v>
      </c>
      <c r="F99" s="11">
        <f t="shared" si="78"/>
        <v>1.1898000000000001E-2</v>
      </c>
      <c r="G99" s="11">
        <f t="shared" si="79"/>
        <v>267816</v>
      </c>
      <c r="H99"/>
      <c r="I99"/>
      <c r="J99"/>
      <c r="K99"/>
      <c r="L99"/>
      <c r="M99" s="11">
        <v>4922</v>
      </c>
      <c r="N99" s="11">
        <f t="shared" si="80"/>
        <v>15.5451</v>
      </c>
      <c r="O99" s="11">
        <f t="shared" si="81"/>
        <v>0.93276999999999999</v>
      </c>
      <c r="P99" s="11">
        <f t="shared" si="82"/>
        <v>1.1799E-2</v>
      </c>
      <c r="Q99" s="11">
        <f t="shared" si="83"/>
        <v>263852</v>
      </c>
      <c r="R99"/>
      <c r="S99"/>
      <c r="T99"/>
      <c r="U99"/>
      <c r="V99"/>
      <c r="W99" s="11">
        <f t="shared" si="84"/>
        <v>5907</v>
      </c>
      <c r="X99" s="11">
        <f t="shared" si="57"/>
        <v>0.36605399999999999</v>
      </c>
      <c r="Y99" s="11">
        <f t="shared" si="67"/>
        <v>7.3653199999999996</v>
      </c>
      <c r="Z99" s="11">
        <f t="shared" si="68"/>
        <v>0.23308899999999999</v>
      </c>
      <c r="AA99" s="11">
        <f t="shared" si="69"/>
        <v>364928</v>
      </c>
      <c r="AB99"/>
      <c r="AC99"/>
      <c r="AD99"/>
      <c r="AE99"/>
      <c r="AF99"/>
      <c r="AG99" s="11">
        <f t="shared" si="75"/>
        <v>6062</v>
      </c>
      <c r="AH99" s="11">
        <f t="shared" si="62"/>
        <v>0</v>
      </c>
      <c r="AI99" s="11">
        <f t="shared" si="70"/>
        <v>1.35328</v>
      </c>
      <c r="AJ99" s="11">
        <f t="shared" si="71"/>
        <v>0</v>
      </c>
      <c r="AK99" s="11">
        <f t="shared" si="72"/>
        <v>246448</v>
      </c>
      <c r="AL99"/>
      <c r="AM99"/>
      <c r="AO99"/>
      <c r="AP99"/>
      <c r="AQ99"/>
      <c r="AR99"/>
      <c r="AS99" s="4">
        <v>3337</v>
      </c>
      <c r="AT99" s="4" t="s">
        <v>25</v>
      </c>
      <c r="AU99" s="4" t="s">
        <v>26</v>
      </c>
      <c r="AV99" s="4" t="s">
        <v>27</v>
      </c>
      <c r="AW99" s="4" t="s">
        <v>26</v>
      </c>
      <c r="BA99" s="9"/>
    </row>
    <row r="100" spans="1:53" x14ac:dyDescent="0.25">
      <c r="A100" s="11">
        <v>20</v>
      </c>
      <c r="B100" s="11">
        <v>1</v>
      </c>
      <c r="C100" s="11">
        <v>4913</v>
      </c>
      <c r="D100" s="11">
        <f t="shared" si="76"/>
        <v>15.329000000000001</v>
      </c>
      <c r="E100" s="11">
        <f t="shared" si="77"/>
        <v>0.93582799999999999</v>
      </c>
      <c r="F100" s="11">
        <f t="shared" si="78"/>
        <v>6.7710000000000001E-3</v>
      </c>
      <c r="G100" s="11">
        <f t="shared" si="79"/>
        <v>269144</v>
      </c>
      <c r="H100"/>
      <c r="I100"/>
      <c r="J100"/>
      <c r="K100"/>
      <c r="L100"/>
      <c r="M100" s="11">
        <v>4923</v>
      </c>
      <c r="N100" s="11">
        <f t="shared" si="80"/>
        <v>16.107299999999999</v>
      </c>
      <c r="O100" s="11">
        <f t="shared" si="81"/>
        <v>0.90297799999999995</v>
      </c>
      <c r="P100" s="11">
        <f t="shared" si="82"/>
        <v>6.4130000000000003E-3</v>
      </c>
      <c r="Q100" s="11">
        <f t="shared" si="83"/>
        <v>270316</v>
      </c>
      <c r="R100"/>
      <c r="S100"/>
      <c r="T100"/>
      <c r="U100"/>
      <c r="V100"/>
      <c r="W100" s="11">
        <f t="shared" si="84"/>
        <v>5908</v>
      </c>
      <c r="X100" s="11">
        <f t="shared" si="57"/>
        <v>0.38144600000000001</v>
      </c>
      <c r="Y100" s="11">
        <f t="shared" si="67"/>
        <v>4.3750900000000001</v>
      </c>
      <c r="Z100" s="11">
        <f t="shared" si="68"/>
        <v>0.19231899999999999</v>
      </c>
      <c r="AA100" s="11">
        <f t="shared" si="69"/>
        <v>362496</v>
      </c>
      <c r="AB100"/>
      <c r="AC100"/>
      <c r="AD100"/>
      <c r="AE100"/>
      <c r="AF100"/>
      <c r="AG100" s="11">
        <f t="shared" si="75"/>
        <v>6063</v>
      </c>
      <c r="AH100" s="11">
        <f t="shared" si="62"/>
        <v>0</v>
      </c>
      <c r="AI100" s="11">
        <f t="shared" si="70"/>
        <v>1.4480900000000001</v>
      </c>
      <c r="AJ100" s="11">
        <f t="shared" si="71"/>
        <v>0</v>
      </c>
      <c r="AK100" s="11">
        <f t="shared" si="72"/>
        <v>401904</v>
      </c>
      <c r="AL100"/>
      <c r="AM100"/>
      <c r="AO100"/>
      <c r="AP100"/>
      <c r="AQ100"/>
      <c r="AR100"/>
      <c r="AS100" s="4">
        <v>3338</v>
      </c>
      <c r="AT100" s="4" t="s">
        <v>25</v>
      </c>
      <c r="AU100" s="4" t="s">
        <v>26</v>
      </c>
      <c r="AV100" s="4" t="s">
        <v>27</v>
      </c>
      <c r="AW100" s="4" t="s">
        <v>26</v>
      </c>
      <c r="BA100" s="9"/>
    </row>
    <row r="101" spans="1:53" x14ac:dyDescent="0.25">
      <c r="A101" s="11"/>
      <c r="B101" s="11">
        <v>2</v>
      </c>
      <c r="C101" s="11">
        <v>4914</v>
      </c>
      <c r="D101" s="11">
        <f t="shared" si="76"/>
        <v>15.296099999999999</v>
      </c>
      <c r="E101" s="11">
        <f t="shared" si="77"/>
        <v>0.94650599999999996</v>
      </c>
      <c r="F101" s="11">
        <f t="shared" si="78"/>
        <v>7.1029999999999999E-3</v>
      </c>
      <c r="G101" s="11">
        <f t="shared" si="79"/>
        <v>273256</v>
      </c>
      <c r="H101"/>
      <c r="I101"/>
      <c r="J101"/>
      <c r="K101"/>
      <c r="L101"/>
      <c r="M101" s="11">
        <v>4924</v>
      </c>
      <c r="N101" s="11">
        <f t="shared" si="80"/>
        <v>15.543799999999999</v>
      </c>
      <c r="O101" s="11">
        <f t="shared" si="81"/>
        <v>0.920435</v>
      </c>
      <c r="P101" s="11">
        <f t="shared" si="82"/>
        <v>6.5069999999999998E-3</v>
      </c>
      <c r="Q101" s="11">
        <f t="shared" si="83"/>
        <v>270880</v>
      </c>
      <c r="R101"/>
      <c r="S101"/>
      <c r="T101"/>
      <c r="U101"/>
      <c r="V101"/>
      <c r="W101" s="11">
        <f t="shared" si="84"/>
        <v>5909</v>
      </c>
      <c r="X101" s="11">
        <f t="shared" si="57"/>
        <v>0.383245</v>
      </c>
      <c r="Y101" s="11">
        <f t="shared" si="67"/>
        <v>4.2373599999999998</v>
      </c>
      <c r="Z101" s="11">
        <f t="shared" si="68"/>
        <v>0.178396</v>
      </c>
      <c r="AA101" s="11">
        <f t="shared" si="69"/>
        <v>363928</v>
      </c>
      <c r="AB101"/>
      <c r="AC101"/>
      <c r="AD101"/>
      <c r="AE101"/>
      <c r="AF101"/>
      <c r="AG101" s="11">
        <f t="shared" si="75"/>
        <v>6064</v>
      </c>
      <c r="AH101" s="11">
        <f t="shared" si="62"/>
        <v>0</v>
      </c>
      <c r="AI101" s="11">
        <f t="shared" si="70"/>
        <v>1.4419599999999999</v>
      </c>
      <c r="AJ101" s="11">
        <f t="shared" si="71"/>
        <v>0</v>
      </c>
      <c r="AK101" s="11">
        <f t="shared" si="72"/>
        <v>401916</v>
      </c>
      <c r="AL101"/>
      <c r="AM101"/>
      <c r="AO101"/>
      <c r="AP101"/>
      <c r="AQ101"/>
      <c r="AR101"/>
      <c r="AS101" s="4">
        <v>3339</v>
      </c>
      <c r="AT101" s="4" t="s">
        <v>25</v>
      </c>
      <c r="AU101" s="4" t="s">
        <v>26</v>
      </c>
      <c r="AV101" s="4" t="s">
        <v>27</v>
      </c>
      <c r="AW101" s="4" t="s">
        <v>26</v>
      </c>
      <c r="BA101" s="9"/>
    </row>
    <row r="102" spans="1:53" x14ac:dyDescent="0.25">
      <c r="A102" s="11"/>
      <c r="B102" s="11">
        <v>3</v>
      </c>
      <c r="C102" s="11">
        <v>4915</v>
      </c>
      <c r="D102" s="11">
        <f t="shared" si="76"/>
        <v>15.3689</v>
      </c>
      <c r="E102" s="11">
        <f t="shared" si="77"/>
        <v>0.97538800000000003</v>
      </c>
      <c r="F102" s="11">
        <f t="shared" si="78"/>
        <v>6.7369999999999999E-3</v>
      </c>
      <c r="G102" s="11">
        <f t="shared" si="79"/>
        <v>271232</v>
      </c>
      <c r="H102"/>
      <c r="I102"/>
      <c r="J102"/>
      <c r="K102"/>
      <c r="L102"/>
      <c r="M102" s="11">
        <v>4925</v>
      </c>
      <c r="N102" s="11">
        <f t="shared" si="80"/>
        <v>15.478199999999999</v>
      </c>
      <c r="O102" s="11">
        <f t="shared" si="81"/>
        <v>0.90740200000000004</v>
      </c>
      <c r="P102" s="11">
        <f t="shared" si="82"/>
        <v>6.646E-3</v>
      </c>
      <c r="Q102" s="11">
        <f t="shared" si="83"/>
        <v>270452</v>
      </c>
      <c r="R102"/>
      <c r="S102"/>
      <c r="T102"/>
      <c r="U102"/>
      <c r="V102"/>
      <c r="W102" s="11">
        <f t="shared" si="84"/>
        <v>5910</v>
      </c>
      <c r="X102" s="11">
        <f t="shared" si="57"/>
        <v>0.38941999999999999</v>
      </c>
      <c r="Y102" s="11">
        <f t="shared" si="67"/>
        <v>4.2809400000000002</v>
      </c>
      <c r="Z102" s="11">
        <f t="shared" si="68"/>
        <v>0.18684000000000001</v>
      </c>
      <c r="AA102" s="11">
        <f t="shared" si="69"/>
        <v>367772</v>
      </c>
      <c r="AB102"/>
      <c r="AC102"/>
      <c r="AD102"/>
      <c r="AE102"/>
      <c r="AF102"/>
      <c r="AG102" s="11">
        <f t="shared" si="75"/>
        <v>6065</v>
      </c>
      <c r="AH102" s="11">
        <f t="shared" si="62"/>
        <v>0</v>
      </c>
      <c r="AI102" s="11">
        <f t="shared" si="70"/>
        <v>1.4376</v>
      </c>
      <c r="AJ102" s="11">
        <f t="shared" si="71"/>
        <v>0</v>
      </c>
      <c r="AK102" s="11">
        <f t="shared" si="72"/>
        <v>401912</v>
      </c>
      <c r="AL102"/>
      <c r="AM102"/>
      <c r="AO102"/>
      <c r="AP102"/>
      <c r="AQ102"/>
      <c r="AR102"/>
      <c r="AS102" s="4">
        <v>3340</v>
      </c>
      <c r="AT102" s="4" t="s">
        <v>25</v>
      </c>
      <c r="AU102" s="4" t="s">
        <v>26</v>
      </c>
      <c r="AV102" s="4" t="s">
        <v>27</v>
      </c>
      <c r="AW102" s="4" t="s">
        <v>26</v>
      </c>
      <c r="BA102" s="9"/>
    </row>
    <row r="103" spans="1:53" x14ac:dyDescent="0.25">
      <c r="A103" s="11"/>
      <c r="B103" s="11">
        <v>4</v>
      </c>
      <c r="C103" s="11">
        <v>4916</v>
      </c>
      <c r="D103" s="11">
        <f t="shared" si="76"/>
        <v>15.225</v>
      </c>
      <c r="E103" s="11">
        <f t="shared" si="77"/>
        <v>0.98895100000000002</v>
      </c>
      <c r="F103" s="11">
        <f t="shared" si="78"/>
        <v>6.9470000000000001E-3</v>
      </c>
      <c r="G103" s="11">
        <f t="shared" si="79"/>
        <v>269368</v>
      </c>
      <c r="H103"/>
      <c r="I103"/>
      <c r="J103"/>
      <c r="K103"/>
      <c r="L103"/>
      <c r="M103" s="11">
        <v>4926</v>
      </c>
      <c r="N103" s="11">
        <f t="shared" si="80"/>
        <v>16.004200000000001</v>
      </c>
      <c r="O103" s="11">
        <f t="shared" si="81"/>
        <v>0.914798</v>
      </c>
      <c r="P103" s="11">
        <f t="shared" si="82"/>
        <v>6.3579999999999999E-3</v>
      </c>
      <c r="Q103" s="11">
        <f t="shared" si="83"/>
        <v>270736</v>
      </c>
      <c r="R103"/>
      <c r="S103"/>
      <c r="T103"/>
      <c r="U103"/>
      <c r="V103"/>
      <c r="W103" s="11">
        <f t="shared" si="84"/>
        <v>5911</v>
      </c>
      <c r="X103" s="11">
        <f t="shared" si="57"/>
        <v>0.38308300000000001</v>
      </c>
      <c r="Y103" s="11">
        <f t="shared" si="67"/>
        <v>4.39229</v>
      </c>
      <c r="Z103" s="11">
        <f t="shared" si="68"/>
        <v>0.182393</v>
      </c>
      <c r="AA103" s="11">
        <f t="shared" si="69"/>
        <v>363092</v>
      </c>
      <c r="AB103"/>
      <c r="AC103"/>
      <c r="AD103"/>
      <c r="AE103"/>
      <c r="AF103"/>
      <c r="AG103" s="11">
        <f t="shared" si="75"/>
        <v>6066</v>
      </c>
      <c r="AH103" s="11">
        <f t="shared" si="62"/>
        <v>0</v>
      </c>
      <c r="AI103" s="11">
        <f t="shared" si="70"/>
        <v>1.4522999999999999</v>
      </c>
      <c r="AJ103" s="11">
        <f t="shared" si="71"/>
        <v>0</v>
      </c>
      <c r="AK103" s="11">
        <f t="shared" si="72"/>
        <v>403956</v>
      </c>
      <c r="AL103"/>
      <c r="AM103"/>
      <c r="AO103"/>
      <c r="AP103"/>
      <c r="AQ103"/>
      <c r="AR103"/>
      <c r="AS103" s="4">
        <v>3341</v>
      </c>
      <c r="AT103" s="4" t="s">
        <v>25</v>
      </c>
      <c r="AU103" s="4" t="s">
        <v>26</v>
      </c>
      <c r="AV103" s="4" t="s">
        <v>27</v>
      </c>
      <c r="AW103" s="4" t="s">
        <v>26</v>
      </c>
      <c r="BA103" s="9"/>
    </row>
    <row r="104" spans="1:53" x14ac:dyDescent="0.25">
      <c r="A104" s="11"/>
      <c r="B104" s="11">
        <v>5</v>
      </c>
      <c r="C104" s="11">
        <v>4917</v>
      </c>
      <c r="D104" s="11">
        <f t="shared" si="76"/>
        <v>15.6135</v>
      </c>
      <c r="E104" s="11">
        <f t="shared" si="77"/>
        <v>0.96197600000000005</v>
      </c>
      <c r="F104" s="11">
        <f t="shared" si="78"/>
        <v>7.1510000000000002E-3</v>
      </c>
      <c r="G104" s="11">
        <f t="shared" si="79"/>
        <v>271232</v>
      </c>
      <c r="H104"/>
      <c r="I104"/>
      <c r="J104"/>
      <c r="K104"/>
      <c r="L104"/>
      <c r="M104" s="11">
        <v>4927</v>
      </c>
      <c r="N104" s="11">
        <f t="shared" si="80"/>
        <v>15.856999999999999</v>
      </c>
      <c r="O104" s="11">
        <f t="shared" si="81"/>
        <v>0.88932800000000001</v>
      </c>
      <c r="P104" s="11">
        <f t="shared" si="82"/>
        <v>6.5770000000000004E-3</v>
      </c>
      <c r="Q104" s="11">
        <f t="shared" si="83"/>
        <v>267728</v>
      </c>
      <c r="R104"/>
      <c r="S104"/>
      <c r="T104"/>
      <c r="U104"/>
      <c r="V104"/>
      <c r="W104" s="11">
        <f t="shared" si="84"/>
        <v>5912</v>
      </c>
      <c r="X104" s="11">
        <f t="shared" si="57"/>
        <v>0.38053300000000001</v>
      </c>
      <c r="Y104" s="11">
        <f t="shared" si="67"/>
        <v>4.2431599999999996</v>
      </c>
      <c r="Z104" s="11">
        <f t="shared" si="68"/>
        <v>0.188168</v>
      </c>
      <c r="AA104" s="11">
        <f t="shared" si="69"/>
        <v>362224</v>
      </c>
      <c r="AB104"/>
      <c r="AC104"/>
      <c r="AD104"/>
      <c r="AE104"/>
      <c r="AF104"/>
      <c r="AG104" s="11">
        <f t="shared" si="75"/>
        <v>6067</v>
      </c>
      <c r="AH104" s="11">
        <f t="shared" si="62"/>
        <v>0</v>
      </c>
      <c r="AI104" s="11">
        <f t="shared" si="70"/>
        <v>1.4414100000000001</v>
      </c>
      <c r="AJ104" s="11">
        <f t="shared" si="71"/>
        <v>0</v>
      </c>
      <c r="AK104" s="11">
        <f t="shared" si="72"/>
        <v>401920</v>
      </c>
      <c r="AL104"/>
      <c r="AM104"/>
      <c r="AO104"/>
      <c r="AP104"/>
      <c r="AQ104"/>
      <c r="AR104"/>
      <c r="AS104" s="4">
        <v>3342</v>
      </c>
      <c r="AT104" s="4" t="s">
        <v>25</v>
      </c>
      <c r="AU104" s="4" t="s">
        <v>26</v>
      </c>
      <c r="AV104" s="4" t="s">
        <v>27</v>
      </c>
      <c r="AW104" s="4" t="s">
        <v>26</v>
      </c>
      <c r="BA104" s="9"/>
    </row>
    <row r="105" spans="1:53" x14ac:dyDescent="0.25">
      <c r="A105" s="11">
        <v>2</v>
      </c>
      <c r="B105" s="11">
        <v>1</v>
      </c>
      <c r="C105" s="11">
        <v>5032</v>
      </c>
      <c r="D105" s="11">
        <f t="shared" si="76"/>
        <v>15.9496</v>
      </c>
      <c r="E105" s="11">
        <f t="shared" ref="E105:E144" si="85">VLOOKUP(C105,$AS$2:$AW$5900,3)</f>
        <v>3.3210700000000002</v>
      </c>
      <c r="F105" s="11">
        <f t="shared" ref="F105:F144" si="86">VLOOKUP(C105,$AS$2:$AW$5900,4)</f>
        <v>5.5148999999999997E-2</v>
      </c>
      <c r="G105" s="11">
        <f t="shared" ref="G105:G144" si="87">VLOOKUP(C105,$AS$2:$AW$5900,5)</f>
        <v>259008</v>
      </c>
      <c r="H105"/>
      <c r="I105"/>
      <c r="J105"/>
      <c r="K105"/>
      <c r="L105"/>
      <c r="M105" s="11">
        <v>5052</v>
      </c>
      <c r="N105" s="11">
        <f t="shared" si="80"/>
        <v>16.116099999999999</v>
      </c>
      <c r="O105" s="11">
        <f t="shared" ref="O105:O144" si="88">VLOOKUP(M105,$AS$2:$AW$5900,3)</f>
        <v>3.59619</v>
      </c>
      <c r="P105" s="11">
        <f t="shared" ref="P105:P144" si="89">VLOOKUP(M105,$AS$2:$AW$5900,4)</f>
        <v>4.8348000000000002E-2</v>
      </c>
      <c r="Q105" s="11">
        <f t="shared" ref="Q105:Q144" si="90">VLOOKUP(M105,$AS$2:$AW$5900,5)</f>
        <v>259624</v>
      </c>
      <c r="R105"/>
      <c r="S105"/>
      <c r="T105"/>
      <c r="U105"/>
      <c r="V105"/>
      <c r="W105" s="11">
        <f t="shared" si="84"/>
        <v>5913</v>
      </c>
      <c r="X105" s="11">
        <f t="shared" si="57"/>
        <v>0.40261999999999998</v>
      </c>
      <c r="Y105" s="11">
        <f t="shared" si="67"/>
        <v>30.7134</v>
      </c>
      <c r="Z105" s="11">
        <f t="shared" si="68"/>
        <v>0.52006399999999997</v>
      </c>
      <c r="AA105" s="11">
        <f t="shared" si="69"/>
        <v>364628</v>
      </c>
      <c r="AB105"/>
      <c r="AC105"/>
      <c r="AD105"/>
      <c r="AE105"/>
      <c r="AF105"/>
      <c r="AG105" s="11">
        <f t="shared" si="75"/>
        <v>6068</v>
      </c>
      <c r="AH105" s="11">
        <f t="shared" si="62"/>
        <v>0</v>
      </c>
      <c r="AI105" s="11">
        <f t="shared" si="70"/>
        <v>1.8729800000000001</v>
      </c>
      <c r="AJ105" s="11">
        <f t="shared" si="71"/>
        <v>0</v>
      </c>
      <c r="AK105" s="11">
        <f t="shared" si="72"/>
        <v>136184</v>
      </c>
      <c r="AL105"/>
      <c r="AM105"/>
      <c r="AO105"/>
      <c r="AP105"/>
      <c r="AQ105"/>
      <c r="AR105"/>
      <c r="AS105" s="4">
        <v>3343</v>
      </c>
      <c r="AT105" s="4" t="s">
        <v>25</v>
      </c>
      <c r="AU105" s="4" t="s">
        <v>26</v>
      </c>
      <c r="AV105" s="4" t="s">
        <v>27</v>
      </c>
      <c r="AW105" s="4" t="s">
        <v>26</v>
      </c>
      <c r="BA105" s="9"/>
    </row>
    <row r="106" spans="1:53" x14ac:dyDescent="0.25">
      <c r="A106" s="11"/>
      <c r="B106" s="11">
        <v>2</v>
      </c>
      <c r="C106" s="11">
        <v>5033</v>
      </c>
      <c r="D106" s="11">
        <f t="shared" si="76"/>
        <v>15.5787</v>
      </c>
      <c r="E106" s="11">
        <f t="shared" si="85"/>
        <v>3.4375599999999999</v>
      </c>
      <c r="F106" s="11">
        <f t="shared" si="86"/>
        <v>4.9279999999999997E-2</v>
      </c>
      <c r="G106" s="11">
        <f t="shared" si="87"/>
        <v>258996</v>
      </c>
      <c r="H106"/>
      <c r="I106"/>
      <c r="J106"/>
      <c r="K106"/>
      <c r="L106"/>
      <c r="M106" s="11">
        <v>5053</v>
      </c>
      <c r="N106" s="11">
        <f t="shared" si="80"/>
        <v>15.410399999999999</v>
      </c>
      <c r="O106" s="11">
        <f t="shared" si="88"/>
        <v>3.44841</v>
      </c>
      <c r="P106" s="11">
        <f t="shared" si="89"/>
        <v>4.8321999999999997E-2</v>
      </c>
      <c r="Q106" s="11">
        <f t="shared" si="90"/>
        <v>259576</v>
      </c>
      <c r="R106"/>
      <c r="S106"/>
      <c r="T106"/>
      <c r="U106"/>
      <c r="V106"/>
      <c r="W106" s="11">
        <f t="shared" si="84"/>
        <v>5914</v>
      </c>
      <c r="X106" s="11">
        <f t="shared" si="57"/>
        <v>0.40384199999999998</v>
      </c>
      <c r="Y106" s="11">
        <f t="shared" si="67"/>
        <v>29.462700000000002</v>
      </c>
      <c r="Z106" s="11">
        <f t="shared" si="68"/>
        <v>0.49636400000000003</v>
      </c>
      <c r="AA106" s="11">
        <f t="shared" si="69"/>
        <v>360400</v>
      </c>
      <c r="AB106"/>
      <c r="AC106"/>
      <c r="AD106"/>
      <c r="AE106"/>
      <c r="AF106"/>
      <c r="AG106" s="11">
        <f t="shared" si="75"/>
        <v>6069</v>
      </c>
      <c r="AH106" s="11">
        <f t="shared" si="62"/>
        <v>0</v>
      </c>
      <c r="AI106" s="11">
        <f t="shared" si="70"/>
        <v>1.84169</v>
      </c>
      <c r="AJ106" s="11">
        <f t="shared" si="71"/>
        <v>0</v>
      </c>
      <c r="AK106" s="11">
        <f t="shared" si="72"/>
        <v>136184</v>
      </c>
      <c r="AL106"/>
      <c r="AM106"/>
      <c r="AO106"/>
      <c r="AP106"/>
      <c r="AQ106"/>
      <c r="AR106"/>
      <c r="AS106" s="4">
        <v>3344</v>
      </c>
      <c r="AT106" s="4" t="s">
        <v>25</v>
      </c>
      <c r="AU106" s="4" t="s">
        <v>26</v>
      </c>
      <c r="AV106" s="4" t="s">
        <v>27</v>
      </c>
      <c r="AW106" s="4" t="s">
        <v>26</v>
      </c>
      <c r="BA106" s="9"/>
    </row>
    <row r="107" spans="1:53" x14ac:dyDescent="0.25">
      <c r="A107" s="11"/>
      <c r="B107" s="11">
        <v>3</v>
      </c>
      <c r="C107" s="11">
        <v>5034</v>
      </c>
      <c r="D107" s="11">
        <f t="shared" si="76"/>
        <v>15.0848</v>
      </c>
      <c r="E107" s="11">
        <f t="shared" si="85"/>
        <v>2.9865499999999998</v>
      </c>
      <c r="F107" s="11">
        <f t="shared" si="86"/>
        <v>4.8321000000000003E-2</v>
      </c>
      <c r="G107" s="11">
        <f t="shared" si="87"/>
        <v>259100</v>
      </c>
      <c r="H107"/>
      <c r="I107"/>
      <c r="J107"/>
      <c r="K107"/>
      <c r="L107"/>
      <c r="M107" s="11">
        <v>5054</v>
      </c>
      <c r="N107" s="11">
        <f t="shared" si="80"/>
        <v>15.979100000000001</v>
      </c>
      <c r="O107" s="11">
        <f t="shared" si="88"/>
        <v>3.4108299999999998</v>
      </c>
      <c r="P107" s="11">
        <f t="shared" si="89"/>
        <v>4.8308999999999998E-2</v>
      </c>
      <c r="Q107" s="11">
        <f t="shared" si="90"/>
        <v>259624</v>
      </c>
      <c r="R107"/>
      <c r="S107"/>
      <c r="T107"/>
      <c r="U107"/>
      <c r="V107"/>
      <c r="W107" s="11">
        <f t="shared" si="84"/>
        <v>5915</v>
      </c>
      <c r="X107" s="11">
        <f t="shared" si="57"/>
        <v>0.403229</v>
      </c>
      <c r="Y107" s="11">
        <f t="shared" si="67"/>
        <v>29.390899999999998</v>
      </c>
      <c r="Z107" s="11">
        <f t="shared" si="68"/>
        <v>0.497141</v>
      </c>
      <c r="AA107" s="11">
        <f t="shared" si="69"/>
        <v>364152</v>
      </c>
      <c r="AB107"/>
      <c r="AC107"/>
      <c r="AD107"/>
      <c r="AE107"/>
      <c r="AF107"/>
      <c r="AG107" s="11">
        <f t="shared" si="75"/>
        <v>6070</v>
      </c>
      <c r="AH107" s="11">
        <f t="shared" si="62"/>
        <v>0</v>
      </c>
      <c r="AI107" s="11">
        <f t="shared" si="70"/>
        <v>1.8425100000000001</v>
      </c>
      <c r="AJ107" s="11">
        <f t="shared" si="71"/>
        <v>0</v>
      </c>
      <c r="AK107" s="11">
        <f t="shared" si="72"/>
        <v>136188</v>
      </c>
      <c r="AL107"/>
      <c r="AM107"/>
      <c r="AO107"/>
      <c r="AP107"/>
      <c r="AQ107"/>
      <c r="AR107"/>
      <c r="AS107" s="4">
        <v>3345</v>
      </c>
      <c r="AT107" s="4" t="s">
        <v>25</v>
      </c>
      <c r="AU107" s="4" t="s">
        <v>26</v>
      </c>
      <c r="AV107" s="4" t="s">
        <v>27</v>
      </c>
      <c r="AW107" s="4" t="s">
        <v>26</v>
      </c>
      <c r="BA107" s="9"/>
    </row>
    <row r="108" spans="1:53" x14ac:dyDescent="0.25">
      <c r="A108" s="11"/>
      <c r="B108" s="11">
        <v>4</v>
      </c>
      <c r="C108" s="11">
        <v>5035</v>
      </c>
      <c r="D108" s="11">
        <f t="shared" si="76"/>
        <v>15.2334</v>
      </c>
      <c r="E108" s="11">
        <f t="shared" si="85"/>
        <v>3.18635</v>
      </c>
      <c r="F108" s="11">
        <f t="shared" si="86"/>
        <v>4.8834000000000002E-2</v>
      </c>
      <c r="G108" s="11">
        <f t="shared" si="87"/>
        <v>258888</v>
      </c>
      <c r="H108"/>
      <c r="I108"/>
      <c r="J108"/>
      <c r="K108"/>
      <c r="L108"/>
      <c r="M108" s="11">
        <v>5055</v>
      </c>
      <c r="N108" s="11">
        <f t="shared" si="80"/>
        <v>15.5625</v>
      </c>
      <c r="O108" s="11">
        <f t="shared" si="88"/>
        <v>3.4489700000000001</v>
      </c>
      <c r="P108" s="11">
        <f t="shared" si="89"/>
        <v>4.7642999999999998E-2</v>
      </c>
      <c r="Q108" s="11">
        <f t="shared" si="90"/>
        <v>259580</v>
      </c>
      <c r="R108"/>
      <c r="S108"/>
      <c r="T108"/>
      <c r="U108"/>
      <c r="V108"/>
      <c r="W108" s="11">
        <f t="shared" si="84"/>
        <v>5916</v>
      </c>
      <c r="X108" s="11">
        <f t="shared" si="57"/>
        <v>0.403227</v>
      </c>
      <c r="Y108" s="11">
        <f t="shared" si="67"/>
        <v>29.573599999999999</v>
      </c>
      <c r="Z108" s="11">
        <f t="shared" si="68"/>
        <v>0.50471500000000002</v>
      </c>
      <c r="AA108" s="11">
        <f t="shared" si="69"/>
        <v>363856</v>
      </c>
      <c r="AB108"/>
      <c r="AC108"/>
      <c r="AD108"/>
      <c r="AE108"/>
      <c r="AF108"/>
      <c r="AG108" s="11">
        <f t="shared" si="75"/>
        <v>6071</v>
      </c>
      <c r="AH108" s="11">
        <f t="shared" si="62"/>
        <v>0</v>
      </c>
      <c r="AI108" s="11">
        <f t="shared" si="70"/>
        <v>1.8448899999999999</v>
      </c>
      <c r="AJ108" s="11">
        <f t="shared" si="71"/>
        <v>0</v>
      </c>
      <c r="AK108" s="11">
        <f t="shared" si="72"/>
        <v>136200</v>
      </c>
      <c r="AL108"/>
      <c r="AM108"/>
      <c r="AO108"/>
      <c r="AP108"/>
      <c r="AQ108"/>
      <c r="AR108"/>
      <c r="AS108" s="4">
        <v>3346</v>
      </c>
      <c r="AT108" s="4" t="s">
        <v>25</v>
      </c>
      <c r="AU108" s="4" t="s">
        <v>26</v>
      </c>
      <c r="AV108" s="4" t="s">
        <v>27</v>
      </c>
      <c r="AW108" s="4" t="s">
        <v>26</v>
      </c>
      <c r="BA108" s="9"/>
    </row>
    <row r="109" spans="1:53" x14ac:dyDescent="0.25">
      <c r="A109" s="11"/>
      <c r="B109" s="11">
        <v>5</v>
      </c>
      <c r="C109" s="11">
        <v>5036</v>
      </c>
      <c r="D109" s="11">
        <f t="shared" si="76"/>
        <v>15.831099999999999</v>
      </c>
      <c r="E109" s="11">
        <f t="shared" si="85"/>
        <v>3.1291799999999999</v>
      </c>
      <c r="F109" s="11">
        <f t="shared" si="86"/>
        <v>5.3525000000000003E-2</v>
      </c>
      <c r="G109" s="11">
        <f t="shared" si="87"/>
        <v>259084</v>
      </c>
      <c r="H109"/>
      <c r="I109"/>
      <c r="J109"/>
      <c r="K109"/>
      <c r="L109"/>
      <c r="M109" s="11">
        <v>5056</v>
      </c>
      <c r="N109" s="11">
        <f t="shared" si="80"/>
        <v>15.480700000000001</v>
      </c>
      <c r="O109" s="11">
        <f t="shared" si="88"/>
        <v>3.3601999999999999</v>
      </c>
      <c r="P109" s="11">
        <f t="shared" si="89"/>
        <v>4.8423000000000001E-2</v>
      </c>
      <c r="Q109" s="11">
        <f t="shared" si="90"/>
        <v>259648</v>
      </c>
      <c r="R109"/>
      <c r="S109"/>
      <c r="T109"/>
      <c r="U109"/>
      <c r="V109"/>
      <c r="W109" s="11">
        <f t="shared" si="84"/>
        <v>5917</v>
      </c>
      <c r="X109" s="11">
        <f t="shared" si="57"/>
        <v>0.402891</v>
      </c>
      <c r="Y109" s="11">
        <f t="shared" si="67"/>
        <v>31.8629</v>
      </c>
      <c r="Z109" s="11">
        <f t="shared" si="68"/>
        <v>0.55723699999999998</v>
      </c>
      <c r="AA109" s="11">
        <f t="shared" si="69"/>
        <v>365148</v>
      </c>
      <c r="AB109"/>
      <c r="AC109"/>
      <c r="AD109"/>
      <c r="AE109"/>
      <c r="AF109"/>
      <c r="AG109" s="11">
        <f t="shared" si="75"/>
        <v>6072</v>
      </c>
      <c r="AH109" s="11">
        <f t="shared" si="62"/>
        <v>0</v>
      </c>
      <c r="AI109" s="11">
        <f t="shared" si="70"/>
        <v>1.8595299999999999</v>
      </c>
      <c r="AJ109" s="11">
        <f t="shared" si="71"/>
        <v>0</v>
      </c>
      <c r="AK109" s="11">
        <f t="shared" si="72"/>
        <v>136188</v>
      </c>
      <c r="AL109"/>
      <c r="AM109"/>
      <c r="AO109"/>
      <c r="AP109"/>
      <c r="AQ109"/>
      <c r="AR109"/>
      <c r="AS109" s="4">
        <v>3347</v>
      </c>
      <c r="AT109" s="4" t="s">
        <v>25</v>
      </c>
      <c r="AU109" s="4" t="s">
        <v>26</v>
      </c>
      <c r="AV109" s="4" t="s">
        <v>27</v>
      </c>
      <c r="AW109" s="4" t="s">
        <v>26</v>
      </c>
      <c r="BA109" s="9"/>
    </row>
    <row r="110" spans="1:53" x14ac:dyDescent="0.25">
      <c r="A110" s="11">
        <v>4</v>
      </c>
      <c r="B110" s="11">
        <v>1</v>
      </c>
      <c r="C110" s="11">
        <v>5037</v>
      </c>
      <c r="D110" s="11">
        <f t="shared" si="76"/>
        <v>15.4923</v>
      </c>
      <c r="E110" s="11">
        <f t="shared" si="85"/>
        <v>1.58948</v>
      </c>
      <c r="F110" s="11">
        <f t="shared" si="86"/>
        <v>2.5857000000000002E-2</v>
      </c>
      <c r="G110" s="11">
        <f t="shared" si="87"/>
        <v>262000</v>
      </c>
      <c r="H110"/>
      <c r="I110"/>
      <c r="J110"/>
      <c r="K110"/>
      <c r="L110"/>
      <c r="M110" s="11">
        <v>5057</v>
      </c>
      <c r="N110" s="11">
        <f t="shared" si="80"/>
        <v>15.9626</v>
      </c>
      <c r="O110" s="11">
        <f t="shared" si="88"/>
        <v>1.79983</v>
      </c>
      <c r="P110" s="11">
        <f t="shared" si="89"/>
        <v>2.5991E-2</v>
      </c>
      <c r="Q110" s="11">
        <f t="shared" si="90"/>
        <v>262412</v>
      </c>
      <c r="R110"/>
      <c r="S110"/>
      <c r="T110"/>
      <c r="U110"/>
      <c r="V110"/>
      <c r="W110" s="11">
        <f t="shared" si="84"/>
        <v>5918</v>
      </c>
      <c r="X110" s="11">
        <f t="shared" si="57"/>
        <v>0.37459799999999999</v>
      </c>
      <c r="Y110" s="11">
        <f t="shared" si="67"/>
        <v>16.318100000000001</v>
      </c>
      <c r="Z110" s="11">
        <f t="shared" si="68"/>
        <v>0.368037</v>
      </c>
      <c r="AA110" s="11">
        <f t="shared" si="69"/>
        <v>366176</v>
      </c>
      <c r="AB110"/>
      <c r="AC110"/>
      <c r="AD110"/>
      <c r="AE110"/>
      <c r="AF110"/>
      <c r="AG110" s="11">
        <f t="shared" si="75"/>
        <v>6073</v>
      </c>
      <c r="AH110" s="11">
        <f t="shared" si="62"/>
        <v>0</v>
      </c>
      <c r="AI110" s="11">
        <f t="shared" si="70"/>
        <v>1.41875</v>
      </c>
      <c r="AJ110" s="11">
        <f t="shared" si="71"/>
        <v>0</v>
      </c>
      <c r="AK110" s="11">
        <f t="shared" si="72"/>
        <v>153016</v>
      </c>
      <c r="AL110"/>
      <c r="AM110"/>
      <c r="AO110"/>
      <c r="AP110"/>
      <c r="AQ110"/>
      <c r="AR110"/>
      <c r="AS110" s="4">
        <v>3348</v>
      </c>
      <c r="AT110" s="4" t="s">
        <v>25</v>
      </c>
      <c r="AU110" s="4" t="s">
        <v>26</v>
      </c>
      <c r="AV110" s="4" t="s">
        <v>27</v>
      </c>
      <c r="AW110" s="4" t="s">
        <v>26</v>
      </c>
      <c r="BA110" s="9"/>
    </row>
    <row r="111" spans="1:53" x14ac:dyDescent="0.25">
      <c r="A111" s="11"/>
      <c r="B111" s="11">
        <v>2</v>
      </c>
      <c r="C111" s="11">
        <v>5038</v>
      </c>
      <c r="D111" s="11">
        <f t="shared" si="76"/>
        <v>15.618399999999999</v>
      </c>
      <c r="E111" s="11">
        <f t="shared" si="85"/>
        <v>1.59632</v>
      </c>
      <c r="F111" s="11">
        <f t="shared" si="86"/>
        <v>2.5624000000000001E-2</v>
      </c>
      <c r="G111" s="11">
        <f t="shared" si="87"/>
        <v>260176</v>
      </c>
      <c r="H111"/>
      <c r="I111"/>
      <c r="J111"/>
      <c r="K111"/>
      <c r="L111"/>
      <c r="M111" s="11">
        <v>5058</v>
      </c>
      <c r="N111" s="11">
        <f t="shared" si="80"/>
        <v>16.2074</v>
      </c>
      <c r="O111" s="11">
        <f t="shared" si="88"/>
        <v>1.82307</v>
      </c>
      <c r="P111" s="11">
        <f t="shared" si="89"/>
        <v>2.4537E-2</v>
      </c>
      <c r="Q111" s="11">
        <f t="shared" si="90"/>
        <v>260888</v>
      </c>
      <c r="R111"/>
      <c r="S111"/>
      <c r="T111"/>
      <c r="U111"/>
      <c r="V111"/>
      <c r="W111" s="11">
        <f t="shared" si="84"/>
        <v>5919</v>
      </c>
      <c r="X111" s="11">
        <f t="shared" si="57"/>
        <v>0.375473</v>
      </c>
      <c r="Y111" s="11">
        <f t="shared" si="67"/>
        <v>16.2714</v>
      </c>
      <c r="Z111" s="11">
        <f t="shared" si="68"/>
        <v>0.34773100000000001</v>
      </c>
      <c r="AA111" s="11">
        <f t="shared" si="69"/>
        <v>367156</v>
      </c>
      <c r="AB111"/>
      <c r="AC111"/>
      <c r="AD111"/>
      <c r="AE111"/>
      <c r="AF111"/>
      <c r="AG111" s="11">
        <f t="shared" si="75"/>
        <v>6074</v>
      </c>
      <c r="AH111" s="11">
        <f t="shared" si="62"/>
        <v>0</v>
      </c>
      <c r="AI111" s="11">
        <f t="shared" si="70"/>
        <v>1.4198599999999999</v>
      </c>
      <c r="AJ111" s="11">
        <f t="shared" si="71"/>
        <v>0</v>
      </c>
      <c r="AK111" s="11">
        <f t="shared" si="72"/>
        <v>150904</v>
      </c>
      <c r="AL111"/>
      <c r="AM111"/>
      <c r="AO111"/>
      <c r="AP111"/>
      <c r="AQ111"/>
      <c r="AR111"/>
      <c r="AS111" s="4">
        <v>3349</v>
      </c>
      <c r="AT111" s="4" t="s">
        <v>25</v>
      </c>
      <c r="AU111" s="4" t="s">
        <v>26</v>
      </c>
      <c r="AV111" s="4" t="s">
        <v>27</v>
      </c>
      <c r="AW111" s="4" t="s">
        <v>26</v>
      </c>
      <c r="BA111" s="9"/>
    </row>
    <row r="112" spans="1:53" x14ac:dyDescent="0.25">
      <c r="A112" s="11"/>
      <c r="B112" s="11">
        <v>3</v>
      </c>
      <c r="C112" s="11">
        <v>5039</v>
      </c>
      <c r="D112" s="11">
        <f t="shared" si="76"/>
        <v>15.357200000000001</v>
      </c>
      <c r="E112" s="11">
        <f t="shared" si="85"/>
        <v>1.59762</v>
      </c>
      <c r="F112" s="11">
        <f t="shared" si="86"/>
        <v>2.5975000000000002E-2</v>
      </c>
      <c r="G112" s="11">
        <f t="shared" si="87"/>
        <v>260360</v>
      </c>
      <c r="H112"/>
      <c r="I112"/>
      <c r="J112"/>
      <c r="K112"/>
      <c r="L112"/>
      <c r="M112" s="11">
        <v>5059</v>
      </c>
      <c r="N112" s="11">
        <f t="shared" si="80"/>
        <v>16.168500000000002</v>
      </c>
      <c r="O112" s="11">
        <f t="shared" si="88"/>
        <v>1.7529600000000001</v>
      </c>
      <c r="P112" s="11">
        <f t="shared" si="89"/>
        <v>2.6762999999999999E-2</v>
      </c>
      <c r="Q112" s="11">
        <f t="shared" si="90"/>
        <v>260816</v>
      </c>
      <c r="R112"/>
      <c r="S112"/>
      <c r="T112"/>
      <c r="U112"/>
      <c r="V112"/>
      <c r="W112" s="11">
        <f t="shared" si="84"/>
        <v>5920</v>
      </c>
      <c r="X112" s="11">
        <f t="shared" si="57"/>
        <v>0.37540699999999999</v>
      </c>
      <c r="Y112" s="11">
        <f t="shared" si="67"/>
        <v>15.747</v>
      </c>
      <c r="Z112" s="11">
        <f t="shared" si="68"/>
        <v>0.34249800000000002</v>
      </c>
      <c r="AA112" s="11">
        <f t="shared" si="69"/>
        <v>363388</v>
      </c>
      <c r="AB112"/>
      <c r="AC112"/>
      <c r="AD112"/>
      <c r="AE112"/>
      <c r="AF112"/>
      <c r="AG112" s="11">
        <f t="shared" si="75"/>
        <v>6075</v>
      </c>
      <c r="AH112" s="11">
        <f t="shared" si="62"/>
        <v>0</v>
      </c>
      <c r="AI112" s="11">
        <f t="shared" si="70"/>
        <v>1.4172899999999999</v>
      </c>
      <c r="AJ112" s="11">
        <f t="shared" si="71"/>
        <v>0</v>
      </c>
      <c r="AK112" s="11">
        <f t="shared" si="72"/>
        <v>150912</v>
      </c>
      <c r="AL112"/>
      <c r="AM112"/>
      <c r="AO112"/>
      <c r="AP112"/>
      <c r="AQ112"/>
      <c r="AR112"/>
      <c r="AS112" s="4">
        <v>3350</v>
      </c>
      <c r="AT112" s="4" t="s">
        <v>25</v>
      </c>
      <c r="AU112" s="4" t="s">
        <v>26</v>
      </c>
      <c r="AV112" s="4" t="s">
        <v>27</v>
      </c>
      <c r="AW112" s="4" t="s">
        <v>26</v>
      </c>
      <c r="BA112" s="9"/>
    </row>
    <row r="113" spans="1:53" x14ac:dyDescent="0.25">
      <c r="A113" s="11"/>
      <c r="B113" s="11">
        <v>4</v>
      </c>
      <c r="C113" s="11">
        <v>5040</v>
      </c>
      <c r="D113" s="11">
        <f t="shared" si="76"/>
        <v>15.47</v>
      </c>
      <c r="E113" s="11">
        <f t="shared" si="85"/>
        <v>1.51423</v>
      </c>
      <c r="F113" s="11">
        <f t="shared" si="86"/>
        <v>2.5998E-2</v>
      </c>
      <c r="G113" s="11">
        <f t="shared" si="87"/>
        <v>262364</v>
      </c>
      <c r="H113"/>
      <c r="I113"/>
      <c r="J113"/>
      <c r="K113"/>
      <c r="L113"/>
      <c r="M113" s="11">
        <v>5060</v>
      </c>
      <c r="N113" s="11">
        <f t="shared" si="80"/>
        <v>16.5655</v>
      </c>
      <c r="O113" s="11">
        <f t="shared" si="88"/>
        <v>1.9789699999999999</v>
      </c>
      <c r="P113" s="11">
        <f t="shared" si="89"/>
        <v>2.7501000000000001E-2</v>
      </c>
      <c r="Q113" s="11">
        <f t="shared" si="90"/>
        <v>260876</v>
      </c>
      <c r="R113"/>
      <c r="S113"/>
      <c r="T113"/>
      <c r="U113"/>
      <c r="V113"/>
      <c r="W113" s="11">
        <f t="shared" si="84"/>
        <v>5921</v>
      </c>
      <c r="X113" s="11">
        <f t="shared" si="57"/>
        <v>0.37738100000000002</v>
      </c>
      <c r="Y113" s="11">
        <f t="shared" si="67"/>
        <v>16.154299999999999</v>
      </c>
      <c r="Z113" s="11">
        <f t="shared" si="68"/>
        <v>0.35085899999999998</v>
      </c>
      <c r="AA113" s="11">
        <f t="shared" si="69"/>
        <v>365872</v>
      </c>
      <c r="AB113"/>
      <c r="AC113"/>
      <c r="AD113"/>
      <c r="AE113"/>
      <c r="AF113"/>
      <c r="AG113" s="11">
        <f t="shared" si="75"/>
        <v>6076</v>
      </c>
      <c r="AH113" s="11">
        <f t="shared" si="62"/>
        <v>0</v>
      </c>
      <c r="AI113" s="11">
        <f t="shared" si="70"/>
        <v>1.41815</v>
      </c>
      <c r="AJ113" s="11">
        <f t="shared" si="71"/>
        <v>0</v>
      </c>
      <c r="AK113" s="11">
        <f t="shared" si="72"/>
        <v>150924</v>
      </c>
      <c r="AL113"/>
      <c r="AM113"/>
      <c r="AO113"/>
      <c r="AP113"/>
      <c r="AQ113"/>
      <c r="AR113"/>
      <c r="AS113" s="4">
        <v>3351</v>
      </c>
      <c r="AT113" s="4" t="s">
        <v>25</v>
      </c>
      <c r="AU113" s="4" t="s">
        <v>26</v>
      </c>
      <c r="AV113" s="4" t="s">
        <v>27</v>
      </c>
      <c r="AW113" s="4" t="s">
        <v>26</v>
      </c>
      <c r="BA113" s="9"/>
    </row>
    <row r="114" spans="1:53" x14ac:dyDescent="0.25">
      <c r="A114" s="11"/>
      <c r="B114" s="11">
        <v>5</v>
      </c>
      <c r="C114" s="11">
        <v>5041</v>
      </c>
      <c r="D114" s="11">
        <f t="shared" si="76"/>
        <v>15.8939</v>
      </c>
      <c r="E114" s="11">
        <f t="shared" si="85"/>
        <v>1.7224699999999999</v>
      </c>
      <c r="F114" s="11">
        <f t="shared" si="86"/>
        <v>2.5883E-2</v>
      </c>
      <c r="G114" s="11">
        <f t="shared" si="87"/>
        <v>260164</v>
      </c>
      <c r="H114"/>
      <c r="I114"/>
      <c r="J114"/>
      <c r="K114"/>
      <c r="L114"/>
      <c r="M114" s="11">
        <v>5061</v>
      </c>
      <c r="N114" s="11">
        <f t="shared" si="80"/>
        <v>16.276800000000001</v>
      </c>
      <c r="O114" s="11">
        <f t="shared" si="88"/>
        <v>1.8475600000000001</v>
      </c>
      <c r="P114" s="11">
        <f t="shared" si="89"/>
        <v>2.742E-2</v>
      </c>
      <c r="Q114" s="11">
        <f t="shared" si="90"/>
        <v>260808</v>
      </c>
      <c r="R114"/>
      <c r="S114"/>
      <c r="T114"/>
      <c r="U114"/>
      <c r="V114"/>
      <c r="W114" s="11">
        <f t="shared" si="84"/>
        <v>5922</v>
      </c>
      <c r="X114" s="11">
        <f t="shared" si="57"/>
        <v>0.37525399999999998</v>
      </c>
      <c r="Y114" s="11">
        <f t="shared" si="67"/>
        <v>16.472100000000001</v>
      </c>
      <c r="Z114" s="11">
        <f t="shared" si="68"/>
        <v>0.34042899999999998</v>
      </c>
      <c r="AA114" s="11">
        <f t="shared" si="69"/>
        <v>367204</v>
      </c>
      <c r="AB114"/>
      <c r="AC114"/>
      <c r="AD114"/>
      <c r="AE114"/>
      <c r="AF114"/>
      <c r="AG114" s="11">
        <f t="shared" si="75"/>
        <v>6077</v>
      </c>
      <c r="AH114" s="11">
        <f t="shared" si="62"/>
        <v>0</v>
      </c>
      <c r="AI114" s="11">
        <f t="shared" si="70"/>
        <v>1.41615</v>
      </c>
      <c r="AJ114" s="11">
        <f t="shared" si="71"/>
        <v>0</v>
      </c>
      <c r="AK114" s="11">
        <f t="shared" si="72"/>
        <v>150916</v>
      </c>
      <c r="AL114"/>
      <c r="AM114"/>
      <c r="AO114"/>
      <c r="AP114"/>
      <c r="AQ114"/>
      <c r="AR114"/>
      <c r="AS114" s="4">
        <v>3352</v>
      </c>
      <c r="AT114" s="4" t="s">
        <v>25</v>
      </c>
      <c r="AU114" s="4" t="s">
        <v>26</v>
      </c>
      <c r="AV114" s="4" t="s">
        <v>27</v>
      </c>
      <c r="AW114" s="4" t="s">
        <v>26</v>
      </c>
      <c r="BA114" s="9"/>
    </row>
    <row r="115" spans="1:53" x14ac:dyDescent="0.25">
      <c r="A115" s="11">
        <v>6</v>
      </c>
      <c r="B115" s="11">
        <v>1</v>
      </c>
      <c r="C115" s="11">
        <v>5042</v>
      </c>
      <c r="D115" s="11">
        <f t="shared" si="76"/>
        <v>15.588200000000001</v>
      </c>
      <c r="E115" s="11">
        <f t="shared" si="85"/>
        <v>1.1164499999999999</v>
      </c>
      <c r="F115" s="11">
        <f t="shared" si="86"/>
        <v>1.7465999999999999E-2</v>
      </c>
      <c r="G115" s="11">
        <f t="shared" si="87"/>
        <v>263640</v>
      </c>
      <c r="H115"/>
      <c r="I115"/>
      <c r="J115"/>
      <c r="K115"/>
      <c r="L115"/>
      <c r="M115" s="11">
        <v>5062</v>
      </c>
      <c r="N115" s="11">
        <f t="shared" si="80"/>
        <v>15.3515</v>
      </c>
      <c r="O115" s="11">
        <f t="shared" si="88"/>
        <v>1.2277899999999999</v>
      </c>
      <c r="P115" s="11">
        <f t="shared" si="89"/>
        <v>1.721E-2</v>
      </c>
      <c r="Q115" s="11">
        <f t="shared" si="90"/>
        <v>261132</v>
      </c>
      <c r="R115"/>
      <c r="S115"/>
      <c r="T115"/>
      <c r="U115"/>
      <c r="V115"/>
      <c r="W115" s="11">
        <f t="shared" si="84"/>
        <v>5923</v>
      </c>
      <c r="X115" s="11">
        <f t="shared" si="57"/>
        <v>0.405945</v>
      </c>
      <c r="Y115" s="11">
        <f t="shared" si="67"/>
        <v>11.8874</v>
      </c>
      <c r="Z115" s="11">
        <f t="shared" si="68"/>
        <v>0.31727</v>
      </c>
      <c r="AA115" s="11">
        <f t="shared" si="69"/>
        <v>369680</v>
      </c>
      <c r="AB115"/>
      <c r="AC115"/>
      <c r="AD115"/>
      <c r="AE115"/>
      <c r="AF115"/>
      <c r="AG115" s="11">
        <f t="shared" si="75"/>
        <v>6078</v>
      </c>
      <c r="AH115" s="11">
        <f t="shared" si="62"/>
        <v>0</v>
      </c>
      <c r="AI115" s="11">
        <f t="shared" si="70"/>
        <v>1.3788499999999999</v>
      </c>
      <c r="AJ115" s="11">
        <f t="shared" si="71"/>
        <v>0</v>
      </c>
      <c r="AK115" s="11">
        <f t="shared" si="72"/>
        <v>184268</v>
      </c>
      <c r="AL115"/>
      <c r="AM115"/>
      <c r="AO115"/>
      <c r="AP115"/>
      <c r="AQ115"/>
      <c r="AR115"/>
      <c r="AS115" s="4">
        <v>3353</v>
      </c>
      <c r="AT115" s="4">
        <v>26.657699999999998</v>
      </c>
      <c r="AU115" s="4">
        <v>7.0156499999999999</v>
      </c>
      <c r="AV115" s="4">
        <v>0</v>
      </c>
      <c r="AW115" s="4">
        <v>1092216</v>
      </c>
      <c r="BA115" s="9"/>
    </row>
    <row r="116" spans="1:53" x14ac:dyDescent="0.25">
      <c r="A116" s="11"/>
      <c r="B116" s="11">
        <v>2</v>
      </c>
      <c r="C116" s="11">
        <v>5043</v>
      </c>
      <c r="D116" s="11">
        <f t="shared" si="76"/>
        <v>15.287800000000001</v>
      </c>
      <c r="E116" s="11">
        <f t="shared" si="85"/>
        <v>1.0601799999999999</v>
      </c>
      <c r="F116" s="11">
        <f t="shared" si="86"/>
        <v>1.7804E-2</v>
      </c>
      <c r="G116" s="11">
        <f t="shared" si="87"/>
        <v>261588</v>
      </c>
      <c r="H116"/>
      <c r="I116"/>
      <c r="J116"/>
      <c r="K116"/>
      <c r="L116"/>
      <c r="M116" s="11">
        <v>5063</v>
      </c>
      <c r="N116" s="11">
        <f t="shared" si="80"/>
        <v>15.5318</v>
      </c>
      <c r="O116" s="11">
        <f t="shared" si="88"/>
        <v>1.28552</v>
      </c>
      <c r="P116" s="11">
        <f t="shared" si="89"/>
        <v>1.9199000000000001E-2</v>
      </c>
      <c r="Q116" s="11">
        <f t="shared" si="90"/>
        <v>264048</v>
      </c>
      <c r="R116"/>
      <c r="S116"/>
      <c r="T116"/>
      <c r="U116"/>
      <c r="V116"/>
      <c r="W116" s="11">
        <f t="shared" si="84"/>
        <v>5924</v>
      </c>
      <c r="X116" s="11">
        <f t="shared" si="57"/>
        <v>0.37187199999999998</v>
      </c>
      <c r="Y116" s="11">
        <f t="shared" si="67"/>
        <v>10.7616</v>
      </c>
      <c r="Z116" s="11">
        <f t="shared" si="68"/>
        <v>0.27805099999999999</v>
      </c>
      <c r="AA116" s="11">
        <f t="shared" si="69"/>
        <v>357216</v>
      </c>
      <c r="AB116"/>
      <c r="AC116"/>
      <c r="AD116"/>
      <c r="AE116"/>
      <c r="AF116"/>
      <c r="AG116" s="11">
        <f t="shared" si="75"/>
        <v>6079</v>
      </c>
      <c r="AH116" s="11">
        <f t="shared" si="62"/>
        <v>0</v>
      </c>
      <c r="AI116" s="11">
        <f t="shared" si="70"/>
        <v>1.37582</v>
      </c>
      <c r="AJ116" s="11">
        <f t="shared" si="71"/>
        <v>0</v>
      </c>
      <c r="AK116" s="11">
        <f t="shared" si="72"/>
        <v>184276</v>
      </c>
      <c r="AL116"/>
      <c r="AM116"/>
      <c r="AO116"/>
      <c r="AP116"/>
      <c r="AQ116"/>
      <c r="AR116"/>
      <c r="AS116" s="4">
        <v>3354</v>
      </c>
      <c r="AT116" s="4">
        <v>26.3537</v>
      </c>
      <c r="AU116" s="4">
        <v>7.0241600000000002</v>
      </c>
      <c r="AV116" s="4">
        <v>0</v>
      </c>
      <c r="AW116" s="4">
        <v>1090952</v>
      </c>
      <c r="BA116" s="9"/>
    </row>
    <row r="117" spans="1:53" x14ac:dyDescent="0.25">
      <c r="A117" s="11"/>
      <c r="B117" s="11">
        <v>3</v>
      </c>
      <c r="C117" s="11">
        <v>5044</v>
      </c>
      <c r="D117" s="11">
        <f t="shared" si="76"/>
        <v>15.412599999999999</v>
      </c>
      <c r="E117" s="11">
        <f t="shared" si="85"/>
        <v>1.18435</v>
      </c>
      <c r="F117" s="11">
        <f t="shared" si="86"/>
        <v>1.8006999999999999E-2</v>
      </c>
      <c r="G117" s="11">
        <f t="shared" si="87"/>
        <v>261484</v>
      </c>
      <c r="H117"/>
      <c r="I117"/>
      <c r="J117"/>
      <c r="K117"/>
      <c r="L117"/>
      <c r="M117" s="11">
        <v>5064</v>
      </c>
      <c r="N117" s="11">
        <f t="shared" si="80"/>
        <v>15.470499999999999</v>
      </c>
      <c r="O117" s="11">
        <f t="shared" si="88"/>
        <v>1.2357800000000001</v>
      </c>
      <c r="P117" s="11">
        <f t="shared" si="89"/>
        <v>1.7326000000000001E-2</v>
      </c>
      <c r="Q117" s="11">
        <f t="shared" si="90"/>
        <v>262040</v>
      </c>
      <c r="R117"/>
      <c r="S117"/>
      <c r="T117"/>
      <c r="U117"/>
      <c r="V117"/>
      <c r="W117" s="11">
        <f t="shared" si="84"/>
        <v>5925</v>
      </c>
      <c r="X117" s="11">
        <f t="shared" si="57"/>
        <v>0.37226300000000001</v>
      </c>
      <c r="Y117" s="11">
        <f t="shared" si="67"/>
        <v>11.6219</v>
      </c>
      <c r="Z117" s="11">
        <f t="shared" si="68"/>
        <v>0.287939</v>
      </c>
      <c r="AA117" s="11">
        <f t="shared" si="69"/>
        <v>359600</v>
      </c>
      <c r="AB117"/>
      <c r="AC117"/>
      <c r="AD117"/>
      <c r="AE117"/>
      <c r="AF117"/>
      <c r="AG117" s="11">
        <f t="shared" si="75"/>
        <v>6080</v>
      </c>
      <c r="AH117" s="11">
        <f t="shared" si="62"/>
        <v>0</v>
      </c>
      <c r="AI117" s="11">
        <f t="shared" si="70"/>
        <v>1.3794200000000001</v>
      </c>
      <c r="AJ117" s="11">
        <f t="shared" si="71"/>
        <v>0</v>
      </c>
      <c r="AK117" s="11">
        <f t="shared" si="72"/>
        <v>184264</v>
      </c>
      <c r="AL117"/>
      <c r="AM117"/>
      <c r="AO117"/>
      <c r="AP117"/>
      <c r="AQ117"/>
      <c r="AR117"/>
      <c r="AS117" s="4">
        <v>3355</v>
      </c>
      <c r="AT117" s="4">
        <v>26.103000000000002</v>
      </c>
      <c r="AU117" s="4">
        <v>7.0308400000000004</v>
      </c>
      <c r="AV117" s="4">
        <v>0</v>
      </c>
      <c r="AW117" s="4">
        <v>1090968</v>
      </c>
      <c r="BA117" s="9"/>
    </row>
    <row r="118" spans="1:53" x14ac:dyDescent="0.25">
      <c r="A118" s="11"/>
      <c r="B118" s="11">
        <v>4</v>
      </c>
      <c r="C118" s="11">
        <v>5045</v>
      </c>
      <c r="D118" s="11">
        <f t="shared" si="76"/>
        <v>15.697100000000001</v>
      </c>
      <c r="E118" s="11">
        <f t="shared" si="85"/>
        <v>1.0695300000000001</v>
      </c>
      <c r="F118" s="11">
        <f t="shared" si="86"/>
        <v>1.8556E-2</v>
      </c>
      <c r="G118" s="11">
        <f t="shared" si="87"/>
        <v>263592</v>
      </c>
      <c r="H118"/>
      <c r="I118"/>
      <c r="J118"/>
      <c r="K118"/>
      <c r="L118"/>
      <c r="M118" s="11">
        <v>5065</v>
      </c>
      <c r="N118" s="11">
        <f t="shared" si="80"/>
        <v>15.6706</v>
      </c>
      <c r="O118" s="11">
        <f t="shared" si="88"/>
        <v>1.2898400000000001</v>
      </c>
      <c r="P118" s="11">
        <f t="shared" si="89"/>
        <v>1.8683000000000002E-2</v>
      </c>
      <c r="Q118" s="11">
        <f t="shared" si="90"/>
        <v>262112</v>
      </c>
      <c r="R118"/>
      <c r="S118"/>
      <c r="T118"/>
      <c r="U118"/>
      <c r="V118"/>
      <c r="W118" s="11">
        <f t="shared" si="84"/>
        <v>5926</v>
      </c>
      <c r="X118" s="11">
        <f t="shared" si="57"/>
        <v>0.367784</v>
      </c>
      <c r="Y118" s="11">
        <f t="shared" si="67"/>
        <v>10.8992</v>
      </c>
      <c r="Z118" s="11">
        <f t="shared" si="68"/>
        <v>0.28610099999999999</v>
      </c>
      <c r="AA118" s="11">
        <f t="shared" si="69"/>
        <v>360772</v>
      </c>
      <c r="AB118"/>
      <c r="AC118"/>
      <c r="AD118"/>
      <c r="AE118"/>
      <c r="AF118"/>
      <c r="AG118" s="11">
        <f t="shared" si="75"/>
        <v>6081</v>
      </c>
      <c r="AH118" s="11">
        <f t="shared" si="62"/>
        <v>0</v>
      </c>
      <c r="AI118" s="11">
        <f t="shared" si="70"/>
        <v>1.3902099999999999</v>
      </c>
      <c r="AJ118" s="11">
        <f t="shared" si="71"/>
        <v>0</v>
      </c>
      <c r="AK118" s="11">
        <f t="shared" si="72"/>
        <v>184264</v>
      </c>
      <c r="AL118"/>
      <c r="AM118"/>
      <c r="AO118"/>
      <c r="AP118"/>
      <c r="AQ118"/>
      <c r="AR118"/>
      <c r="AS118" s="4">
        <v>3356</v>
      </c>
      <c r="AT118" s="4">
        <v>26.337900000000001</v>
      </c>
      <c r="AU118" s="4">
        <v>7.2811899999999996</v>
      </c>
      <c r="AV118" s="4">
        <v>0</v>
      </c>
      <c r="AW118" s="4">
        <v>1091028</v>
      </c>
      <c r="BA118" s="9"/>
    </row>
    <row r="119" spans="1:53" x14ac:dyDescent="0.25">
      <c r="A119" s="11"/>
      <c r="B119" s="11">
        <v>5</v>
      </c>
      <c r="C119" s="11">
        <v>5046</v>
      </c>
      <c r="D119" s="11">
        <f t="shared" si="76"/>
        <v>15.278700000000001</v>
      </c>
      <c r="E119" s="11">
        <f t="shared" si="85"/>
        <v>1.1093999999999999</v>
      </c>
      <c r="F119" s="11">
        <f t="shared" si="86"/>
        <v>1.9459000000000001E-2</v>
      </c>
      <c r="G119" s="11">
        <f t="shared" si="87"/>
        <v>261388</v>
      </c>
      <c r="H119"/>
      <c r="I119"/>
      <c r="J119"/>
      <c r="K119"/>
      <c r="L119"/>
      <c r="M119" s="11">
        <v>5066</v>
      </c>
      <c r="N119" s="11">
        <f t="shared" si="80"/>
        <v>15.5623</v>
      </c>
      <c r="O119" s="11">
        <f t="shared" si="88"/>
        <v>1.2192099999999999</v>
      </c>
      <c r="P119" s="11">
        <f t="shared" si="89"/>
        <v>1.6747000000000001E-2</v>
      </c>
      <c r="Q119" s="11">
        <f t="shared" si="90"/>
        <v>261916</v>
      </c>
      <c r="R119"/>
      <c r="S119"/>
      <c r="T119"/>
      <c r="U119"/>
      <c r="V119"/>
      <c r="W119" s="11">
        <f t="shared" si="84"/>
        <v>5927</v>
      </c>
      <c r="X119" s="11">
        <f t="shared" si="57"/>
        <v>0.37398700000000001</v>
      </c>
      <c r="Y119" s="11">
        <f t="shared" si="67"/>
        <v>11.4163</v>
      </c>
      <c r="Z119" s="11">
        <f t="shared" si="68"/>
        <v>0.298682</v>
      </c>
      <c r="AA119" s="11">
        <f t="shared" si="69"/>
        <v>382724</v>
      </c>
      <c r="AB119"/>
      <c r="AC119"/>
      <c r="AD119"/>
      <c r="AE119"/>
      <c r="AF119"/>
      <c r="AG119" s="11">
        <f t="shared" si="75"/>
        <v>6082</v>
      </c>
      <c r="AH119" s="11">
        <f t="shared" si="62"/>
        <v>0</v>
      </c>
      <c r="AI119" s="11">
        <f t="shared" si="70"/>
        <v>1.3801000000000001</v>
      </c>
      <c r="AJ119" s="11">
        <f t="shared" si="71"/>
        <v>0</v>
      </c>
      <c r="AK119" s="11">
        <f t="shared" si="72"/>
        <v>182028</v>
      </c>
      <c r="AL119"/>
      <c r="AM119"/>
      <c r="AO119"/>
      <c r="AP119"/>
      <c r="AQ119"/>
      <c r="AR119"/>
      <c r="AS119" s="4">
        <v>3357</v>
      </c>
      <c r="AT119" s="4">
        <v>26.199400000000001</v>
      </c>
      <c r="AU119" s="4">
        <v>7.0144799999999998</v>
      </c>
      <c r="AV119" s="4">
        <v>0</v>
      </c>
      <c r="AW119" s="4">
        <v>1091688</v>
      </c>
      <c r="BA119" s="9"/>
    </row>
    <row r="120" spans="1:53" x14ac:dyDescent="0.25">
      <c r="A120" s="11">
        <v>8</v>
      </c>
      <c r="B120" s="11">
        <v>1</v>
      </c>
      <c r="C120" s="11">
        <v>5047</v>
      </c>
      <c r="D120" s="11">
        <f t="shared" si="76"/>
        <v>15.1905</v>
      </c>
      <c r="E120" s="11">
        <f t="shared" si="85"/>
        <v>0.985599</v>
      </c>
      <c r="F120" s="11">
        <f t="shared" si="86"/>
        <v>1.3252999999999999E-2</v>
      </c>
      <c r="G120" s="11">
        <f t="shared" si="87"/>
        <v>266884</v>
      </c>
      <c r="H120"/>
      <c r="I120"/>
      <c r="J120"/>
      <c r="K120"/>
      <c r="L120"/>
      <c r="M120" s="11">
        <v>5067</v>
      </c>
      <c r="N120" s="11">
        <f t="shared" si="80"/>
        <v>15.7681</v>
      </c>
      <c r="O120" s="11">
        <f t="shared" si="88"/>
        <v>1.046</v>
      </c>
      <c r="P120" s="11">
        <f t="shared" si="89"/>
        <v>1.4784E-2</v>
      </c>
      <c r="Q120" s="11">
        <f t="shared" si="90"/>
        <v>263912</v>
      </c>
      <c r="R120"/>
      <c r="S120"/>
      <c r="T120"/>
      <c r="U120"/>
      <c r="V120"/>
      <c r="W120" s="11">
        <f t="shared" si="84"/>
        <v>5928</v>
      </c>
      <c r="X120" s="11">
        <f t="shared" si="57"/>
        <v>0.37034600000000001</v>
      </c>
      <c r="Y120" s="11">
        <f t="shared" si="67"/>
        <v>8.9902499999999996</v>
      </c>
      <c r="Z120" s="11">
        <f t="shared" si="68"/>
        <v>0.25445899999999999</v>
      </c>
      <c r="AA120" s="11">
        <f t="shared" si="69"/>
        <v>363236</v>
      </c>
      <c r="AB120"/>
      <c r="AC120"/>
      <c r="AD120"/>
      <c r="AE120"/>
      <c r="AF120"/>
      <c r="AG120" s="11">
        <f t="shared" si="75"/>
        <v>6083</v>
      </c>
      <c r="AH120" s="11">
        <f t="shared" si="62"/>
        <v>0</v>
      </c>
      <c r="AI120" s="11">
        <f t="shared" si="70"/>
        <v>1.2882199999999999</v>
      </c>
      <c r="AJ120" s="11">
        <f t="shared" si="71"/>
        <v>0</v>
      </c>
      <c r="AK120" s="11">
        <f t="shared" si="72"/>
        <v>213272</v>
      </c>
      <c r="AL120"/>
      <c r="AM120"/>
      <c r="AO120"/>
      <c r="AP120"/>
      <c r="AQ120"/>
      <c r="AR120"/>
      <c r="AS120" s="4">
        <v>3358</v>
      </c>
      <c r="AT120" s="4">
        <v>2.6570000000000001E-3</v>
      </c>
      <c r="AU120" s="4">
        <v>6.0300000000000002E-4</v>
      </c>
      <c r="AV120" s="4">
        <v>0</v>
      </c>
      <c r="AW120" s="4">
        <v>5160</v>
      </c>
      <c r="BA120" s="9"/>
    </row>
    <row r="121" spans="1:53" x14ac:dyDescent="0.25">
      <c r="A121" s="11"/>
      <c r="B121" s="11">
        <v>2</v>
      </c>
      <c r="C121" s="11">
        <v>5048</v>
      </c>
      <c r="D121" s="11">
        <f t="shared" si="76"/>
        <v>15.3477</v>
      </c>
      <c r="E121" s="11">
        <f t="shared" si="85"/>
        <v>0.97929600000000006</v>
      </c>
      <c r="F121" s="11">
        <f t="shared" si="86"/>
        <v>1.3745E-2</v>
      </c>
      <c r="G121" s="11">
        <f t="shared" si="87"/>
        <v>262764</v>
      </c>
      <c r="H121"/>
      <c r="I121"/>
      <c r="J121"/>
      <c r="K121"/>
      <c r="L121"/>
      <c r="M121" s="11">
        <v>5068</v>
      </c>
      <c r="N121" s="11">
        <f t="shared" si="80"/>
        <v>15.5396</v>
      </c>
      <c r="O121" s="11">
        <f t="shared" si="88"/>
        <v>0.96819299999999997</v>
      </c>
      <c r="P121" s="11">
        <f t="shared" si="89"/>
        <v>1.3329000000000001E-2</v>
      </c>
      <c r="Q121" s="11">
        <f t="shared" si="90"/>
        <v>263136</v>
      </c>
      <c r="R121"/>
      <c r="S121"/>
      <c r="T121"/>
      <c r="U121"/>
      <c r="V121"/>
      <c r="W121" s="11">
        <f t="shared" si="84"/>
        <v>5929</v>
      </c>
      <c r="X121" s="11">
        <f t="shared" si="57"/>
        <v>0.369116</v>
      </c>
      <c r="Y121" s="11">
        <f t="shared" si="67"/>
        <v>8.9894200000000009</v>
      </c>
      <c r="Z121" s="11">
        <f t="shared" si="68"/>
        <v>0.26685399999999998</v>
      </c>
      <c r="AA121" s="11">
        <f t="shared" si="69"/>
        <v>366764</v>
      </c>
      <c r="AB121"/>
      <c r="AC121"/>
      <c r="AD121"/>
      <c r="AE121"/>
      <c r="AF121"/>
      <c r="AG121" s="11">
        <f t="shared" si="75"/>
        <v>6084</v>
      </c>
      <c r="AH121" s="11">
        <f t="shared" si="62"/>
        <v>0</v>
      </c>
      <c r="AI121" s="11">
        <f t="shared" si="70"/>
        <v>1.29925</v>
      </c>
      <c r="AJ121" s="11">
        <f t="shared" si="71"/>
        <v>0</v>
      </c>
      <c r="AK121" s="11">
        <f t="shared" si="72"/>
        <v>215340</v>
      </c>
      <c r="AL121"/>
      <c r="AM121"/>
      <c r="AO121"/>
      <c r="AP121"/>
      <c r="AQ121"/>
      <c r="AR121"/>
      <c r="AS121" s="4">
        <v>3359</v>
      </c>
      <c r="AT121" s="4">
        <v>2.581E-3</v>
      </c>
      <c r="AU121" s="4">
        <v>5.5800000000000001E-4</v>
      </c>
      <c r="AV121" s="4">
        <v>0</v>
      </c>
      <c r="AW121" s="4">
        <v>5160</v>
      </c>
      <c r="BA121" s="9"/>
    </row>
    <row r="122" spans="1:53" x14ac:dyDescent="0.25">
      <c r="A122" s="11"/>
      <c r="B122" s="11">
        <v>3</v>
      </c>
      <c r="C122" s="11">
        <v>5049</v>
      </c>
      <c r="D122" s="11">
        <f t="shared" si="76"/>
        <v>15.1783</v>
      </c>
      <c r="E122" s="11">
        <f t="shared" si="85"/>
        <v>0.96944699999999995</v>
      </c>
      <c r="F122" s="11">
        <f t="shared" si="86"/>
        <v>1.3311E-2</v>
      </c>
      <c r="G122" s="11">
        <f t="shared" si="87"/>
        <v>262712</v>
      </c>
      <c r="H122"/>
      <c r="I122"/>
      <c r="J122"/>
      <c r="K122"/>
      <c r="L122"/>
      <c r="M122" s="11">
        <v>5069</v>
      </c>
      <c r="N122" s="11">
        <f t="shared" si="80"/>
        <v>16.000499999999999</v>
      </c>
      <c r="O122" s="11">
        <f t="shared" si="88"/>
        <v>1.028</v>
      </c>
      <c r="P122" s="11">
        <f t="shared" si="89"/>
        <v>1.3294E-2</v>
      </c>
      <c r="Q122" s="11">
        <f t="shared" si="90"/>
        <v>262936</v>
      </c>
      <c r="R122"/>
      <c r="S122"/>
      <c r="T122"/>
      <c r="U122"/>
      <c r="V122"/>
      <c r="W122" s="11">
        <f t="shared" si="84"/>
        <v>5930</v>
      </c>
      <c r="X122" s="11">
        <f t="shared" si="57"/>
        <v>0.368759</v>
      </c>
      <c r="Y122" s="11">
        <f t="shared" si="67"/>
        <v>8.8436699999999995</v>
      </c>
      <c r="Z122" s="11">
        <f t="shared" si="68"/>
        <v>0.25729099999999999</v>
      </c>
      <c r="AA122" s="11">
        <f t="shared" si="69"/>
        <v>363328</v>
      </c>
      <c r="AB122"/>
      <c r="AC122"/>
      <c r="AD122"/>
      <c r="AE122"/>
      <c r="AF122"/>
      <c r="AG122" s="11">
        <f t="shared" si="75"/>
        <v>6085</v>
      </c>
      <c r="AH122" s="11">
        <f t="shared" si="62"/>
        <v>0</v>
      </c>
      <c r="AI122" s="11">
        <f t="shared" si="70"/>
        <v>1.29375</v>
      </c>
      <c r="AJ122" s="11">
        <f t="shared" si="71"/>
        <v>0</v>
      </c>
      <c r="AK122" s="11">
        <f t="shared" si="72"/>
        <v>215336</v>
      </c>
      <c r="AL122"/>
      <c r="AM122"/>
      <c r="AO122"/>
      <c r="AP122"/>
      <c r="AQ122"/>
      <c r="AR122"/>
      <c r="AS122" s="4">
        <v>3360</v>
      </c>
      <c r="AT122" s="4">
        <v>2.5760000000000002E-3</v>
      </c>
      <c r="AU122" s="4">
        <v>5.5999999999999995E-4</v>
      </c>
      <c r="AV122" s="4">
        <v>0</v>
      </c>
      <c r="AW122" s="4">
        <v>5160</v>
      </c>
      <c r="BA122" s="9"/>
    </row>
    <row r="123" spans="1:53" x14ac:dyDescent="0.25">
      <c r="A123" s="11"/>
      <c r="B123" s="11">
        <v>4</v>
      </c>
      <c r="C123" s="11">
        <v>5050</v>
      </c>
      <c r="D123" s="11">
        <f t="shared" si="76"/>
        <v>15.302300000000001</v>
      </c>
      <c r="E123" s="11">
        <f t="shared" si="85"/>
        <v>0.94237099999999996</v>
      </c>
      <c r="F123" s="11">
        <f t="shared" si="86"/>
        <v>1.3152E-2</v>
      </c>
      <c r="G123" s="11">
        <f t="shared" si="87"/>
        <v>262736</v>
      </c>
      <c r="H123"/>
      <c r="I123"/>
      <c r="J123"/>
      <c r="K123"/>
      <c r="L123"/>
      <c r="M123" s="11">
        <v>5070</v>
      </c>
      <c r="N123" s="11">
        <f t="shared" si="80"/>
        <v>15.919600000000001</v>
      </c>
      <c r="O123" s="11">
        <f t="shared" si="88"/>
        <v>1.03776</v>
      </c>
      <c r="P123" s="11">
        <f t="shared" si="89"/>
        <v>1.3237000000000001E-2</v>
      </c>
      <c r="Q123" s="11">
        <f t="shared" si="90"/>
        <v>264976</v>
      </c>
      <c r="R123"/>
      <c r="S123"/>
      <c r="T123"/>
      <c r="U123"/>
      <c r="V123"/>
      <c r="W123" s="11">
        <f t="shared" si="84"/>
        <v>5931</v>
      </c>
      <c r="X123" s="11">
        <f t="shared" si="57"/>
        <v>0.36907800000000002</v>
      </c>
      <c r="Y123" s="11">
        <f t="shared" si="67"/>
        <v>8.9185199999999991</v>
      </c>
      <c r="Z123" s="11">
        <f t="shared" si="68"/>
        <v>0.25260899999999997</v>
      </c>
      <c r="AA123" s="11">
        <f t="shared" si="69"/>
        <v>359316</v>
      </c>
      <c r="AB123"/>
      <c r="AC123"/>
      <c r="AD123"/>
      <c r="AE123"/>
      <c r="AF123"/>
      <c r="AG123" s="11">
        <f t="shared" si="75"/>
        <v>6086</v>
      </c>
      <c r="AH123" s="11">
        <f t="shared" si="62"/>
        <v>0</v>
      </c>
      <c r="AI123" s="11">
        <f t="shared" si="70"/>
        <v>1.29166</v>
      </c>
      <c r="AJ123" s="11">
        <f t="shared" si="71"/>
        <v>0</v>
      </c>
      <c r="AK123" s="11">
        <f t="shared" si="72"/>
        <v>213084</v>
      </c>
      <c r="AL123"/>
      <c r="AM123"/>
      <c r="AO123"/>
      <c r="AP123"/>
      <c r="AQ123"/>
      <c r="AR123"/>
      <c r="AS123" s="4">
        <v>3361</v>
      </c>
      <c r="AT123" s="4">
        <v>2.5990000000000002E-3</v>
      </c>
      <c r="AU123" s="4">
        <v>5.5900000000000004E-4</v>
      </c>
      <c r="AV123" s="4">
        <v>0</v>
      </c>
      <c r="AW123" s="4">
        <v>5152</v>
      </c>
      <c r="BA123" s="9"/>
    </row>
    <row r="124" spans="1:53" x14ac:dyDescent="0.25">
      <c r="A124" s="11"/>
      <c r="B124" s="11">
        <v>5</v>
      </c>
      <c r="C124" s="11">
        <v>5051</v>
      </c>
      <c r="D124" s="11">
        <f t="shared" si="76"/>
        <v>15.702400000000001</v>
      </c>
      <c r="E124" s="11">
        <f t="shared" si="85"/>
        <v>0.95416900000000004</v>
      </c>
      <c r="F124" s="11">
        <f t="shared" si="86"/>
        <v>1.4359E-2</v>
      </c>
      <c r="G124" s="11">
        <f t="shared" si="87"/>
        <v>262736</v>
      </c>
      <c r="H124"/>
      <c r="I124"/>
      <c r="J124"/>
      <c r="K124"/>
      <c r="L124"/>
      <c r="M124" s="11">
        <v>5071</v>
      </c>
      <c r="N124" s="11">
        <f t="shared" si="80"/>
        <v>15.471</v>
      </c>
      <c r="O124" s="11">
        <f t="shared" si="88"/>
        <v>1.0191300000000001</v>
      </c>
      <c r="P124" s="11">
        <f t="shared" si="89"/>
        <v>1.2935E-2</v>
      </c>
      <c r="Q124" s="11">
        <f t="shared" si="90"/>
        <v>262972</v>
      </c>
      <c r="R124"/>
      <c r="S124"/>
      <c r="T124"/>
      <c r="U124"/>
      <c r="V124"/>
      <c r="W124" s="11">
        <f t="shared" si="84"/>
        <v>5932</v>
      </c>
      <c r="X124" s="11">
        <f t="shared" si="57"/>
        <v>0.37075399999999997</v>
      </c>
      <c r="Y124" s="11">
        <f t="shared" si="67"/>
        <v>8.7280200000000008</v>
      </c>
      <c r="Z124" s="11">
        <f t="shared" si="68"/>
        <v>0.25923200000000002</v>
      </c>
      <c r="AA124" s="11">
        <f t="shared" si="69"/>
        <v>360256</v>
      </c>
      <c r="AB124"/>
      <c r="AC124"/>
      <c r="AD124"/>
      <c r="AE124"/>
      <c r="AF124"/>
      <c r="AG124" s="11">
        <f t="shared" si="75"/>
        <v>6087</v>
      </c>
      <c r="AH124" s="11">
        <f t="shared" si="62"/>
        <v>0</v>
      </c>
      <c r="AI124" s="11">
        <f t="shared" si="70"/>
        <v>1.3185100000000001</v>
      </c>
      <c r="AJ124" s="11">
        <f t="shared" si="71"/>
        <v>0</v>
      </c>
      <c r="AK124" s="11">
        <f t="shared" si="72"/>
        <v>217808</v>
      </c>
      <c r="AL124"/>
      <c r="AM124"/>
      <c r="AO124"/>
      <c r="AP124"/>
      <c r="AS124" s="4">
        <v>3362</v>
      </c>
      <c r="AT124" s="4">
        <v>2.6319999999999998E-3</v>
      </c>
      <c r="AU124" s="4">
        <v>5.7300000000000005E-4</v>
      </c>
      <c r="AV124" s="4">
        <v>0</v>
      </c>
      <c r="AW124" s="4">
        <v>5156</v>
      </c>
      <c r="BA124" s="9"/>
    </row>
    <row r="125" spans="1:53" x14ac:dyDescent="0.25">
      <c r="A125" s="11">
        <v>3</v>
      </c>
      <c r="B125" s="11">
        <v>1</v>
      </c>
      <c r="C125" s="11">
        <v>5092</v>
      </c>
      <c r="D125" s="11">
        <f t="shared" si="76"/>
        <v>15.554500000000001</v>
      </c>
      <c r="E125" s="11">
        <f t="shared" si="85"/>
        <v>2.1227200000000002</v>
      </c>
      <c r="F125" s="11">
        <f t="shared" si="86"/>
        <v>3.3215000000000001E-2</v>
      </c>
      <c r="G125" s="11">
        <f t="shared" si="87"/>
        <v>259480</v>
      </c>
      <c r="H125"/>
      <c r="I125"/>
      <c r="J125"/>
      <c r="K125"/>
      <c r="L125"/>
      <c r="M125" s="11">
        <v>5112</v>
      </c>
      <c r="N125" s="11">
        <f t="shared" si="80"/>
        <v>15.565</v>
      </c>
      <c r="O125" s="11">
        <f t="shared" si="88"/>
        <v>2.3658000000000001</v>
      </c>
      <c r="P125" s="11">
        <f t="shared" si="89"/>
        <v>3.2641000000000003E-2</v>
      </c>
      <c r="Q125" s="11">
        <f t="shared" si="90"/>
        <v>260356</v>
      </c>
      <c r="R125"/>
      <c r="S125"/>
      <c r="T125"/>
      <c r="U125"/>
      <c r="V125"/>
      <c r="W125" s="11">
        <f t="shared" si="84"/>
        <v>5933</v>
      </c>
      <c r="X125" s="11">
        <f t="shared" si="57"/>
        <v>0.38394200000000001</v>
      </c>
      <c r="Y125" s="11">
        <f t="shared" si="67"/>
        <v>20.556699999999999</v>
      </c>
      <c r="Z125" s="11">
        <f t="shared" si="68"/>
        <v>0.40590999999999999</v>
      </c>
      <c r="AA125" s="11">
        <f t="shared" si="69"/>
        <v>363788</v>
      </c>
      <c r="AB125"/>
      <c r="AC125"/>
      <c r="AD125"/>
      <c r="AE125"/>
      <c r="AF125"/>
      <c r="AG125" s="11">
        <f t="shared" si="75"/>
        <v>6088</v>
      </c>
      <c r="AH125" s="11">
        <f t="shared" si="62"/>
        <v>0</v>
      </c>
      <c r="AI125" s="11">
        <f t="shared" si="70"/>
        <v>1.60483</v>
      </c>
      <c r="AJ125" s="11">
        <f t="shared" si="71"/>
        <v>0</v>
      </c>
      <c r="AK125" s="11">
        <f t="shared" si="72"/>
        <v>136196</v>
      </c>
      <c r="AL125"/>
      <c r="AM125"/>
      <c r="AO125"/>
      <c r="AP125"/>
      <c r="AS125" s="4">
        <v>3363</v>
      </c>
      <c r="AT125" s="4">
        <v>7.5302999999999995E-2</v>
      </c>
      <c r="AU125" s="4">
        <v>1.6622999999999999E-2</v>
      </c>
      <c r="AV125" s="4">
        <v>0</v>
      </c>
      <c r="AW125" s="4">
        <v>7460</v>
      </c>
      <c r="BA125" s="9"/>
    </row>
    <row r="126" spans="1:53" x14ac:dyDescent="0.25">
      <c r="A126" s="11"/>
      <c r="B126" s="11">
        <v>2</v>
      </c>
      <c r="C126" s="11">
        <v>5093</v>
      </c>
      <c r="D126" s="11">
        <f t="shared" si="76"/>
        <v>15.143000000000001</v>
      </c>
      <c r="E126" s="11">
        <f t="shared" si="85"/>
        <v>2.0949800000000001</v>
      </c>
      <c r="F126" s="11">
        <f t="shared" si="86"/>
        <v>3.2980000000000002E-2</v>
      </c>
      <c r="G126" s="11">
        <f t="shared" si="87"/>
        <v>259688</v>
      </c>
      <c r="H126"/>
      <c r="I126"/>
      <c r="J126"/>
      <c r="K126"/>
      <c r="L126"/>
      <c r="M126" s="11">
        <v>5113</v>
      </c>
      <c r="N126" s="11">
        <f t="shared" si="80"/>
        <v>15.621600000000001</v>
      </c>
      <c r="O126" s="11">
        <f t="shared" si="88"/>
        <v>2.41587</v>
      </c>
      <c r="P126" s="11">
        <f t="shared" si="89"/>
        <v>3.2323999999999999E-2</v>
      </c>
      <c r="Q126" s="11">
        <f t="shared" si="90"/>
        <v>260168</v>
      </c>
      <c r="R126"/>
      <c r="S126"/>
      <c r="T126"/>
      <c r="U126"/>
      <c r="V126"/>
      <c r="W126" s="11">
        <f t="shared" si="84"/>
        <v>5934</v>
      </c>
      <c r="X126" s="11">
        <f t="shared" si="57"/>
        <v>0.38356099999999999</v>
      </c>
      <c r="Y126" s="11">
        <f t="shared" si="67"/>
        <v>21.002500000000001</v>
      </c>
      <c r="Z126" s="11">
        <f t="shared" si="68"/>
        <v>0.40353800000000001</v>
      </c>
      <c r="AA126" s="11">
        <f t="shared" si="69"/>
        <v>358712</v>
      </c>
      <c r="AB126"/>
      <c r="AC126"/>
      <c r="AD126"/>
      <c r="AE126"/>
      <c r="AF126"/>
      <c r="AG126" s="11">
        <f t="shared" si="75"/>
        <v>6089</v>
      </c>
      <c r="AH126" s="11">
        <f t="shared" si="62"/>
        <v>0</v>
      </c>
      <c r="AI126" s="11">
        <f t="shared" si="70"/>
        <v>1.6022400000000001</v>
      </c>
      <c r="AJ126" s="11">
        <f t="shared" si="71"/>
        <v>0</v>
      </c>
      <c r="AK126" s="11">
        <f t="shared" si="72"/>
        <v>136184</v>
      </c>
      <c r="AL126"/>
      <c r="AM126"/>
      <c r="AO126"/>
      <c r="AP126"/>
      <c r="AS126" s="4">
        <v>3364</v>
      </c>
      <c r="AT126" s="4">
        <v>8.2540000000000002E-2</v>
      </c>
      <c r="AU126" s="4">
        <v>1.6160999999999998E-2</v>
      </c>
      <c r="AV126" s="4">
        <v>0</v>
      </c>
      <c r="AW126" s="4">
        <v>9156</v>
      </c>
      <c r="BA126" s="9"/>
    </row>
    <row r="127" spans="1:53" x14ac:dyDescent="0.25">
      <c r="A127" s="11"/>
      <c r="B127" s="11">
        <v>3</v>
      </c>
      <c r="C127" s="11">
        <v>5094</v>
      </c>
      <c r="D127" s="11">
        <f t="shared" si="76"/>
        <v>15.847</v>
      </c>
      <c r="E127" s="11">
        <f t="shared" si="85"/>
        <v>2.1268099999999999</v>
      </c>
      <c r="F127" s="11">
        <f t="shared" si="86"/>
        <v>3.3332000000000001E-2</v>
      </c>
      <c r="G127" s="11">
        <f t="shared" si="87"/>
        <v>259504</v>
      </c>
      <c r="H127"/>
      <c r="I127"/>
      <c r="J127"/>
      <c r="K127"/>
      <c r="L127"/>
      <c r="M127" s="11">
        <v>5114</v>
      </c>
      <c r="N127" s="11">
        <f t="shared" si="80"/>
        <v>15.617800000000001</v>
      </c>
      <c r="O127" s="11">
        <f t="shared" si="88"/>
        <v>2.56698</v>
      </c>
      <c r="P127" s="11">
        <f t="shared" si="89"/>
        <v>3.2405000000000003E-2</v>
      </c>
      <c r="Q127" s="11">
        <f t="shared" si="90"/>
        <v>260244</v>
      </c>
      <c r="R127"/>
      <c r="S127"/>
      <c r="T127"/>
      <c r="U127"/>
      <c r="V127"/>
      <c r="W127" s="11">
        <f t="shared" si="84"/>
        <v>5935</v>
      </c>
      <c r="X127" s="11">
        <f t="shared" si="57"/>
        <v>0.413215</v>
      </c>
      <c r="Y127" s="11">
        <f t="shared" si="67"/>
        <v>22.246099999999998</v>
      </c>
      <c r="Z127" s="11">
        <f t="shared" si="68"/>
        <v>0.44308799999999998</v>
      </c>
      <c r="AA127" s="11">
        <f t="shared" si="69"/>
        <v>355356</v>
      </c>
      <c r="AB127"/>
      <c r="AC127"/>
      <c r="AD127"/>
      <c r="AE127"/>
      <c r="AF127"/>
      <c r="AG127" s="11">
        <f t="shared" si="75"/>
        <v>6090</v>
      </c>
      <c r="AH127" s="11">
        <f t="shared" si="62"/>
        <v>0</v>
      </c>
      <c r="AI127" s="11">
        <f t="shared" si="70"/>
        <v>1.6015200000000001</v>
      </c>
      <c r="AJ127" s="11">
        <f t="shared" si="71"/>
        <v>0</v>
      </c>
      <c r="AK127" s="11">
        <f t="shared" si="72"/>
        <v>136184</v>
      </c>
      <c r="AL127"/>
      <c r="AM127"/>
      <c r="AO127"/>
      <c r="AP127"/>
      <c r="AS127" s="4">
        <v>3365</v>
      </c>
      <c r="AT127" s="4">
        <v>8.0371999999999999E-2</v>
      </c>
      <c r="AU127" s="4">
        <v>1.6139000000000001E-2</v>
      </c>
      <c r="AV127" s="4">
        <v>0</v>
      </c>
      <c r="AW127" s="4">
        <v>7460</v>
      </c>
      <c r="BA127" s="9"/>
    </row>
    <row r="128" spans="1:53" x14ac:dyDescent="0.25">
      <c r="A128" s="11"/>
      <c r="B128" s="11">
        <v>4</v>
      </c>
      <c r="C128" s="11">
        <v>5095</v>
      </c>
      <c r="D128" s="11">
        <f t="shared" si="76"/>
        <v>15.602600000000001</v>
      </c>
      <c r="E128" s="11">
        <f t="shared" si="85"/>
        <v>2.3149600000000001</v>
      </c>
      <c r="F128" s="11">
        <f t="shared" si="86"/>
        <v>3.3020000000000001E-2</v>
      </c>
      <c r="G128" s="11">
        <f t="shared" si="87"/>
        <v>259548</v>
      </c>
      <c r="H128"/>
      <c r="I128"/>
      <c r="J128"/>
      <c r="K128"/>
      <c r="L128"/>
      <c r="M128" s="11">
        <v>5115</v>
      </c>
      <c r="N128" s="11">
        <f t="shared" si="80"/>
        <v>15.600099999999999</v>
      </c>
      <c r="O128" s="11">
        <f t="shared" si="88"/>
        <v>2.26146</v>
      </c>
      <c r="P128" s="11">
        <f t="shared" si="89"/>
        <v>3.2489999999999998E-2</v>
      </c>
      <c r="Q128" s="11">
        <f t="shared" si="90"/>
        <v>259212</v>
      </c>
      <c r="R128"/>
      <c r="S128"/>
      <c r="T128"/>
      <c r="U128"/>
      <c r="V128"/>
      <c r="W128" s="11">
        <f t="shared" si="84"/>
        <v>5936</v>
      </c>
      <c r="X128" s="11">
        <f t="shared" si="57"/>
        <v>0.383577</v>
      </c>
      <c r="Y128" s="11">
        <f t="shared" si="67"/>
        <v>21.040299999999998</v>
      </c>
      <c r="Z128" s="11">
        <f t="shared" si="68"/>
        <v>0.400783</v>
      </c>
      <c r="AA128" s="11">
        <f t="shared" si="69"/>
        <v>357792</v>
      </c>
      <c r="AB128"/>
      <c r="AC128"/>
      <c r="AD128"/>
      <c r="AE128"/>
      <c r="AF128"/>
      <c r="AG128" s="11">
        <f t="shared" si="75"/>
        <v>6091</v>
      </c>
      <c r="AH128" s="11">
        <f t="shared" si="62"/>
        <v>0</v>
      </c>
      <c r="AI128" s="11">
        <f t="shared" si="70"/>
        <v>1.60917</v>
      </c>
      <c r="AJ128" s="11">
        <f t="shared" si="71"/>
        <v>0</v>
      </c>
      <c r="AK128" s="11">
        <f t="shared" si="72"/>
        <v>136188</v>
      </c>
      <c r="AL128"/>
      <c r="AM128"/>
      <c r="AO128"/>
      <c r="AP128"/>
      <c r="AS128" s="4">
        <v>3366</v>
      </c>
      <c r="AT128" s="4">
        <v>8.5956000000000005E-2</v>
      </c>
      <c r="AU128" s="4">
        <v>1.5706999999999999E-2</v>
      </c>
      <c r="AV128" s="4">
        <v>0</v>
      </c>
      <c r="AW128" s="4">
        <v>7464</v>
      </c>
      <c r="BA128" s="9"/>
    </row>
    <row r="129" spans="1:53" x14ac:dyDescent="0.25">
      <c r="A129" s="11"/>
      <c r="B129" s="11">
        <v>5</v>
      </c>
      <c r="C129" s="11">
        <v>5096</v>
      </c>
      <c r="D129" s="11">
        <f t="shared" si="76"/>
        <v>15.3482</v>
      </c>
      <c r="E129" s="11">
        <f t="shared" si="85"/>
        <v>2.1137600000000001</v>
      </c>
      <c r="F129" s="11">
        <f t="shared" si="86"/>
        <v>3.3126999999999997E-2</v>
      </c>
      <c r="G129" s="11">
        <f t="shared" si="87"/>
        <v>259484</v>
      </c>
      <c r="H129"/>
      <c r="I129"/>
      <c r="J129"/>
      <c r="K129"/>
      <c r="L129"/>
      <c r="M129" s="11">
        <v>5116</v>
      </c>
      <c r="N129" s="11">
        <f t="shared" si="80"/>
        <v>16.072500000000002</v>
      </c>
      <c r="O129" s="11">
        <f t="shared" si="88"/>
        <v>2.4289700000000001</v>
      </c>
      <c r="P129" s="11">
        <f t="shared" si="89"/>
        <v>3.2903000000000002E-2</v>
      </c>
      <c r="Q129" s="11">
        <f t="shared" si="90"/>
        <v>260176</v>
      </c>
      <c r="R129"/>
      <c r="S129"/>
      <c r="T129"/>
      <c r="U129"/>
      <c r="V129"/>
      <c r="W129" s="11">
        <f t="shared" si="84"/>
        <v>5937</v>
      </c>
      <c r="X129" s="11">
        <f t="shared" si="57"/>
        <v>0.38728499999999999</v>
      </c>
      <c r="Y129" s="11">
        <f t="shared" si="67"/>
        <v>23.0794</v>
      </c>
      <c r="Z129" s="11">
        <f t="shared" si="68"/>
        <v>0.46040799999999998</v>
      </c>
      <c r="AA129" s="11">
        <f t="shared" si="69"/>
        <v>363508</v>
      </c>
      <c r="AB129"/>
      <c r="AC129"/>
      <c r="AD129"/>
      <c r="AE129"/>
      <c r="AF129"/>
      <c r="AG129" s="11">
        <f t="shared" si="75"/>
        <v>6092</v>
      </c>
      <c r="AH129" s="11">
        <f t="shared" si="62"/>
        <v>0</v>
      </c>
      <c r="AI129" s="11">
        <f t="shared" si="70"/>
        <v>1.6199300000000001</v>
      </c>
      <c r="AJ129" s="11">
        <f t="shared" si="71"/>
        <v>0</v>
      </c>
      <c r="AK129" s="11">
        <f t="shared" si="72"/>
        <v>137740</v>
      </c>
      <c r="AL129"/>
      <c r="AM129"/>
      <c r="AO129"/>
      <c r="AP129"/>
      <c r="AS129" s="4">
        <v>3367</v>
      </c>
      <c r="AT129" s="4">
        <v>8.1483E-2</v>
      </c>
      <c r="AU129" s="4">
        <v>1.6184E-2</v>
      </c>
      <c r="AV129" s="4">
        <v>0</v>
      </c>
      <c r="AW129" s="4">
        <v>7460</v>
      </c>
      <c r="BA129" s="9"/>
    </row>
    <row r="130" spans="1:53" x14ac:dyDescent="0.25">
      <c r="A130" s="11">
        <v>5</v>
      </c>
      <c r="B130" s="11">
        <v>1</v>
      </c>
      <c r="C130" s="11">
        <v>5097</v>
      </c>
      <c r="D130" s="11">
        <f t="shared" si="76"/>
        <v>15.2576</v>
      </c>
      <c r="E130" s="11">
        <f t="shared" si="85"/>
        <v>1.22698</v>
      </c>
      <c r="F130" s="11">
        <f t="shared" si="86"/>
        <v>2.1173999999999998E-2</v>
      </c>
      <c r="G130" s="11">
        <f t="shared" si="87"/>
        <v>260760</v>
      </c>
      <c r="H130"/>
      <c r="I130"/>
      <c r="J130"/>
      <c r="K130"/>
      <c r="L130"/>
      <c r="M130" s="11">
        <v>5117</v>
      </c>
      <c r="N130" s="11">
        <f t="shared" si="80"/>
        <v>15.466200000000001</v>
      </c>
      <c r="O130" s="11">
        <f t="shared" si="88"/>
        <v>1.3754500000000001</v>
      </c>
      <c r="P130" s="11">
        <f t="shared" si="89"/>
        <v>1.9646E-2</v>
      </c>
      <c r="Q130" s="11">
        <f t="shared" si="90"/>
        <v>261160</v>
      </c>
      <c r="R130"/>
      <c r="S130"/>
      <c r="T130"/>
      <c r="U130"/>
      <c r="V130"/>
      <c r="W130" s="11">
        <f t="shared" si="84"/>
        <v>5938</v>
      </c>
      <c r="X130" s="11">
        <f t="shared" si="57"/>
        <v>0.37311800000000001</v>
      </c>
      <c r="Y130" s="11">
        <f t="shared" si="67"/>
        <v>13.313700000000001</v>
      </c>
      <c r="Z130" s="11">
        <f t="shared" si="68"/>
        <v>0.31096200000000002</v>
      </c>
      <c r="AA130" s="11">
        <f t="shared" si="69"/>
        <v>371992</v>
      </c>
      <c r="AB130"/>
      <c r="AC130"/>
      <c r="AD130"/>
      <c r="AE130"/>
      <c r="AF130"/>
      <c r="AG130" s="11">
        <f t="shared" si="75"/>
        <v>6093</v>
      </c>
      <c r="AH130" s="11">
        <f t="shared" si="62"/>
        <v>0</v>
      </c>
      <c r="AI130" s="11">
        <f t="shared" si="70"/>
        <v>1.4206099999999999</v>
      </c>
      <c r="AJ130" s="11">
        <f t="shared" si="71"/>
        <v>0</v>
      </c>
      <c r="AK130" s="11">
        <f t="shared" si="72"/>
        <v>167360</v>
      </c>
      <c r="AL130"/>
      <c r="AM130"/>
      <c r="AO130"/>
      <c r="AP130"/>
      <c r="AS130" s="4">
        <v>3368</v>
      </c>
      <c r="AT130" s="4">
        <v>1.3587199999999999</v>
      </c>
      <c r="AU130" s="4">
        <v>0.26116400000000001</v>
      </c>
      <c r="AV130" s="4">
        <v>0</v>
      </c>
      <c r="AW130" s="4">
        <v>30448</v>
      </c>
      <c r="BA130" s="9"/>
    </row>
    <row r="131" spans="1:53" x14ac:dyDescent="0.25">
      <c r="A131" s="11"/>
      <c r="B131" s="11">
        <v>2</v>
      </c>
      <c r="C131" s="11">
        <v>5098</v>
      </c>
      <c r="D131" s="11">
        <f t="shared" si="76"/>
        <v>15.414999999999999</v>
      </c>
      <c r="E131" s="11">
        <f t="shared" si="85"/>
        <v>1.35128</v>
      </c>
      <c r="F131" s="11">
        <f t="shared" si="86"/>
        <v>2.2955E-2</v>
      </c>
      <c r="G131" s="11">
        <f t="shared" si="87"/>
        <v>260776</v>
      </c>
      <c r="H131"/>
      <c r="I131"/>
      <c r="J131"/>
      <c r="K131"/>
      <c r="L131"/>
      <c r="M131" s="11">
        <v>5118</v>
      </c>
      <c r="N131" s="11">
        <f t="shared" si="80"/>
        <v>15.7516</v>
      </c>
      <c r="O131" s="11">
        <f t="shared" si="88"/>
        <v>1.47343</v>
      </c>
      <c r="P131" s="11">
        <f t="shared" si="89"/>
        <v>2.0227999999999999E-2</v>
      </c>
      <c r="Q131" s="11">
        <f t="shared" si="90"/>
        <v>261296</v>
      </c>
      <c r="R131"/>
      <c r="S131"/>
      <c r="T131"/>
      <c r="U131"/>
      <c r="V131"/>
      <c r="W131" s="11">
        <f t="shared" si="84"/>
        <v>5939</v>
      </c>
      <c r="X131" s="11">
        <f t="shared" si="57"/>
        <v>0.37326500000000001</v>
      </c>
      <c r="Y131" s="11">
        <f t="shared" si="67"/>
        <v>13.352600000000001</v>
      </c>
      <c r="Z131" s="11">
        <f t="shared" si="68"/>
        <v>0.30662200000000001</v>
      </c>
      <c r="AA131" s="11">
        <f t="shared" si="69"/>
        <v>373036</v>
      </c>
      <c r="AB131"/>
      <c r="AC131"/>
      <c r="AD131"/>
      <c r="AE131"/>
      <c r="AF131"/>
      <c r="AG131" s="11">
        <f t="shared" si="75"/>
        <v>6094</v>
      </c>
      <c r="AH131" s="11">
        <f t="shared" si="62"/>
        <v>0</v>
      </c>
      <c r="AI131" s="11">
        <f t="shared" si="70"/>
        <v>1.41875</v>
      </c>
      <c r="AJ131" s="11">
        <f t="shared" si="71"/>
        <v>0</v>
      </c>
      <c r="AK131" s="11">
        <f t="shared" si="72"/>
        <v>162844</v>
      </c>
      <c r="AL131"/>
      <c r="AM131"/>
      <c r="AO131"/>
      <c r="AP131"/>
      <c r="AS131" s="4">
        <v>3369</v>
      </c>
      <c r="AT131" s="4">
        <v>1.30271</v>
      </c>
      <c r="AU131" s="4">
        <v>0.25686599999999998</v>
      </c>
      <c r="AV131" s="4">
        <v>0</v>
      </c>
      <c r="AW131" s="4">
        <v>30032</v>
      </c>
      <c r="BA131" s="9"/>
    </row>
    <row r="132" spans="1:53" x14ac:dyDescent="0.25">
      <c r="A132" s="11"/>
      <c r="B132" s="11">
        <v>3</v>
      </c>
      <c r="C132" s="11">
        <v>5099</v>
      </c>
      <c r="D132" s="11">
        <f t="shared" si="76"/>
        <v>15.182600000000001</v>
      </c>
      <c r="E132" s="11">
        <f t="shared" si="85"/>
        <v>1.2341899999999999</v>
      </c>
      <c r="F132" s="11">
        <f t="shared" si="86"/>
        <v>2.1007000000000001E-2</v>
      </c>
      <c r="G132" s="11">
        <f t="shared" si="87"/>
        <v>260968</v>
      </c>
      <c r="H132"/>
      <c r="I132"/>
      <c r="J132"/>
      <c r="K132"/>
      <c r="L132"/>
      <c r="M132" s="11">
        <v>5119</v>
      </c>
      <c r="N132" s="11">
        <f t="shared" si="80"/>
        <v>15.956799999999999</v>
      </c>
      <c r="O132" s="11">
        <f t="shared" si="88"/>
        <v>1.38276</v>
      </c>
      <c r="P132" s="11">
        <f t="shared" si="89"/>
        <v>2.017E-2</v>
      </c>
      <c r="Q132" s="11">
        <f t="shared" si="90"/>
        <v>263284</v>
      </c>
      <c r="R132"/>
      <c r="S132"/>
      <c r="T132"/>
      <c r="U132"/>
      <c r="V132"/>
      <c r="W132" s="11">
        <f t="shared" si="84"/>
        <v>5940</v>
      </c>
      <c r="X132" s="11">
        <f t="shared" si="57"/>
        <v>0.370751</v>
      </c>
      <c r="Y132" s="11">
        <f t="shared" si="67"/>
        <v>13.0403</v>
      </c>
      <c r="Z132" s="11">
        <f t="shared" si="68"/>
        <v>0.31485000000000002</v>
      </c>
      <c r="AA132" s="11">
        <f t="shared" si="69"/>
        <v>371760</v>
      </c>
      <c r="AB132"/>
      <c r="AC132"/>
      <c r="AD132"/>
      <c r="AE132"/>
      <c r="AF132"/>
      <c r="AG132" s="11">
        <f t="shared" si="75"/>
        <v>6095</v>
      </c>
      <c r="AH132" s="11">
        <f t="shared" si="62"/>
        <v>0</v>
      </c>
      <c r="AI132" s="11">
        <f t="shared" si="70"/>
        <v>1.4250799999999999</v>
      </c>
      <c r="AJ132" s="11">
        <f t="shared" si="71"/>
        <v>0</v>
      </c>
      <c r="AK132" s="11">
        <f t="shared" si="72"/>
        <v>162644</v>
      </c>
      <c r="AL132"/>
      <c r="AM132"/>
      <c r="AO132"/>
      <c r="AP132"/>
      <c r="AS132" s="4">
        <v>3370</v>
      </c>
      <c r="AT132" s="4">
        <v>1.3263100000000001</v>
      </c>
      <c r="AU132" s="4">
        <v>0.25622800000000001</v>
      </c>
      <c r="AV132" s="4">
        <v>0</v>
      </c>
      <c r="AW132" s="4">
        <v>30084</v>
      </c>
      <c r="BA132" s="9"/>
    </row>
    <row r="133" spans="1:53" x14ac:dyDescent="0.25">
      <c r="A133" s="11"/>
      <c r="B133" s="11">
        <v>4</v>
      </c>
      <c r="C133" s="11">
        <v>5100</v>
      </c>
      <c r="D133" s="11">
        <f t="shared" si="76"/>
        <v>15.991400000000001</v>
      </c>
      <c r="E133" s="11">
        <f t="shared" si="85"/>
        <v>1.3441799999999999</v>
      </c>
      <c r="F133" s="11">
        <f t="shared" si="86"/>
        <v>2.2775E-2</v>
      </c>
      <c r="G133" s="11">
        <f t="shared" si="87"/>
        <v>262680</v>
      </c>
      <c r="H133"/>
      <c r="I133"/>
      <c r="J133"/>
      <c r="K133"/>
      <c r="L133"/>
      <c r="M133" s="11">
        <v>5120</v>
      </c>
      <c r="N133" s="11">
        <f t="shared" si="80"/>
        <v>16.3642</v>
      </c>
      <c r="O133" s="11">
        <f t="shared" si="88"/>
        <v>1.48976</v>
      </c>
      <c r="P133" s="11">
        <f t="shared" si="89"/>
        <v>2.1551000000000001E-2</v>
      </c>
      <c r="Q133" s="11">
        <f t="shared" si="90"/>
        <v>261464</v>
      </c>
      <c r="R133"/>
      <c r="S133"/>
      <c r="T133"/>
      <c r="U133"/>
      <c r="V133"/>
      <c r="W133" s="11">
        <f t="shared" si="84"/>
        <v>5941</v>
      </c>
      <c r="X133" s="11">
        <f t="shared" si="57"/>
        <v>0.371755</v>
      </c>
      <c r="Y133" s="11">
        <f t="shared" si="67"/>
        <v>12.9955</v>
      </c>
      <c r="Z133" s="11">
        <f t="shared" si="68"/>
        <v>0.31264199999999998</v>
      </c>
      <c r="AA133" s="11">
        <f t="shared" si="69"/>
        <v>374200</v>
      </c>
      <c r="AB133"/>
      <c r="AC133"/>
      <c r="AD133"/>
      <c r="AE133"/>
      <c r="AF133"/>
      <c r="AG133" s="11">
        <f t="shared" si="75"/>
        <v>6096</v>
      </c>
      <c r="AH133" s="11">
        <f t="shared" si="62"/>
        <v>0</v>
      </c>
      <c r="AI133" s="11">
        <f t="shared" si="70"/>
        <v>1.45644</v>
      </c>
      <c r="AJ133" s="11">
        <f t="shared" si="71"/>
        <v>0</v>
      </c>
      <c r="AK133" s="11">
        <f t="shared" si="72"/>
        <v>162648</v>
      </c>
      <c r="AL133"/>
      <c r="AM133"/>
      <c r="AO133"/>
      <c r="AP133"/>
      <c r="AS133" s="4">
        <v>3371</v>
      </c>
      <c r="AT133" s="4">
        <v>1.29891</v>
      </c>
      <c r="AU133" s="4">
        <v>0.25683499999999998</v>
      </c>
      <c r="AV133" s="4">
        <v>0</v>
      </c>
      <c r="AW133" s="4">
        <v>30132</v>
      </c>
      <c r="BA133" s="9"/>
    </row>
    <row r="134" spans="1:53" x14ac:dyDescent="0.25">
      <c r="A134" s="11"/>
      <c r="B134" s="11">
        <v>5</v>
      </c>
      <c r="C134" s="11">
        <v>5101</v>
      </c>
      <c r="D134" s="11">
        <f t="shared" si="76"/>
        <v>15.364000000000001</v>
      </c>
      <c r="E134" s="11">
        <f t="shared" si="85"/>
        <v>1.3011299999999999</v>
      </c>
      <c r="F134" s="11">
        <f t="shared" si="86"/>
        <v>2.1170999999999999E-2</v>
      </c>
      <c r="G134" s="11">
        <f t="shared" si="87"/>
        <v>260788</v>
      </c>
      <c r="H134"/>
      <c r="I134"/>
      <c r="J134"/>
      <c r="K134"/>
      <c r="L134"/>
      <c r="M134" s="11">
        <v>5121</v>
      </c>
      <c r="N134" s="11">
        <f t="shared" si="80"/>
        <v>15.833600000000001</v>
      </c>
      <c r="O134" s="11">
        <f t="shared" si="88"/>
        <v>1.4671700000000001</v>
      </c>
      <c r="P134" s="11">
        <f t="shared" si="89"/>
        <v>2.051E-2</v>
      </c>
      <c r="Q134" s="11">
        <f t="shared" si="90"/>
        <v>261180</v>
      </c>
      <c r="R134"/>
      <c r="S134"/>
      <c r="T134"/>
      <c r="U134"/>
      <c r="V134"/>
      <c r="W134" s="11">
        <f t="shared" si="84"/>
        <v>5942</v>
      </c>
      <c r="X134" s="11">
        <f t="shared" ref="X134:X144" si="91">VLOOKUP(W134,$AS$2:$AW$5900,2)</f>
        <v>0.37476399999999999</v>
      </c>
      <c r="Y134" s="11">
        <f t="shared" si="67"/>
        <v>13.0687</v>
      </c>
      <c r="Z134" s="11">
        <f t="shared" si="68"/>
        <v>0.29673699999999997</v>
      </c>
      <c r="AA134" s="11">
        <f t="shared" si="69"/>
        <v>362884</v>
      </c>
      <c r="AB134"/>
      <c r="AC134"/>
      <c r="AD134"/>
      <c r="AE134"/>
      <c r="AF134"/>
      <c r="AG134" s="11">
        <f t="shared" si="75"/>
        <v>6097</v>
      </c>
      <c r="AH134" s="11">
        <f t="shared" ref="AH134:AH144" si="92">VLOOKUP(AG134,$AS$2:$AW$5900,2)</f>
        <v>0</v>
      </c>
      <c r="AI134" s="11">
        <f t="shared" si="70"/>
        <v>1.4141900000000001</v>
      </c>
      <c r="AJ134" s="11">
        <f t="shared" si="71"/>
        <v>0</v>
      </c>
      <c r="AK134" s="11">
        <f t="shared" si="72"/>
        <v>162640</v>
      </c>
      <c r="AL134"/>
      <c r="AM134"/>
      <c r="AO134"/>
      <c r="AP134"/>
      <c r="AS134" s="4">
        <v>3372</v>
      </c>
      <c r="AT134" s="4">
        <v>1.3366199999999999</v>
      </c>
      <c r="AU134" s="4">
        <v>0.26156499999999999</v>
      </c>
      <c r="AV134" s="4">
        <v>0</v>
      </c>
      <c r="AW134" s="4">
        <v>30076</v>
      </c>
      <c r="BA134" s="9"/>
    </row>
    <row r="135" spans="1:53" x14ac:dyDescent="0.25">
      <c r="A135" s="11">
        <v>7</v>
      </c>
      <c r="B135" s="11">
        <v>1</v>
      </c>
      <c r="C135" s="11">
        <v>5102</v>
      </c>
      <c r="D135" s="11">
        <f t="shared" si="76"/>
        <v>15.319800000000001</v>
      </c>
      <c r="E135" s="11">
        <f t="shared" si="85"/>
        <v>1.0318400000000001</v>
      </c>
      <c r="F135" s="11">
        <f t="shared" si="86"/>
        <v>1.5056999999999999E-2</v>
      </c>
      <c r="G135" s="11">
        <f t="shared" si="87"/>
        <v>262204</v>
      </c>
      <c r="H135"/>
      <c r="I135"/>
      <c r="J135"/>
      <c r="K135"/>
      <c r="L135"/>
      <c r="M135" s="11">
        <v>5122</v>
      </c>
      <c r="N135" s="11">
        <f t="shared" si="80"/>
        <v>15.7601</v>
      </c>
      <c r="O135" s="11">
        <f t="shared" si="88"/>
        <v>1.0943400000000001</v>
      </c>
      <c r="P135" s="11">
        <f t="shared" si="89"/>
        <v>1.5221E-2</v>
      </c>
      <c r="Q135" s="11">
        <f t="shared" si="90"/>
        <v>264876</v>
      </c>
      <c r="R135"/>
      <c r="S135"/>
      <c r="T135"/>
      <c r="U135"/>
      <c r="V135"/>
      <c r="W135" s="11">
        <f t="shared" si="84"/>
        <v>5943</v>
      </c>
      <c r="X135" s="11">
        <f t="shared" si="91"/>
        <v>0.36591400000000002</v>
      </c>
      <c r="Y135" s="11">
        <f t="shared" ref="Y135:Y144" si="93">VLOOKUP(W135,$AS$2:$AW$5900,3)</f>
        <v>10.077299999999999</v>
      </c>
      <c r="Z135" s="11">
        <f t="shared" ref="Z135:Z144" si="94">VLOOKUP(W135,$AS$2:$AW$5900,4)</f>
        <v>0.27896399999999999</v>
      </c>
      <c r="AA135" s="11">
        <f t="shared" ref="AA135:AA144" si="95">VLOOKUP(W135,$AS$2:$AW$5900,5)</f>
        <v>364564</v>
      </c>
      <c r="AB135"/>
      <c r="AC135"/>
      <c r="AD135"/>
      <c r="AE135"/>
      <c r="AF135"/>
      <c r="AG135" s="11">
        <f t="shared" si="75"/>
        <v>6098</v>
      </c>
      <c r="AH135" s="11">
        <f t="shared" si="92"/>
        <v>0</v>
      </c>
      <c r="AI135" s="11">
        <f t="shared" ref="AI135:AI144" si="96">VLOOKUP(AG135,$AS$2:$AW$5900,3)</f>
        <v>1.3262400000000001</v>
      </c>
      <c r="AJ135" s="11">
        <f t="shared" ref="AJ135:AJ144" si="97">VLOOKUP(AG135,$AS$2:$AW$5900,4)</f>
        <v>0</v>
      </c>
      <c r="AK135" s="11">
        <f t="shared" ref="AK135:AK144" si="98">VLOOKUP(AG135,$AS$2:$AW$5900,5)</f>
        <v>193700</v>
      </c>
      <c r="AL135"/>
      <c r="AM135"/>
      <c r="AO135"/>
      <c r="AP135"/>
      <c r="AS135" s="4">
        <v>3373</v>
      </c>
      <c r="AT135" s="4">
        <v>5.71E-4</v>
      </c>
      <c r="AU135" s="4">
        <v>1.0349999999999999E-3</v>
      </c>
      <c r="AV135" s="6">
        <v>4.8999999999999998E-5</v>
      </c>
      <c r="AW135" s="4">
        <v>5016</v>
      </c>
      <c r="BA135" s="9"/>
    </row>
    <row r="136" spans="1:53" x14ac:dyDescent="0.25">
      <c r="A136" s="11"/>
      <c r="B136" s="11">
        <v>2</v>
      </c>
      <c r="C136" s="11">
        <v>5103</v>
      </c>
      <c r="D136" s="11">
        <f t="shared" si="76"/>
        <v>15.356400000000001</v>
      </c>
      <c r="E136" s="11">
        <f t="shared" si="85"/>
        <v>1.0123500000000001</v>
      </c>
      <c r="F136" s="11">
        <f t="shared" si="86"/>
        <v>1.4995E-2</v>
      </c>
      <c r="G136" s="11">
        <f t="shared" si="87"/>
        <v>262228</v>
      </c>
      <c r="H136"/>
      <c r="I136"/>
      <c r="J136"/>
      <c r="K136"/>
      <c r="L136"/>
      <c r="M136" s="11">
        <v>5123</v>
      </c>
      <c r="N136" s="11">
        <f t="shared" si="80"/>
        <v>15.6074</v>
      </c>
      <c r="O136" s="11">
        <f t="shared" si="88"/>
        <v>1.1436200000000001</v>
      </c>
      <c r="P136" s="11">
        <f t="shared" si="89"/>
        <v>1.6917000000000001E-2</v>
      </c>
      <c r="Q136" s="11">
        <f t="shared" si="90"/>
        <v>262600</v>
      </c>
      <c r="R136"/>
      <c r="S136"/>
      <c r="T136"/>
      <c r="U136"/>
      <c r="V136"/>
      <c r="W136" s="11">
        <f t="shared" si="84"/>
        <v>5944</v>
      </c>
      <c r="X136" s="11">
        <f t="shared" si="91"/>
        <v>0.36951899999999999</v>
      </c>
      <c r="Y136" s="11">
        <f t="shared" si="93"/>
        <v>10.1958</v>
      </c>
      <c r="Z136" s="11">
        <f t="shared" si="94"/>
        <v>0.26133899999999999</v>
      </c>
      <c r="AA136" s="11">
        <f t="shared" si="95"/>
        <v>357140</v>
      </c>
      <c r="AB136"/>
      <c r="AC136"/>
      <c r="AD136"/>
      <c r="AE136"/>
      <c r="AF136"/>
      <c r="AG136" s="11">
        <f t="shared" si="75"/>
        <v>6099</v>
      </c>
      <c r="AH136" s="11">
        <f t="shared" si="92"/>
        <v>0</v>
      </c>
      <c r="AI136" s="11">
        <f t="shared" si="96"/>
        <v>1.31887</v>
      </c>
      <c r="AJ136" s="11">
        <f t="shared" si="97"/>
        <v>0</v>
      </c>
      <c r="AK136" s="11">
        <f t="shared" si="98"/>
        <v>193688</v>
      </c>
      <c r="AL136"/>
      <c r="AM136"/>
      <c r="AO136"/>
      <c r="AP136"/>
      <c r="AS136" s="4">
        <v>3374</v>
      </c>
      <c r="AT136" s="4">
        <v>2.8499999999999999E-4</v>
      </c>
      <c r="AU136" s="4">
        <v>9.8900000000000008E-4</v>
      </c>
      <c r="AV136" s="6">
        <v>5.0000000000000002E-5</v>
      </c>
      <c r="AW136" s="4">
        <v>5016</v>
      </c>
      <c r="BA136" s="9"/>
    </row>
    <row r="137" spans="1:53" x14ac:dyDescent="0.25">
      <c r="A137" s="11"/>
      <c r="B137" s="11">
        <v>3</v>
      </c>
      <c r="C137" s="11">
        <v>5104</v>
      </c>
      <c r="D137" s="11">
        <f t="shared" si="76"/>
        <v>15.325799999999999</v>
      </c>
      <c r="E137" s="11">
        <f t="shared" si="85"/>
        <v>1.0368900000000001</v>
      </c>
      <c r="F137" s="11">
        <f t="shared" si="86"/>
        <v>1.5228E-2</v>
      </c>
      <c r="G137" s="11">
        <f t="shared" si="87"/>
        <v>262204</v>
      </c>
      <c r="H137"/>
      <c r="I137"/>
      <c r="J137"/>
      <c r="K137"/>
      <c r="L137"/>
      <c r="M137" s="11">
        <v>5124</v>
      </c>
      <c r="N137" s="11">
        <f t="shared" si="80"/>
        <v>15.6386</v>
      </c>
      <c r="O137" s="11">
        <f t="shared" si="88"/>
        <v>1.21095</v>
      </c>
      <c r="P137" s="11">
        <f t="shared" si="89"/>
        <v>1.5886999999999998E-2</v>
      </c>
      <c r="Q137" s="11">
        <f t="shared" si="90"/>
        <v>264784</v>
      </c>
      <c r="R137"/>
      <c r="S137"/>
      <c r="T137"/>
      <c r="U137"/>
      <c r="V137"/>
      <c r="W137" s="11">
        <f t="shared" si="84"/>
        <v>5945</v>
      </c>
      <c r="X137" s="11">
        <f t="shared" si="91"/>
        <v>0.36737999999999998</v>
      </c>
      <c r="Y137" s="11">
        <f t="shared" si="93"/>
        <v>9.8057999999999996</v>
      </c>
      <c r="Z137" s="11">
        <f t="shared" si="94"/>
        <v>0.26767600000000003</v>
      </c>
      <c r="AA137" s="11">
        <f t="shared" si="95"/>
        <v>359168</v>
      </c>
      <c r="AB137"/>
      <c r="AC137"/>
      <c r="AD137"/>
      <c r="AE137"/>
      <c r="AF137"/>
      <c r="AG137" s="11">
        <f t="shared" si="75"/>
        <v>6100</v>
      </c>
      <c r="AH137" s="11">
        <f t="shared" si="92"/>
        <v>0</v>
      </c>
      <c r="AI137" s="11">
        <f t="shared" si="96"/>
        <v>1.3215699999999999</v>
      </c>
      <c r="AJ137" s="11">
        <f t="shared" si="97"/>
        <v>0</v>
      </c>
      <c r="AK137" s="11">
        <f t="shared" si="98"/>
        <v>195948</v>
      </c>
      <c r="AL137"/>
      <c r="AM137"/>
      <c r="AO137"/>
      <c r="AP137"/>
      <c r="AS137" s="4">
        <v>3375</v>
      </c>
      <c r="AT137" s="4">
        <v>2.92E-4</v>
      </c>
      <c r="AU137" s="4">
        <v>9.859999999999999E-4</v>
      </c>
      <c r="AV137" s="6">
        <v>5.0000000000000002E-5</v>
      </c>
      <c r="AW137" s="4">
        <v>5016</v>
      </c>
      <c r="BA137" s="9"/>
    </row>
    <row r="138" spans="1:53" x14ac:dyDescent="0.25">
      <c r="A138" s="11"/>
      <c r="B138" s="11">
        <v>4</v>
      </c>
      <c r="C138" s="11">
        <v>5105</v>
      </c>
      <c r="D138" s="11">
        <f t="shared" si="76"/>
        <v>15.3049</v>
      </c>
      <c r="E138" s="11">
        <f t="shared" si="85"/>
        <v>1.0420700000000001</v>
      </c>
      <c r="F138" s="11">
        <f t="shared" si="86"/>
        <v>1.5597E-2</v>
      </c>
      <c r="G138" s="11">
        <f t="shared" si="87"/>
        <v>262244</v>
      </c>
      <c r="H138"/>
      <c r="I138"/>
      <c r="J138"/>
      <c r="K138"/>
      <c r="L138"/>
      <c r="M138" s="11">
        <v>5125</v>
      </c>
      <c r="N138" s="11">
        <f t="shared" si="80"/>
        <v>15.6615</v>
      </c>
      <c r="O138" s="11">
        <f t="shared" si="88"/>
        <v>1.13632</v>
      </c>
      <c r="P138" s="11">
        <f t="shared" si="89"/>
        <v>1.4961E-2</v>
      </c>
      <c r="Q138" s="11">
        <f t="shared" si="90"/>
        <v>262644</v>
      </c>
      <c r="R138"/>
      <c r="S138"/>
      <c r="T138"/>
      <c r="U138"/>
      <c r="V138"/>
      <c r="W138" s="11">
        <f t="shared" si="84"/>
        <v>5946</v>
      </c>
      <c r="X138" s="11">
        <f t="shared" si="91"/>
        <v>0.36721100000000001</v>
      </c>
      <c r="Y138" s="11">
        <f t="shared" si="93"/>
        <v>9.8107600000000001</v>
      </c>
      <c r="Z138" s="11">
        <f t="shared" si="94"/>
        <v>0.26861800000000002</v>
      </c>
      <c r="AA138" s="11">
        <f t="shared" si="95"/>
        <v>361016</v>
      </c>
      <c r="AB138"/>
      <c r="AC138"/>
      <c r="AD138"/>
      <c r="AE138"/>
      <c r="AF138"/>
      <c r="AG138" s="11">
        <f t="shared" si="75"/>
        <v>6101</v>
      </c>
      <c r="AH138" s="11">
        <f t="shared" si="92"/>
        <v>0</v>
      </c>
      <c r="AI138" s="11">
        <f t="shared" si="96"/>
        <v>1.3381400000000001</v>
      </c>
      <c r="AJ138" s="11">
        <f t="shared" si="97"/>
        <v>0</v>
      </c>
      <c r="AK138" s="11">
        <f t="shared" si="98"/>
        <v>195748</v>
      </c>
      <c r="AL138"/>
      <c r="AM138"/>
      <c r="AO138"/>
      <c r="AP138"/>
      <c r="AS138" s="4">
        <v>3376</v>
      </c>
      <c r="AT138" s="4">
        <v>2.8699999999999998E-4</v>
      </c>
      <c r="AU138" s="4">
        <v>9.8799999999999995E-4</v>
      </c>
      <c r="AV138" s="6">
        <v>5.3000000000000001E-5</v>
      </c>
      <c r="AW138" s="4">
        <v>5020</v>
      </c>
      <c r="BA138" s="9"/>
    </row>
    <row r="139" spans="1:53" x14ac:dyDescent="0.25">
      <c r="A139" s="11"/>
      <c r="B139" s="11">
        <v>5</v>
      </c>
      <c r="C139" s="11">
        <v>5106</v>
      </c>
      <c r="D139" s="11">
        <f t="shared" si="76"/>
        <v>15.3142</v>
      </c>
      <c r="E139" s="11">
        <f t="shared" si="85"/>
        <v>1.05457</v>
      </c>
      <c r="F139" s="11">
        <f t="shared" si="86"/>
        <v>1.5343000000000001E-2</v>
      </c>
      <c r="G139" s="11">
        <f t="shared" si="87"/>
        <v>262184</v>
      </c>
      <c r="H139"/>
      <c r="I139"/>
      <c r="J139"/>
      <c r="K139"/>
      <c r="L139"/>
      <c r="M139" s="11">
        <v>5126</v>
      </c>
      <c r="N139" s="11">
        <f t="shared" si="80"/>
        <v>15.5915</v>
      </c>
      <c r="O139" s="11">
        <f t="shared" si="88"/>
        <v>1.0925</v>
      </c>
      <c r="P139" s="11">
        <f t="shared" si="89"/>
        <v>1.5141E-2</v>
      </c>
      <c r="Q139" s="11">
        <f t="shared" si="90"/>
        <v>262804</v>
      </c>
      <c r="R139"/>
      <c r="S139"/>
      <c r="T139"/>
      <c r="U139"/>
      <c r="V139"/>
      <c r="W139" s="11">
        <f t="shared" si="84"/>
        <v>5947</v>
      </c>
      <c r="X139" s="11">
        <f t="shared" si="91"/>
        <v>0.367952</v>
      </c>
      <c r="Y139" s="11">
        <f t="shared" si="93"/>
        <v>9.9033499999999997</v>
      </c>
      <c r="Z139" s="11">
        <f t="shared" si="94"/>
        <v>0.27832000000000001</v>
      </c>
      <c r="AA139" s="11">
        <f t="shared" si="95"/>
        <v>363872</v>
      </c>
      <c r="AB139"/>
      <c r="AC139"/>
      <c r="AD139"/>
      <c r="AE139"/>
      <c r="AF139"/>
      <c r="AG139" s="11">
        <f t="shared" si="75"/>
        <v>6102</v>
      </c>
      <c r="AH139" s="11">
        <f t="shared" si="92"/>
        <v>0</v>
      </c>
      <c r="AI139" s="11">
        <f t="shared" si="96"/>
        <v>1.33717</v>
      </c>
      <c r="AJ139" s="11">
        <f t="shared" si="97"/>
        <v>0</v>
      </c>
      <c r="AK139" s="11">
        <f t="shared" si="98"/>
        <v>193900</v>
      </c>
      <c r="AL139"/>
      <c r="AM139"/>
      <c r="AO139"/>
      <c r="AP139"/>
      <c r="AS139" s="4">
        <v>3377</v>
      </c>
      <c r="AT139" s="4">
        <v>2.9599999999999998E-4</v>
      </c>
      <c r="AU139" s="4">
        <v>9.8900000000000008E-4</v>
      </c>
      <c r="AV139" s="6">
        <v>5.0000000000000002E-5</v>
      </c>
      <c r="AW139" s="4">
        <v>5016</v>
      </c>
      <c r="BA139" s="9"/>
    </row>
    <row r="140" spans="1:53" x14ac:dyDescent="0.25">
      <c r="A140" s="11">
        <v>9</v>
      </c>
      <c r="B140" s="11">
        <v>1</v>
      </c>
      <c r="C140" s="11">
        <v>5107</v>
      </c>
      <c r="D140" s="11">
        <f t="shared" si="76"/>
        <v>15.176500000000001</v>
      </c>
      <c r="E140" s="11">
        <f t="shared" si="85"/>
        <v>0.84041299999999997</v>
      </c>
      <c r="F140" s="11">
        <f t="shared" si="86"/>
        <v>1.2156999999999999E-2</v>
      </c>
      <c r="G140" s="11">
        <f t="shared" si="87"/>
        <v>265208</v>
      </c>
      <c r="H140"/>
      <c r="I140"/>
      <c r="J140"/>
      <c r="K140"/>
      <c r="L140"/>
      <c r="M140" s="11">
        <v>5127</v>
      </c>
      <c r="N140" s="11">
        <f t="shared" si="80"/>
        <v>15.663500000000001</v>
      </c>
      <c r="O140" s="11">
        <f t="shared" si="88"/>
        <v>0.956264</v>
      </c>
      <c r="P140" s="11">
        <f t="shared" si="89"/>
        <v>1.2094000000000001E-2</v>
      </c>
      <c r="Q140" s="11">
        <f t="shared" si="90"/>
        <v>265480</v>
      </c>
      <c r="R140"/>
      <c r="S140"/>
      <c r="T140"/>
      <c r="U140"/>
      <c r="V140"/>
      <c r="W140" s="11">
        <f t="shared" si="84"/>
        <v>5948</v>
      </c>
      <c r="X140" s="11">
        <f t="shared" si="91"/>
        <v>0.36762299999999998</v>
      </c>
      <c r="Y140" s="11">
        <f t="shared" si="93"/>
        <v>8.0670900000000003</v>
      </c>
      <c r="Z140" s="11">
        <f t="shared" si="94"/>
        <v>0.26666499999999999</v>
      </c>
      <c r="AA140" s="11">
        <f t="shared" si="95"/>
        <v>364052</v>
      </c>
      <c r="AB140"/>
      <c r="AC140"/>
      <c r="AD140"/>
      <c r="AE140"/>
      <c r="AF140"/>
      <c r="AG140" s="11">
        <f t="shared" si="75"/>
        <v>6103</v>
      </c>
      <c r="AH140" s="11">
        <f t="shared" si="92"/>
        <v>0</v>
      </c>
      <c r="AI140" s="11">
        <f t="shared" si="96"/>
        <v>1.36008</v>
      </c>
      <c r="AJ140" s="11">
        <f t="shared" si="97"/>
        <v>0</v>
      </c>
      <c r="AK140" s="11">
        <f t="shared" si="98"/>
        <v>225992</v>
      </c>
      <c r="AL140"/>
      <c r="AM140"/>
      <c r="AO140"/>
      <c r="AP140"/>
      <c r="AS140" s="4">
        <v>3378</v>
      </c>
      <c r="AT140" s="4">
        <v>7.2430000000000003E-3</v>
      </c>
      <c r="AU140" s="4">
        <v>3.9206999999999999E-2</v>
      </c>
      <c r="AV140" s="4">
        <v>1.444E-3</v>
      </c>
      <c r="AW140" s="4">
        <v>7192</v>
      </c>
      <c r="BA140" s="9"/>
    </row>
    <row r="141" spans="1:53" x14ac:dyDescent="0.25">
      <c r="A141" s="11"/>
      <c r="B141" s="11">
        <v>2</v>
      </c>
      <c r="C141" s="11">
        <v>5108</v>
      </c>
      <c r="D141" s="11">
        <f t="shared" si="76"/>
        <v>15.3062</v>
      </c>
      <c r="E141" s="11">
        <f t="shared" si="85"/>
        <v>0.86214500000000005</v>
      </c>
      <c r="F141" s="11">
        <f t="shared" si="86"/>
        <v>1.2071999999999999E-2</v>
      </c>
      <c r="G141" s="11">
        <f t="shared" si="87"/>
        <v>263184</v>
      </c>
      <c r="H141"/>
      <c r="I141"/>
      <c r="J141"/>
      <c r="K141"/>
      <c r="L141"/>
      <c r="M141" s="11">
        <v>5128</v>
      </c>
      <c r="N141" s="11">
        <f t="shared" si="80"/>
        <v>16.052499999999998</v>
      </c>
      <c r="O141" s="11">
        <f t="shared" si="88"/>
        <v>0.93222700000000003</v>
      </c>
      <c r="P141" s="11">
        <f t="shared" si="89"/>
        <v>1.2002000000000001E-2</v>
      </c>
      <c r="Q141" s="11">
        <f t="shared" si="90"/>
        <v>265672</v>
      </c>
      <c r="R141"/>
      <c r="S141"/>
      <c r="T141"/>
      <c r="U141"/>
      <c r="V141"/>
      <c r="W141" s="11">
        <f t="shared" si="84"/>
        <v>5949</v>
      </c>
      <c r="X141" s="11">
        <f t="shared" si="91"/>
        <v>0.36692399999999997</v>
      </c>
      <c r="Y141" s="11">
        <f t="shared" si="93"/>
        <v>8.6031600000000008</v>
      </c>
      <c r="Z141" s="11">
        <f t="shared" si="94"/>
        <v>0.28895999999999999</v>
      </c>
      <c r="AA141" s="11">
        <f t="shared" si="95"/>
        <v>364044</v>
      </c>
      <c r="AB141"/>
      <c r="AC141"/>
      <c r="AD141"/>
      <c r="AE141"/>
      <c r="AF141"/>
      <c r="AG141" s="11">
        <f t="shared" si="75"/>
        <v>6104</v>
      </c>
      <c r="AH141" s="11">
        <f t="shared" si="92"/>
        <v>0</v>
      </c>
      <c r="AI141" s="11">
        <f t="shared" si="96"/>
        <v>1.3531599999999999</v>
      </c>
      <c r="AJ141" s="11">
        <f t="shared" si="97"/>
        <v>0</v>
      </c>
      <c r="AK141" s="11">
        <f t="shared" si="98"/>
        <v>224944</v>
      </c>
      <c r="AL141"/>
      <c r="AM141"/>
      <c r="AO141"/>
      <c r="AP141"/>
      <c r="AS141" s="4">
        <v>3379</v>
      </c>
      <c r="AT141" s="4">
        <v>7.3870000000000003E-3</v>
      </c>
      <c r="AU141" s="4">
        <v>4.0204999999999998E-2</v>
      </c>
      <c r="AV141" s="4">
        <v>1.439E-3</v>
      </c>
      <c r="AW141" s="4">
        <v>7192</v>
      </c>
      <c r="BA141" s="9"/>
    </row>
    <row r="142" spans="1:53" x14ac:dyDescent="0.25">
      <c r="A142" s="11"/>
      <c r="B142" s="11">
        <v>3</v>
      </c>
      <c r="C142" s="11">
        <v>5109</v>
      </c>
      <c r="D142" s="11">
        <f t="shared" si="76"/>
        <v>15.2232</v>
      </c>
      <c r="E142" s="11">
        <f t="shared" si="85"/>
        <v>0.83482400000000001</v>
      </c>
      <c r="F142" s="11">
        <f t="shared" si="86"/>
        <v>1.2427000000000001E-2</v>
      </c>
      <c r="G142" s="11">
        <f t="shared" si="87"/>
        <v>263144</v>
      </c>
      <c r="H142"/>
      <c r="I142"/>
      <c r="J142"/>
      <c r="K142"/>
      <c r="L142"/>
      <c r="M142" s="11">
        <v>5129</v>
      </c>
      <c r="N142" s="11">
        <f t="shared" si="80"/>
        <v>15.3978</v>
      </c>
      <c r="O142" s="11">
        <f t="shared" si="88"/>
        <v>0.90818200000000004</v>
      </c>
      <c r="P142" s="11">
        <f t="shared" si="89"/>
        <v>1.1783999999999999E-2</v>
      </c>
      <c r="Q142" s="11">
        <f t="shared" si="90"/>
        <v>265820</v>
      </c>
      <c r="R142"/>
      <c r="S142"/>
      <c r="T142"/>
      <c r="U142"/>
      <c r="V142"/>
      <c r="W142" s="11">
        <f t="shared" si="84"/>
        <v>5950</v>
      </c>
      <c r="X142" s="11">
        <f t="shared" si="91"/>
        <v>0.366454</v>
      </c>
      <c r="Y142" s="11">
        <f t="shared" si="93"/>
        <v>7.9991199999999996</v>
      </c>
      <c r="Z142" s="11">
        <f t="shared" si="94"/>
        <v>0.23991599999999999</v>
      </c>
      <c r="AA142" s="11">
        <f t="shared" si="95"/>
        <v>358492</v>
      </c>
      <c r="AB142"/>
      <c r="AC142"/>
      <c r="AD142"/>
      <c r="AE142"/>
      <c r="AF142"/>
      <c r="AG142" s="11">
        <f t="shared" si="75"/>
        <v>6105</v>
      </c>
      <c r="AH142" s="11">
        <f t="shared" si="92"/>
        <v>0</v>
      </c>
      <c r="AI142" s="11">
        <f t="shared" si="96"/>
        <v>1.35406</v>
      </c>
      <c r="AJ142" s="11">
        <f t="shared" si="97"/>
        <v>0</v>
      </c>
      <c r="AK142" s="11">
        <f t="shared" si="98"/>
        <v>226984</v>
      </c>
      <c r="AL142"/>
      <c r="AM142"/>
      <c r="AO142"/>
      <c r="AP142"/>
      <c r="AS142" s="4">
        <v>3380</v>
      </c>
      <c r="AT142" s="4">
        <v>7.0479999999999996E-3</v>
      </c>
      <c r="AU142" s="4">
        <v>3.9788999999999998E-2</v>
      </c>
      <c r="AV142" s="4">
        <v>1.4300000000000001E-3</v>
      </c>
      <c r="AW142" s="4">
        <v>7200</v>
      </c>
      <c r="BA142" s="9"/>
    </row>
    <row r="143" spans="1:53" x14ac:dyDescent="0.25">
      <c r="A143" s="11"/>
      <c r="B143" s="11">
        <v>4</v>
      </c>
      <c r="C143" s="11">
        <v>5110</v>
      </c>
      <c r="D143" s="11">
        <f t="shared" si="76"/>
        <v>15.631500000000001</v>
      </c>
      <c r="E143" s="11">
        <f t="shared" si="85"/>
        <v>0.86283500000000002</v>
      </c>
      <c r="F143" s="11">
        <f t="shared" si="86"/>
        <v>1.1754000000000001E-2</v>
      </c>
      <c r="G143" s="11">
        <f t="shared" si="87"/>
        <v>263244</v>
      </c>
      <c r="H143"/>
      <c r="I143"/>
      <c r="J143"/>
      <c r="K143"/>
      <c r="L143"/>
      <c r="M143" s="11">
        <v>5130</v>
      </c>
      <c r="N143" s="11">
        <f t="shared" si="80"/>
        <v>15.541399999999999</v>
      </c>
      <c r="O143" s="11">
        <f t="shared" si="88"/>
        <v>0.95081099999999996</v>
      </c>
      <c r="P143" s="11">
        <f t="shared" si="89"/>
        <v>1.1564E-2</v>
      </c>
      <c r="Q143" s="11">
        <f t="shared" si="90"/>
        <v>263612</v>
      </c>
      <c r="R143"/>
      <c r="S143"/>
      <c r="T143"/>
      <c r="U143"/>
      <c r="V143"/>
      <c r="W143" s="11">
        <f t="shared" si="84"/>
        <v>5951</v>
      </c>
      <c r="X143" s="11">
        <f t="shared" si="91"/>
        <v>0.36809399999999998</v>
      </c>
      <c r="Y143" s="11">
        <f t="shared" si="93"/>
        <v>7.9500500000000001</v>
      </c>
      <c r="Z143" s="11">
        <f t="shared" si="94"/>
        <v>0.23710999999999999</v>
      </c>
      <c r="AA143" s="11">
        <f t="shared" si="95"/>
        <v>361756</v>
      </c>
      <c r="AB143"/>
      <c r="AC143"/>
      <c r="AD143"/>
      <c r="AE143"/>
      <c r="AF143"/>
      <c r="AG143" s="11">
        <f t="shared" si="75"/>
        <v>6106</v>
      </c>
      <c r="AH143" s="11">
        <f t="shared" si="92"/>
        <v>0</v>
      </c>
      <c r="AI143" s="11">
        <f t="shared" si="96"/>
        <v>1.41544</v>
      </c>
      <c r="AJ143" s="11">
        <f t="shared" si="97"/>
        <v>0</v>
      </c>
      <c r="AK143" s="11">
        <f t="shared" si="98"/>
        <v>225020</v>
      </c>
      <c r="AL143"/>
      <c r="AM143"/>
      <c r="AO143"/>
      <c r="AP143"/>
      <c r="AS143" s="4">
        <v>3381</v>
      </c>
      <c r="AT143" s="4">
        <v>7.1159999999999999E-3</v>
      </c>
      <c r="AU143" s="4">
        <v>4.0185999999999999E-2</v>
      </c>
      <c r="AV143" s="4">
        <v>1.8129999999999999E-3</v>
      </c>
      <c r="AW143" s="4">
        <v>7200</v>
      </c>
      <c r="BA143" s="9"/>
    </row>
    <row r="144" spans="1:53" x14ac:dyDescent="0.25">
      <c r="A144" s="11"/>
      <c r="B144" s="11">
        <v>5</v>
      </c>
      <c r="C144" s="11">
        <v>5111</v>
      </c>
      <c r="D144" s="11">
        <f t="shared" si="76"/>
        <v>15.635199999999999</v>
      </c>
      <c r="E144" s="11">
        <f t="shared" si="85"/>
        <v>0.86232900000000001</v>
      </c>
      <c r="F144" s="11">
        <f t="shared" si="86"/>
        <v>1.1991E-2</v>
      </c>
      <c r="G144" s="11">
        <f t="shared" si="87"/>
        <v>265268</v>
      </c>
      <c r="H144"/>
      <c r="I144"/>
      <c r="J144"/>
      <c r="K144"/>
      <c r="L144"/>
      <c r="M144" s="11">
        <v>5131</v>
      </c>
      <c r="N144" s="11">
        <f t="shared" si="80"/>
        <v>15.7197</v>
      </c>
      <c r="O144" s="11">
        <f t="shared" si="88"/>
        <v>0.90478599999999998</v>
      </c>
      <c r="P144" s="11">
        <f t="shared" si="89"/>
        <v>1.1698999999999999E-2</v>
      </c>
      <c r="Q144" s="11">
        <f t="shared" si="90"/>
        <v>269268</v>
      </c>
      <c r="R144"/>
      <c r="S144"/>
      <c r="T144"/>
      <c r="U144"/>
      <c r="V144"/>
      <c r="W144" s="11">
        <f t="shared" si="84"/>
        <v>5952</v>
      </c>
      <c r="X144" s="11">
        <f t="shared" si="91"/>
        <v>0.37051000000000001</v>
      </c>
      <c r="Y144" s="11">
        <f t="shared" si="93"/>
        <v>7.9404700000000004</v>
      </c>
      <c r="Z144" s="11">
        <f t="shared" si="94"/>
        <v>0.243427</v>
      </c>
      <c r="AA144" s="11">
        <f t="shared" si="95"/>
        <v>365304</v>
      </c>
      <c r="AB144"/>
      <c r="AC144"/>
      <c r="AD144"/>
      <c r="AE144"/>
      <c r="AF144"/>
      <c r="AG144" s="11">
        <f t="shared" si="75"/>
        <v>6107</v>
      </c>
      <c r="AH144" s="11">
        <f t="shared" si="92"/>
        <v>0</v>
      </c>
      <c r="AI144" s="11">
        <f t="shared" si="96"/>
        <v>1.34907</v>
      </c>
      <c r="AJ144" s="11">
        <f t="shared" si="97"/>
        <v>0</v>
      </c>
      <c r="AK144" s="11">
        <f t="shared" si="98"/>
        <v>227004</v>
      </c>
      <c r="AL144"/>
      <c r="AM144"/>
      <c r="AO144"/>
      <c r="AP144"/>
      <c r="AS144" s="4">
        <v>3382</v>
      </c>
      <c r="AT144" s="4">
        <v>7.365E-3</v>
      </c>
      <c r="AU144" s="4">
        <v>3.9886999999999999E-2</v>
      </c>
      <c r="AV144" s="4">
        <v>1.4319999999999999E-3</v>
      </c>
      <c r="AW144" s="4">
        <v>7196</v>
      </c>
      <c r="BA144" s="9"/>
    </row>
    <row r="145" spans="1:53" x14ac:dyDescent="0.25">
      <c r="P145" s="6"/>
      <c r="Q145" s="6"/>
      <c r="AS145" s="4">
        <v>3383</v>
      </c>
      <c r="AT145" s="4">
        <v>5.6440999999999998E-2</v>
      </c>
      <c r="AU145" s="4">
        <v>1.6129199999999999</v>
      </c>
      <c r="AV145" s="4">
        <v>2.2950000000000002E-2</v>
      </c>
      <c r="AW145" s="4">
        <v>27252</v>
      </c>
      <c r="BA145" s="9"/>
    </row>
    <row r="146" spans="1:53" x14ac:dyDescent="0.25">
      <c r="P146" s="6"/>
      <c r="Q146" s="6"/>
      <c r="AS146" s="4">
        <v>3384</v>
      </c>
      <c r="AT146" s="4">
        <v>5.7124000000000001E-2</v>
      </c>
      <c r="AU146" s="4">
        <v>1.72041</v>
      </c>
      <c r="AV146" s="4">
        <v>2.2092000000000001E-2</v>
      </c>
      <c r="AW146" s="4">
        <v>27292</v>
      </c>
      <c r="BA146" s="9"/>
    </row>
    <row r="147" spans="1:53" x14ac:dyDescent="0.25">
      <c r="AS147" s="4">
        <v>3385</v>
      </c>
      <c r="AT147" s="4">
        <v>5.6662999999999998E-2</v>
      </c>
      <c r="AU147" s="4">
        <v>1.7128699999999999</v>
      </c>
      <c r="AV147" s="4">
        <v>2.1506000000000001E-2</v>
      </c>
      <c r="AW147" s="4">
        <v>27564</v>
      </c>
      <c r="BA147" s="9"/>
    </row>
    <row r="148" spans="1:53" x14ac:dyDescent="0.25">
      <c r="AS148" s="4">
        <v>3386</v>
      </c>
      <c r="AT148" s="4">
        <v>5.6814999999999997E-2</v>
      </c>
      <c r="AU148" s="4">
        <v>1.55854</v>
      </c>
      <c r="AV148" s="4">
        <v>2.034E-2</v>
      </c>
      <c r="AW148" s="4">
        <v>27600</v>
      </c>
      <c r="BA148" s="9"/>
    </row>
    <row r="149" spans="1:53" x14ac:dyDescent="0.25">
      <c r="AS149" s="4">
        <v>3387</v>
      </c>
      <c r="AT149" s="4">
        <v>5.6668999999999997E-2</v>
      </c>
      <c r="AU149" s="4">
        <v>1.5705</v>
      </c>
      <c r="AV149" s="4">
        <v>2.2648000000000001E-2</v>
      </c>
      <c r="AW149" s="4">
        <v>27376</v>
      </c>
      <c r="BA149" s="9"/>
    </row>
    <row r="150" spans="1:53" x14ac:dyDescent="0.25">
      <c r="A150" s="4" t="s">
        <v>31</v>
      </c>
      <c r="B150" s="4">
        <v>1</v>
      </c>
      <c r="C150" s="4">
        <v>3669</v>
      </c>
      <c r="D150" s="4">
        <f>VLOOKUP(C150,$AS$2:$AW$5900,2)</f>
        <v>15.125500000000001</v>
      </c>
      <c r="E150" s="5">
        <f>VLOOKUP(C150,$AS$2:$AW$5900,3)</f>
        <v>2.2309399999999999</v>
      </c>
      <c r="F150" s="5">
        <f>VLOOKUP(C150,$AS$2:$AW$5900,4)</f>
        <v>3.7072000000000001E-2</v>
      </c>
      <c r="G150" s="5">
        <f>VLOOKUP(C150,$AS$2:$AW$5900,5)</f>
        <v>293512</v>
      </c>
      <c r="H150" s="4">
        <v>3679</v>
      </c>
      <c r="I150" s="4">
        <f>VLOOKUP(H150,$AS$2:$AW$5900,2)</f>
        <v>15.4894</v>
      </c>
      <c r="J150" s="5">
        <f>VLOOKUP(H150,$AS$2:$AW$5900,3)</f>
        <v>9.5257400000000008</v>
      </c>
      <c r="K150" s="5">
        <f>VLOOKUP(H150,$AS$2:$AW$5900,4)</f>
        <v>0</v>
      </c>
      <c r="L150" s="5">
        <f>VLOOKUP(H150,$AS$2:$AW$5900,5)</f>
        <v>294344</v>
      </c>
      <c r="M150" s="4">
        <v>3689</v>
      </c>
      <c r="N150" s="4">
        <f>VLOOKUP(M150,$AS$2:$AW$5900,2)</f>
        <v>15.6516</v>
      </c>
      <c r="O150" s="5">
        <f>VLOOKUP(M150,$AS$2:$AW$5900,3)</f>
        <v>4.8765099999999997</v>
      </c>
      <c r="P150" s="5">
        <f>VLOOKUP(M150,$AS$2:$AW$5900,4)</f>
        <v>3.7099E-2</v>
      </c>
      <c r="Q150" s="5">
        <f>VLOOKUP(M150,$AS$2:$AW$5900,5)</f>
        <v>355316</v>
      </c>
      <c r="R150" s="4">
        <v>3699</v>
      </c>
      <c r="S150" s="4">
        <f>VLOOKUP(R150,$AS$2:$AW$5900,2)</f>
        <v>0.58275399999999999</v>
      </c>
      <c r="T150" s="5">
        <f>VLOOKUP(R150,$AS$2:$AW$5900,3)</f>
        <v>45.343600000000002</v>
      </c>
      <c r="U150" s="5">
        <f>VLOOKUP(R150,$AS$2:$AW$5900,4)</f>
        <v>0.30604799999999999</v>
      </c>
      <c r="V150" s="5">
        <f>VLOOKUP(R150,$AS$2:$AW$5900,5)</f>
        <v>227800</v>
      </c>
      <c r="W150" s="11">
        <f>W144+1</f>
        <v>5953</v>
      </c>
      <c r="X150" s="11">
        <f t="shared" ref="X150:X199" si="99">VLOOKUP(W150,$AS$2:$AW$5900,2)</f>
        <v>0.81812399999999996</v>
      </c>
      <c r="Y150" s="11">
        <f t="shared" ref="Y150" si="100">VLOOKUP(W150,$AS$2:$AW$5900,3)</f>
        <v>2.3976700000000002</v>
      </c>
      <c r="Z150" s="11">
        <f t="shared" ref="Z150" si="101">VLOOKUP(W150,$AS$2:$AW$5900,4)</f>
        <v>0.333347</v>
      </c>
      <c r="AA150" s="11">
        <f t="shared" ref="AA150" si="102">VLOOKUP(W150,$AS$2:$AW$5900,5)</f>
        <v>381676</v>
      </c>
      <c r="AB150" s="4">
        <v>3749</v>
      </c>
      <c r="AC150" s="4">
        <f>VLOOKUP(AB150,$AS$2:$AW$5900,2)</f>
        <v>0</v>
      </c>
      <c r="AD150" s="5">
        <f>VLOOKUP(AB150,$AS$2:$AW$5900,3)</f>
        <v>2.9068100000000001</v>
      </c>
      <c r="AE150" s="5">
        <f>VLOOKUP(AB150,$AS$2:$AW$5900,4)</f>
        <v>0</v>
      </c>
      <c r="AF150" s="5">
        <f>VLOOKUP(AB150,$AS$2:$AW$5900,5)</f>
        <v>136180</v>
      </c>
      <c r="AG150" s="11">
        <f t="shared" ref="AG150:AG159" si="103">W150+155</f>
        <v>6108</v>
      </c>
      <c r="AH150" s="11">
        <f t="shared" ref="AH150:AH199" si="104">VLOOKUP(AG150,$AS$2:$AW$5900,2)</f>
        <v>0</v>
      </c>
      <c r="AI150" s="11">
        <f t="shared" ref="AI150" si="105">VLOOKUP(AG150,$AS$2:$AW$5900,3)</f>
        <v>4.2789200000000003</v>
      </c>
      <c r="AJ150" s="11">
        <f t="shared" ref="AJ150" si="106">VLOOKUP(AG150,$AS$2:$AW$5900,4)</f>
        <v>0</v>
      </c>
      <c r="AK150" s="11">
        <f t="shared" ref="AK150" si="107">VLOOKUP(AG150,$AS$2:$AW$5900,5)</f>
        <v>3749780</v>
      </c>
      <c r="AL150" s="4">
        <v>3799</v>
      </c>
      <c r="AM150" s="4">
        <f>VLOOKUP(AL150,$AS$2:$AW$5900,2)</f>
        <v>26.1752</v>
      </c>
      <c r="AN150">
        <f>VLOOKUP(AL150,$AS$2:$AW$5900,3)</f>
        <v>8.9227299999999996</v>
      </c>
      <c r="AO150" s="5">
        <f>VLOOKUP(AL150,$AS$2:$AW$5900,4)</f>
        <v>0</v>
      </c>
      <c r="AP150" s="5">
        <f>VLOOKUP(AL150,$AS$2:$AW$5900,5)</f>
        <v>1179512</v>
      </c>
      <c r="AS150" s="4">
        <v>3388</v>
      </c>
      <c r="AT150" s="4">
        <v>0</v>
      </c>
      <c r="AU150" s="4">
        <v>1.9599999999999999E-4</v>
      </c>
      <c r="AV150" s="4">
        <v>0</v>
      </c>
      <c r="AW150" s="4">
        <v>5016</v>
      </c>
      <c r="BA150" s="9"/>
    </row>
    <row r="151" spans="1:53" x14ac:dyDescent="0.25">
      <c r="B151" s="4">
        <v>2</v>
      </c>
      <c r="C151" s="4">
        <v>3670</v>
      </c>
      <c r="D151" s="4">
        <f>VLOOKUP(C151,$AS$2:$AW$5900,2)</f>
        <v>15.256500000000001</v>
      </c>
      <c r="E151" s="5">
        <f>VLOOKUP(C151,$AS$2:$AW$5900,3)</f>
        <v>2.34531</v>
      </c>
      <c r="F151" s="5">
        <f>VLOOKUP(C151,$AS$2:$AW$5900,4)</f>
        <v>3.5226E-2</v>
      </c>
      <c r="G151" s="5">
        <f>VLOOKUP(C151,$AS$2:$AW$5900,5)</f>
        <v>291648</v>
      </c>
      <c r="H151" s="4">
        <v>3680</v>
      </c>
      <c r="I151" s="4">
        <f>VLOOKUP(H151,$AS$2:$AW$5900,2)</f>
        <v>15.6456</v>
      </c>
      <c r="J151" s="5">
        <f>VLOOKUP(H151,$AS$2:$AW$5900,3)</f>
        <v>9.6771899999999995</v>
      </c>
      <c r="K151" s="5">
        <f>VLOOKUP(H151,$AS$2:$AW$5900,4)</f>
        <v>0</v>
      </c>
      <c r="L151" s="5">
        <f>VLOOKUP(H151,$AS$2:$AW$5900,5)</f>
        <v>294264</v>
      </c>
      <c r="M151" s="4">
        <v>3690</v>
      </c>
      <c r="N151" s="4">
        <f>VLOOKUP(M151,$AS$2:$AW$5900,2)</f>
        <v>15.4619</v>
      </c>
      <c r="O151" s="5">
        <f>VLOOKUP(M151,$AS$2:$AW$5900,3)</f>
        <v>5.1993799999999997</v>
      </c>
      <c r="P151" s="5">
        <f>VLOOKUP(M151,$AS$2:$AW$5900,4)</f>
        <v>3.7374999999999999E-2</v>
      </c>
      <c r="Q151" s="5">
        <f>VLOOKUP(M151,$AS$2:$AW$5900,5)</f>
        <v>354180</v>
      </c>
      <c r="R151" s="4">
        <v>3700</v>
      </c>
      <c r="S151" s="4">
        <f>VLOOKUP(R151,$AS$2:$AW$5900,2)</f>
        <v>0.58341100000000001</v>
      </c>
      <c r="T151" s="5">
        <f>VLOOKUP(R151,$AS$2:$AW$5900,3)</f>
        <v>45.371200000000002</v>
      </c>
      <c r="U151" s="5">
        <f>VLOOKUP(R151,$AS$2:$AW$5900,4)</f>
        <v>0.30445</v>
      </c>
      <c r="V151" s="5">
        <f>VLOOKUP(R151,$AS$2:$AW$5900,5)</f>
        <v>227808</v>
      </c>
      <c r="W151" s="11">
        <f t="shared" ref="W151:W159" si="108">W150+1</f>
        <v>5954</v>
      </c>
      <c r="X151" s="11">
        <f t="shared" si="99"/>
        <v>0.66872100000000001</v>
      </c>
      <c r="Y151" s="11">
        <f t="shared" ref="Y151:Y160" si="109">VLOOKUP(W151,$AS$2:$AW$5900,3)</f>
        <v>2.96753</v>
      </c>
      <c r="Z151" s="11">
        <f t="shared" ref="Z151:Z160" si="110">VLOOKUP(W151,$AS$2:$AW$5900,4)</f>
        <v>0.35899300000000001</v>
      </c>
      <c r="AA151" s="11">
        <f t="shared" ref="AA151:AA160" si="111">VLOOKUP(W151,$AS$2:$AW$5900,5)</f>
        <v>449900</v>
      </c>
      <c r="AB151" s="4">
        <v>3750</v>
      </c>
      <c r="AC151" s="4">
        <f>VLOOKUP(AB151,$AS$2:$AW$5900,2)</f>
        <v>0</v>
      </c>
      <c r="AD151" s="5">
        <f>VLOOKUP(AB151,$AS$2:$AW$5900,3)</f>
        <v>2.9582299999999999</v>
      </c>
      <c r="AE151" s="5">
        <f>VLOOKUP(AB151,$AS$2:$AW$5900,4)</f>
        <v>0</v>
      </c>
      <c r="AF151" s="5">
        <f>VLOOKUP(AB151,$AS$2:$AW$5900,5)</f>
        <v>138920</v>
      </c>
      <c r="AG151" s="11">
        <f t="shared" si="103"/>
        <v>6109</v>
      </c>
      <c r="AH151" s="11">
        <f t="shared" si="104"/>
        <v>0</v>
      </c>
      <c r="AI151" s="11">
        <f t="shared" ref="AI151:AI165" si="112">VLOOKUP(AG151,$AS$2:$AW$5900,3)</f>
        <v>4.3552900000000001</v>
      </c>
      <c r="AJ151" s="11">
        <f t="shared" ref="AJ151:AJ165" si="113">VLOOKUP(AG151,$AS$2:$AW$5900,4)</f>
        <v>0</v>
      </c>
      <c r="AK151" s="11">
        <f t="shared" ref="AK151:AK165" si="114">VLOOKUP(AG151,$AS$2:$AW$5900,5)</f>
        <v>3776048</v>
      </c>
      <c r="AL151" s="4">
        <v>3800</v>
      </c>
      <c r="AM151" s="4">
        <f>VLOOKUP(AL151,$AS$2:$AW$5900,2)</f>
        <v>26.269200000000001</v>
      </c>
      <c r="AN151">
        <f>VLOOKUP(AL151,$AS$2:$AW$5900,3)</f>
        <v>8.9220400000000009</v>
      </c>
      <c r="AO151" s="5">
        <f>VLOOKUP(AL151,$AS$2:$AW$5900,4)</f>
        <v>0</v>
      </c>
      <c r="AP151" s="5">
        <f>VLOOKUP(AL151,$AS$2:$AW$5900,5)</f>
        <v>1179508</v>
      </c>
      <c r="AS151" s="4">
        <v>3389</v>
      </c>
      <c r="AT151" s="4">
        <v>0</v>
      </c>
      <c r="AU151" s="4">
        <v>1.9699999999999999E-4</v>
      </c>
      <c r="AV151" s="4">
        <v>0</v>
      </c>
      <c r="AW151" s="4">
        <v>5020</v>
      </c>
      <c r="BA151" s="9"/>
    </row>
    <row r="152" spans="1:53" x14ac:dyDescent="0.25">
      <c r="B152" s="4">
        <v>3</v>
      </c>
      <c r="C152" s="4">
        <v>3671</v>
      </c>
      <c r="D152" s="4">
        <f>VLOOKUP(C152,$AS$2:$AW$5900,2)</f>
        <v>15.3508</v>
      </c>
      <c r="E152" s="5">
        <f>VLOOKUP(C152,$AS$2:$AW$5900,3)</f>
        <v>2.2244999999999999</v>
      </c>
      <c r="F152" s="5">
        <f>VLOOKUP(C152,$AS$2:$AW$5900,4)</f>
        <v>3.6898E-2</v>
      </c>
      <c r="G152" s="5">
        <f>VLOOKUP(C152,$AS$2:$AW$5900,5)</f>
        <v>291644</v>
      </c>
      <c r="H152" s="4">
        <v>3681</v>
      </c>
      <c r="I152" s="4">
        <f>VLOOKUP(H152,$AS$2:$AW$5900,2)</f>
        <v>15.493</v>
      </c>
      <c r="J152" s="5">
        <f>VLOOKUP(H152,$AS$2:$AW$5900,3)</f>
        <v>10.0741</v>
      </c>
      <c r="K152" s="5">
        <f>VLOOKUP(H152,$AS$2:$AW$5900,4)</f>
        <v>0</v>
      </c>
      <c r="L152" s="5">
        <f>VLOOKUP(H152,$AS$2:$AW$5900,5)</f>
        <v>294352</v>
      </c>
      <c r="M152" s="4">
        <v>3691</v>
      </c>
      <c r="N152" s="4">
        <f>VLOOKUP(M152,$AS$2:$AW$5900,2)</f>
        <v>15.743499999999999</v>
      </c>
      <c r="O152" s="5">
        <f>VLOOKUP(M152,$AS$2:$AW$5900,3)</f>
        <v>5.3307700000000002</v>
      </c>
      <c r="P152" s="5">
        <f>VLOOKUP(M152,$AS$2:$AW$5900,4)</f>
        <v>3.7184000000000002E-2</v>
      </c>
      <c r="Q152" s="5">
        <f>VLOOKUP(M152,$AS$2:$AW$5900,5)</f>
        <v>352636</v>
      </c>
      <c r="R152" s="4">
        <v>3701</v>
      </c>
      <c r="S152" s="4">
        <f>VLOOKUP(R152,$AS$2:$AW$5900,2)</f>
        <v>0.58528500000000006</v>
      </c>
      <c r="T152" s="5">
        <f>VLOOKUP(R152,$AS$2:$AW$5900,3)</f>
        <v>47.466299999999997</v>
      </c>
      <c r="U152" s="5">
        <f>VLOOKUP(R152,$AS$2:$AW$5900,4)</f>
        <v>0.33222699999999999</v>
      </c>
      <c r="V152" s="5">
        <f>VLOOKUP(R152,$AS$2:$AW$5900,5)</f>
        <v>227800</v>
      </c>
      <c r="W152" s="11">
        <f t="shared" si="108"/>
        <v>5955</v>
      </c>
      <c r="X152" s="11">
        <f t="shared" si="99"/>
        <v>0.86728499999999997</v>
      </c>
      <c r="Y152" s="11">
        <f t="shared" si="109"/>
        <v>2.4630000000000001</v>
      </c>
      <c r="Z152" s="11">
        <f t="shared" si="110"/>
        <v>0.24738099999999999</v>
      </c>
      <c r="AA152" s="11">
        <f t="shared" si="111"/>
        <v>371628</v>
      </c>
      <c r="AB152" s="4">
        <v>3751</v>
      </c>
      <c r="AC152" s="4">
        <f>VLOOKUP(AB152,$AS$2:$AW$5900,2)</f>
        <v>0</v>
      </c>
      <c r="AD152" s="5">
        <f>VLOOKUP(AB152,$AS$2:$AW$5900,3)</f>
        <v>2.9596800000000001</v>
      </c>
      <c r="AE152" s="5">
        <f>VLOOKUP(AB152,$AS$2:$AW$5900,4)</f>
        <v>0</v>
      </c>
      <c r="AF152" s="5">
        <f>VLOOKUP(AB152,$AS$2:$AW$5900,5)</f>
        <v>136176</v>
      </c>
      <c r="AG152" s="11">
        <f t="shared" si="103"/>
        <v>6110</v>
      </c>
      <c r="AH152" s="11">
        <f t="shared" si="104"/>
        <v>0</v>
      </c>
      <c r="AI152" s="11">
        <f t="shared" si="112"/>
        <v>4.3948799999999997</v>
      </c>
      <c r="AJ152" s="11">
        <f t="shared" si="113"/>
        <v>0</v>
      </c>
      <c r="AK152" s="11">
        <f t="shared" si="114"/>
        <v>3764604</v>
      </c>
      <c r="AL152" s="4">
        <v>3801</v>
      </c>
      <c r="AM152" s="4">
        <f>VLOOKUP(AL152,$AS$2:$AW$5900,2)</f>
        <v>26.261600000000001</v>
      </c>
      <c r="AN152">
        <f>VLOOKUP(AL152,$AS$2:$AW$5900,3)</f>
        <v>8.9304299999999994</v>
      </c>
      <c r="AO152" s="5">
        <f>VLOOKUP(AL152,$AS$2:$AW$5900,4)</f>
        <v>0</v>
      </c>
      <c r="AP152" s="5">
        <f>VLOOKUP(AL152,$AS$2:$AW$5900,5)</f>
        <v>1179504</v>
      </c>
      <c r="AS152" s="4">
        <v>3390</v>
      </c>
      <c r="AT152" s="4">
        <v>0</v>
      </c>
      <c r="AU152" s="4">
        <v>1.9699999999999999E-4</v>
      </c>
      <c r="AV152" s="4">
        <v>0</v>
      </c>
      <c r="AW152" s="4">
        <v>5016</v>
      </c>
      <c r="BA152" s="9"/>
    </row>
    <row r="153" spans="1:53" x14ac:dyDescent="0.25">
      <c r="B153" s="4">
        <v>4</v>
      </c>
      <c r="C153" s="4">
        <v>3672</v>
      </c>
      <c r="D153" s="4">
        <f>VLOOKUP(C153,$AS$2:$AW$5900,2)</f>
        <v>15.4034</v>
      </c>
      <c r="E153" s="5">
        <f>VLOOKUP(C153,$AS$2:$AW$5900,3)</f>
        <v>2.1185100000000001</v>
      </c>
      <c r="F153" s="5">
        <f>VLOOKUP(C153,$AS$2:$AW$5900,4)</f>
        <v>3.6680999999999998E-2</v>
      </c>
      <c r="G153" s="5">
        <f>VLOOKUP(C153,$AS$2:$AW$5900,5)</f>
        <v>293704</v>
      </c>
      <c r="H153" s="4">
        <v>3682</v>
      </c>
      <c r="I153" s="4">
        <f>VLOOKUP(H153,$AS$2:$AW$5900,2)</f>
        <v>15.685700000000001</v>
      </c>
      <c r="J153" s="5">
        <f>VLOOKUP(H153,$AS$2:$AW$5900,3)</f>
        <v>9.3525299999999998</v>
      </c>
      <c r="K153" s="5">
        <f>VLOOKUP(H153,$AS$2:$AW$5900,4)</f>
        <v>0</v>
      </c>
      <c r="L153" s="5">
        <f>VLOOKUP(H153,$AS$2:$AW$5900,5)</f>
        <v>294332</v>
      </c>
      <c r="M153" s="4">
        <v>3692</v>
      </c>
      <c r="N153" s="4">
        <f>VLOOKUP(M153,$AS$2:$AW$5900,2)</f>
        <v>15.7514</v>
      </c>
      <c r="O153" s="5">
        <f>VLOOKUP(M153,$AS$2:$AW$5900,3)</f>
        <v>5.6263500000000004</v>
      </c>
      <c r="P153" s="5">
        <f>VLOOKUP(M153,$AS$2:$AW$5900,4)</f>
        <v>3.7545000000000002E-2</v>
      </c>
      <c r="Q153" s="5">
        <f>VLOOKUP(M153,$AS$2:$AW$5900,5)</f>
        <v>354440</v>
      </c>
      <c r="R153" s="4">
        <v>3702</v>
      </c>
      <c r="S153" s="4">
        <f>VLOOKUP(R153,$AS$2:$AW$5900,2)</f>
        <v>0.58556900000000001</v>
      </c>
      <c r="T153" s="5">
        <f>VLOOKUP(R153,$AS$2:$AW$5900,3)</f>
        <v>45.282800000000002</v>
      </c>
      <c r="U153" s="5">
        <f>VLOOKUP(R153,$AS$2:$AW$5900,4)</f>
        <v>0.30523899999999998</v>
      </c>
      <c r="V153" s="5">
        <f>VLOOKUP(R153,$AS$2:$AW$5900,5)</f>
        <v>227796</v>
      </c>
      <c r="W153" s="11">
        <f t="shared" si="108"/>
        <v>5956</v>
      </c>
      <c r="X153" s="11">
        <f t="shared" si="99"/>
        <v>0.71934299999999995</v>
      </c>
      <c r="Y153" s="11">
        <f t="shared" si="109"/>
        <v>2.7733500000000002</v>
      </c>
      <c r="Z153" s="11">
        <f t="shared" si="110"/>
        <v>0.39258999999999999</v>
      </c>
      <c r="AA153" s="11">
        <f t="shared" si="111"/>
        <v>452376</v>
      </c>
      <c r="AB153" s="4">
        <v>3752</v>
      </c>
      <c r="AC153" s="4">
        <f>VLOOKUP(AB153,$AS$2:$AW$5900,2)</f>
        <v>0</v>
      </c>
      <c r="AD153" s="5">
        <f>VLOOKUP(AB153,$AS$2:$AW$5900,3)</f>
        <v>3.03477</v>
      </c>
      <c r="AE153" s="5">
        <f>VLOOKUP(AB153,$AS$2:$AW$5900,4)</f>
        <v>0</v>
      </c>
      <c r="AF153" s="5">
        <f>VLOOKUP(AB153,$AS$2:$AW$5900,5)</f>
        <v>136184</v>
      </c>
      <c r="AG153" s="11">
        <f t="shared" si="103"/>
        <v>6111</v>
      </c>
      <c r="AH153" s="11">
        <f t="shared" si="104"/>
        <v>0</v>
      </c>
      <c r="AI153" s="11">
        <f t="shared" si="112"/>
        <v>4.3649399999999998</v>
      </c>
      <c r="AJ153" s="11">
        <f t="shared" si="113"/>
        <v>0</v>
      </c>
      <c r="AK153" s="11">
        <f t="shared" si="114"/>
        <v>3761528</v>
      </c>
      <c r="AL153" s="4">
        <v>3802</v>
      </c>
      <c r="AM153" s="4">
        <f>VLOOKUP(AL153,$AS$2:$AW$5900,2)</f>
        <v>26.086600000000001</v>
      </c>
      <c r="AN153">
        <f>VLOOKUP(AL153,$AS$2:$AW$5900,3)</f>
        <v>8.9313800000000008</v>
      </c>
      <c r="AO153" s="5">
        <f>VLOOKUP(AL153,$AS$2:$AW$5900,4)</f>
        <v>0</v>
      </c>
      <c r="AP153" s="5">
        <f>VLOOKUP(AL153,$AS$2:$AW$5900,5)</f>
        <v>1179516</v>
      </c>
      <c r="AS153" s="4">
        <v>3391</v>
      </c>
      <c r="AT153" s="4">
        <v>0</v>
      </c>
      <c r="AU153" s="4">
        <v>1.9900000000000001E-4</v>
      </c>
      <c r="AV153" s="4">
        <v>0</v>
      </c>
      <c r="AW153" s="4">
        <v>5020</v>
      </c>
      <c r="BA153" s="9"/>
    </row>
    <row r="154" spans="1:53" x14ac:dyDescent="0.25">
      <c r="B154" s="4">
        <v>5</v>
      </c>
      <c r="C154" s="4">
        <v>3673</v>
      </c>
      <c r="D154" s="4">
        <f>VLOOKUP(C154,$AS$2:$AW$5900,2)</f>
        <v>15.5137</v>
      </c>
      <c r="E154" s="5">
        <f>VLOOKUP(C154,$AS$2:$AW$5900,3)</f>
        <v>2.1094300000000001</v>
      </c>
      <c r="F154" s="5">
        <f>VLOOKUP(C154,$AS$2:$AW$5900,4)</f>
        <v>3.7060000000000003E-2</v>
      </c>
      <c r="G154" s="5">
        <f>VLOOKUP(C154,$AS$2:$AW$5900,5)</f>
        <v>293676</v>
      </c>
      <c r="H154" s="4">
        <v>3683</v>
      </c>
      <c r="I154" s="4">
        <f>VLOOKUP(H154,$AS$2:$AW$5900,2)</f>
        <v>15.713100000000001</v>
      </c>
      <c r="J154" s="5">
        <f>VLOOKUP(H154,$AS$2:$AW$5900,3)</f>
        <v>9.6744500000000002</v>
      </c>
      <c r="K154" s="5">
        <f>VLOOKUP(H154,$AS$2:$AW$5900,4)</f>
        <v>0</v>
      </c>
      <c r="L154" s="5">
        <f>VLOOKUP(H154,$AS$2:$AW$5900,5)</f>
        <v>294348</v>
      </c>
      <c r="M154" s="4">
        <v>3693</v>
      </c>
      <c r="N154" s="4">
        <f>VLOOKUP(M154,$AS$2:$AW$5900,2)</f>
        <v>15.4359</v>
      </c>
      <c r="O154" s="5">
        <f>VLOOKUP(M154,$AS$2:$AW$5900,3)</f>
        <v>5.2631500000000004</v>
      </c>
      <c r="P154" s="5">
        <f>VLOOKUP(M154,$AS$2:$AW$5900,4)</f>
        <v>3.7391000000000001E-2</v>
      </c>
      <c r="Q154" s="5">
        <f>VLOOKUP(M154,$AS$2:$AW$5900,5)</f>
        <v>356028</v>
      </c>
      <c r="R154" s="4">
        <v>3703</v>
      </c>
      <c r="S154" s="4">
        <f>VLOOKUP(R154,$AS$2:$AW$5900,2)</f>
        <v>0.58388799999999996</v>
      </c>
      <c r="T154" s="5">
        <f>VLOOKUP(R154,$AS$2:$AW$5900,3)</f>
        <v>45.380200000000002</v>
      </c>
      <c r="U154" s="5">
        <f>VLOOKUP(R154,$AS$2:$AW$5900,4)</f>
        <v>0.305562</v>
      </c>
      <c r="V154" s="5">
        <f>VLOOKUP(R154,$AS$2:$AW$5900,5)</f>
        <v>227792</v>
      </c>
      <c r="W154" s="11">
        <f t="shared" si="108"/>
        <v>5957</v>
      </c>
      <c r="X154" s="11">
        <f t="shared" si="99"/>
        <v>0.64191500000000001</v>
      </c>
      <c r="Y154" s="11">
        <f t="shared" si="109"/>
        <v>2.7097099999999998</v>
      </c>
      <c r="Z154" s="11">
        <f t="shared" si="110"/>
        <v>0.36880800000000002</v>
      </c>
      <c r="AA154" s="11">
        <f t="shared" si="111"/>
        <v>447144</v>
      </c>
      <c r="AB154" s="4">
        <v>3753</v>
      </c>
      <c r="AC154" s="4">
        <f>VLOOKUP(AB154,$AS$2:$AW$5900,2)</f>
        <v>0</v>
      </c>
      <c r="AD154" s="5">
        <f>VLOOKUP(AB154,$AS$2:$AW$5900,3)</f>
        <v>2.8439800000000002</v>
      </c>
      <c r="AE154" s="5">
        <f>VLOOKUP(AB154,$AS$2:$AW$5900,4)</f>
        <v>0</v>
      </c>
      <c r="AF154" s="5">
        <f>VLOOKUP(AB154,$AS$2:$AW$5900,5)</f>
        <v>136192</v>
      </c>
      <c r="AG154" s="11">
        <f t="shared" si="103"/>
        <v>6112</v>
      </c>
      <c r="AH154" s="11">
        <f t="shared" si="104"/>
        <v>0</v>
      </c>
      <c r="AI154" s="11">
        <f t="shared" si="112"/>
        <v>4.2563300000000002</v>
      </c>
      <c r="AJ154" s="11">
        <f t="shared" si="113"/>
        <v>0</v>
      </c>
      <c r="AK154" s="11">
        <f t="shared" si="114"/>
        <v>3748524</v>
      </c>
      <c r="AL154" s="4">
        <v>3803</v>
      </c>
      <c r="AM154" s="4">
        <f>VLOOKUP(AL154,$AS$2:$AW$5900,2)</f>
        <v>26.5182</v>
      </c>
      <c r="AN154">
        <f>VLOOKUP(AL154,$AS$2:$AW$5900,3)</f>
        <v>8.9384899999999998</v>
      </c>
      <c r="AO154" s="5">
        <f>VLOOKUP(AL154,$AS$2:$AW$5900,4)</f>
        <v>0</v>
      </c>
      <c r="AP154" s="5">
        <f>VLOOKUP(AL154,$AS$2:$AW$5900,5)</f>
        <v>1179500</v>
      </c>
      <c r="AS154" s="4">
        <v>3392</v>
      </c>
      <c r="AT154" s="4">
        <v>0</v>
      </c>
      <c r="AU154" s="4">
        <v>1.94E-4</v>
      </c>
      <c r="AV154" s="4">
        <v>0</v>
      </c>
      <c r="AW154" s="4">
        <v>5016</v>
      </c>
      <c r="BA154" s="9"/>
    </row>
    <row r="155" spans="1:53" x14ac:dyDescent="0.25">
      <c r="A155" s="4" t="s">
        <v>32</v>
      </c>
      <c r="B155" s="4">
        <v>1</v>
      </c>
      <c r="C155" s="4">
        <v>3674</v>
      </c>
      <c r="D155" s="4">
        <f>VLOOKUP(C155,$AS$2:$AW$5900,2)</f>
        <v>15.3315</v>
      </c>
      <c r="E155" s="5">
        <f>VLOOKUP(C155,$AS$2:$AW$5900,3)</f>
        <v>1.47448</v>
      </c>
      <c r="F155" s="5">
        <f>VLOOKUP(C155,$AS$2:$AW$5900,4)</f>
        <v>2.1663999999999999E-2</v>
      </c>
      <c r="G155" s="5">
        <f>VLOOKUP(C155,$AS$2:$AW$5900,5)</f>
        <v>303028</v>
      </c>
      <c r="H155" s="4">
        <v>3684</v>
      </c>
      <c r="I155" s="4">
        <f>VLOOKUP(H155,$AS$2:$AW$5900,2)</f>
        <v>15.433299999999999</v>
      </c>
      <c r="J155" s="5">
        <f>VLOOKUP(H155,$AS$2:$AW$5900,3)</f>
        <v>8.9595400000000005</v>
      </c>
      <c r="K155" s="5">
        <f>VLOOKUP(H155,$AS$2:$AW$5900,4)</f>
        <v>0</v>
      </c>
      <c r="L155" s="5">
        <f>VLOOKUP(H155,$AS$2:$AW$5900,5)</f>
        <v>264168</v>
      </c>
      <c r="M155" s="4">
        <v>3694</v>
      </c>
      <c r="N155" s="4">
        <f>VLOOKUP(M155,$AS$2:$AW$5900,2)</f>
        <v>15.5108</v>
      </c>
      <c r="O155" s="5">
        <f>VLOOKUP(M155,$AS$2:$AW$5900,3)</f>
        <v>3.28159</v>
      </c>
      <c r="P155" s="5">
        <f>VLOOKUP(M155,$AS$2:$AW$5900,4)</f>
        <v>3.4242000000000002E-2</v>
      </c>
      <c r="Q155" s="5">
        <f>VLOOKUP(M155,$AS$2:$AW$5900,5)</f>
        <v>317492</v>
      </c>
      <c r="R155" s="4">
        <v>3704</v>
      </c>
      <c r="S155" s="4">
        <f>VLOOKUP(R155,$AS$2:$AW$5900,2)</f>
        <v>0.58502200000000004</v>
      </c>
      <c r="T155" s="5">
        <f>VLOOKUP(R155,$AS$2:$AW$5900,3)</f>
        <v>48.467100000000002</v>
      </c>
      <c r="U155" s="5">
        <f>VLOOKUP(R155,$AS$2:$AW$5900,4)</f>
        <v>0.398256</v>
      </c>
      <c r="V155" s="5">
        <f>VLOOKUP(R155,$AS$2:$AW$5900,5)</f>
        <v>237032</v>
      </c>
      <c r="W155" s="11">
        <f t="shared" si="108"/>
        <v>5958</v>
      </c>
      <c r="X155" s="11">
        <f t="shared" si="99"/>
        <v>0.64336700000000002</v>
      </c>
      <c r="Y155" s="11">
        <f t="shared" si="109"/>
        <v>1.8990800000000001</v>
      </c>
      <c r="Z155" s="11">
        <f t="shared" si="110"/>
        <v>0.24938299999999999</v>
      </c>
      <c r="AA155" s="11">
        <f t="shared" si="111"/>
        <v>390260</v>
      </c>
      <c r="AB155" s="4">
        <v>3754</v>
      </c>
      <c r="AC155" s="4">
        <f>VLOOKUP(AB155,$AS$2:$AW$5900,2)</f>
        <v>0</v>
      </c>
      <c r="AD155" s="5">
        <f>VLOOKUP(AB155,$AS$2:$AW$5900,3)</f>
        <v>2.8771100000000001</v>
      </c>
      <c r="AE155" s="5">
        <f>VLOOKUP(AB155,$AS$2:$AW$5900,4)</f>
        <v>0</v>
      </c>
      <c r="AF155" s="5">
        <f>VLOOKUP(AB155,$AS$2:$AW$5900,5)</f>
        <v>136220</v>
      </c>
      <c r="AG155" s="11">
        <f t="shared" si="103"/>
        <v>6113</v>
      </c>
      <c r="AH155" s="11">
        <f t="shared" si="104"/>
        <v>0</v>
      </c>
      <c r="AI155" s="11">
        <f t="shared" si="112"/>
        <v>4.2955699999999997</v>
      </c>
      <c r="AJ155" s="11">
        <f t="shared" si="113"/>
        <v>0</v>
      </c>
      <c r="AK155" s="11">
        <f t="shared" si="114"/>
        <v>3745756</v>
      </c>
      <c r="AL155" s="4">
        <v>3804</v>
      </c>
      <c r="AM155" s="4">
        <f>VLOOKUP(AL155,$AS$2:$AW$5900,2)</f>
        <v>26.1511</v>
      </c>
      <c r="AN155">
        <f>VLOOKUP(AL155,$AS$2:$AW$5900,3)</f>
        <v>8.7728800000000007</v>
      </c>
      <c r="AO155" s="5">
        <f>VLOOKUP(AL155,$AS$2:$AW$5900,4)</f>
        <v>0</v>
      </c>
      <c r="AP155" s="5">
        <f>VLOOKUP(AL155,$AS$2:$AW$5900,5)</f>
        <v>1118552</v>
      </c>
      <c r="AS155" s="4">
        <v>3393</v>
      </c>
      <c r="AT155" s="4">
        <v>0</v>
      </c>
      <c r="AU155" s="4">
        <v>4.1960000000000001E-3</v>
      </c>
      <c r="AV155" s="4">
        <v>0</v>
      </c>
      <c r="AW155" s="4">
        <v>5884</v>
      </c>
      <c r="BA155" s="9"/>
    </row>
    <row r="156" spans="1:53" x14ac:dyDescent="0.25">
      <c r="B156" s="4">
        <v>2</v>
      </c>
      <c r="C156" s="4">
        <v>3675</v>
      </c>
      <c r="D156" s="4">
        <f>VLOOKUP(C156,$AS$2:$AW$5900,2)</f>
        <v>15.3062</v>
      </c>
      <c r="E156" s="5">
        <f>VLOOKUP(C156,$AS$2:$AW$5900,3)</f>
        <v>1.62304</v>
      </c>
      <c r="F156" s="5">
        <f>VLOOKUP(C156,$AS$2:$AW$5900,4)</f>
        <v>1.9178000000000001E-2</v>
      </c>
      <c r="G156" s="5">
        <f>VLOOKUP(C156,$AS$2:$AW$5900,5)</f>
        <v>307256</v>
      </c>
      <c r="H156" s="4">
        <v>3685</v>
      </c>
      <c r="I156" s="4">
        <f>VLOOKUP(H156,$AS$2:$AW$5900,2)</f>
        <v>15.299899999999999</v>
      </c>
      <c r="J156" s="5">
        <f>VLOOKUP(H156,$AS$2:$AW$5900,3)</f>
        <v>8.9470799999999997</v>
      </c>
      <c r="K156" s="5">
        <f>VLOOKUP(H156,$AS$2:$AW$5900,4)</f>
        <v>0</v>
      </c>
      <c r="L156" s="5">
        <f>VLOOKUP(H156,$AS$2:$AW$5900,5)</f>
        <v>264172</v>
      </c>
      <c r="M156" s="4">
        <v>3695</v>
      </c>
      <c r="N156" s="4">
        <f>VLOOKUP(M156,$AS$2:$AW$5900,2)</f>
        <v>15.570399999999999</v>
      </c>
      <c r="O156" s="5">
        <f>VLOOKUP(M156,$AS$2:$AW$5900,3)</f>
        <v>3.5257200000000002</v>
      </c>
      <c r="P156" s="5">
        <f>VLOOKUP(M156,$AS$2:$AW$5900,4)</f>
        <v>2.3316E-2</v>
      </c>
      <c r="Q156" s="5">
        <f>VLOOKUP(M156,$AS$2:$AW$5900,5)</f>
        <v>310640</v>
      </c>
      <c r="R156" s="4">
        <v>3705</v>
      </c>
      <c r="S156" s="4">
        <f>VLOOKUP(R156,$AS$2:$AW$5900,2)</f>
        <v>0.58438800000000002</v>
      </c>
      <c r="T156" s="5">
        <f>VLOOKUP(R156,$AS$2:$AW$5900,3)</f>
        <v>44.655999999999999</v>
      </c>
      <c r="U156" s="5">
        <f>VLOOKUP(R156,$AS$2:$AW$5900,4)</f>
        <v>0.34942499999999999</v>
      </c>
      <c r="V156" s="5">
        <f>VLOOKUP(R156,$AS$2:$AW$5900,5)</f>
        <v>237104</v>
      </c>
      <c r="W156" s="11">
        <f t="shared" si="108"/>
        <v>5959</v>
      </c>
      <c r="X156" s="11">
        <f t="shared" si="99"/>
        <v>0.71122099999999999</v>
      </c>
      <c r="Y156" s="11">
        <f t="shared" si="109"/>
        <v>1.8284100000000001</v>
      </c>
      <c r="Z156" s="11">
        <f t="shared" si="110"/>
        <v>0.19977300000000001</v>
      </c>
      <c r="AA156" s="11">
        <f t="shared" si="111"/>
        <v>383916</v>
      </c>
      <c r="AB156" s="4">
        <v>3755</v>
      </c>
      <c r="AC156" s="4">
        <f>VLOOKUP(AB156,$AS$2:$AW$5900,2)</f>
        <v>0</v>
      </c>
      <c r="AD156" s="5">
        <f>VLOOKUP(AB156,$AS$2:$AW$5900,3)</f>
        <v>2.8908800000000001</v>
      </c>
      <c r="AE156" s="5">
        <f>VLOOKUP(AB156,$AS$2:$AW$5900,4)</f>
        <v>0</v>
      </c>
      <c r="AF156" s="5">
        <f>VLOOKUP(AB156,$AS$2:$AW$5900,5)</f>
        <v>136184</v>
      </c>
      <c r="AG156" s="11">
        <f t="shared" si="103"/>
        <v>6114</v>
      </c>
      <c r="AH156" s="11">
        <f t="shared" si="104"/>
        <v>0</v>
      </c>
      <c r="AI156" s="11">
        <f t="shared" si="112"/>
        <v>4.3480600000000003</v>
      </c>
      <c r="AJ156" s="11">
        <f t="shared" si="113"/>
        <v>0</v>
      </c>
      <c r="AK156" s="11">
        <f t="shared" si="114"/>
        <v>3753324</v>
      </c>
      <c r="AL156" s="4">
        <v>3805</v>
      </c>
      <c r="AM156" s="4">
        <f>VLOOKUP(AL156,$AS$2:$AW$5900,2)</f>
        <v>26.324300000000001</v>
      </c>
      <c r="AN156">
        <f>VLOOKUP(AL156,$AS$2:$AW$5900,3)</f>
        <v>8.7468299999999992</v>
      </c>
      <c r="AO156" s="5">
        <f>VLOOKUP(AL156,$AS$2:$AW$5900,4)</f>
        <v>0</v>
      </c>
      <c r="AP156" s="5">
        <f>VLOOKUP(AL156,$AS$2:$AW$5900,5)</f>
        <v>1118484</v>
      </c>
      <c r="AS156" s="4">
        <v>3394</v>
      </c>
      <c r="AT156" s="4">
        <v>0</v>
      </c>
      <c r="AU156" s="4">
        <v>4.1920000000000004E-3</v>
      </c>
      <c r="AV156" s="4">
        <v>0</v>
      </c>
      <c r="AW156" s="4">
        <v>5888</v>
      </c>
      <c r="BA156" s="9"/>
    </row>
    <row r="157" spans="1:53" x14ac:dyDescent="0.25">
      <c r="B157" s="4">
        <v>3</v>
      </c>
      <c r="C157" s="4">
        <v>3676</v>
      </c>
      <c r="D157" s="4">
        <f>VLOOKUP(C157,$AS$2:$AW$5900,2)</f>
        <v>16.143799999999999</v>
      </c>
      <c r="E157" s="5">
        <f>VLOOKUP(C157,$AS$2:$AW$5900,3)</f>
        <v>1.6273</v>
      </c>
      <c r="F157" s="5">
        <f>VLOOKUP(C157,$AS$2:$AW$5900,4)</f>
        <v>2.0218E-2</v>
      </c>
      <c r="G157" s="5">
        <f>VLOOKUP(C157,$AS$2:$AW$5900,5)</f>
        <v>302372</v>
      </c>
      <c r="H157" s="4">
        <v>3686</v>
      </c>
      <c r="I157" s="4">
        <f>VLOOKUP(H157,$AS$2:$AW$5900,2)</f>
        <v>15.5099</v>
      </c>
      <c r="J157" s="5">
        <f>VLOOKUP(H157,$AS$2:$AW$5900,3)</f>
        <v>9.2010299999999994</v>
      </c>
      <c r="K157" s="5">
        <f>VLOOKUP(H157,$AS$2:$AW$5900,4)</f>
        <v>0</v>
      </c>
      <c r="L157" s="5">
        <f>VLOOKUP(H157,$AS$2:$AW$5900,5)</f>
        <v>264256</v>
      </c>
      <c r="M157" s="4">
        <v>3696</v>
      </c>
      <c r="N157" s="4">
        <f>VLOOKUP(M157,$AS$2:$AW$5900,2)</f>
        <v>15.662599999999999</v>
      </c>
      <c r="O157" s="5">
        <f>VLOOKUP(M157,$AS$2:$AW$5900,3)</f>
        <v>3.4619399999999998</v>
      </c>
      <c r="P157" s="5">
        <f>VLOOKUP(M157,$AS$2:$AW$5900,4)</f>
        <v>2.0334000000000001E-2</v>
      </c>
      <c r="Q157" s="5">
        <f>VLOOKUP(M157,$AS$2:$AW$5900,5)</f>
        <v>314504</v>
      </c>
      <c r="R157" s="4">
        <v>3706</v>
      </c>
      <c r="S157" s="4">
        <f>VLOOKUP(R157,$AS$2:$AW$5900,2)</f>
        <v>0.58427899999999999</v>
      </c>
      <c r="T157" s="5">
        <f>VLOOKUP(R157,$AS$2:$AW$5900,3)</f>
        <v>44.554099999999998</v>
      </c>
      <c r="U157" s="5">
        <f>VLOOKUP(R157,$AS$2:$AW$5900,4)</f>
        <v>0.34972700000000001</v>
      </c>
      <c r="V157" s="5">
        <f>VLOOKUP(R157,$AS$2:$AW$5900,5)</f>
        <v>237116</v>
      </c>
      <c r="W157" s="11">
        <f t="shared" si="108"/>
        <v>5960</v>
      </c>
      <c r="X157" s="11">
        <f t="shared" si="99"/>
        <v>0.61321099999999995</v>
      </c>
      <c r="Y157" s="11">
        <f t="shared" si="109"/>
        <v>1.8583400000000001</v>
      </c>
      <c r="Z157" s="11">
        <f t="shared" si="110"/>
        <v>0.29705799999999999</v>
      </c>
      <c r="AA157" s="11">
        <f t="shared" si="111"/>
        <v>403456</v>
      </c>
      <c r="AB157" s="4">
        <v>3756</v>
      </c>
      <c r="AC157" s="4">
        <f>VLOOKUP(AB157,$AS$2:$AW$5900,2)</f>
        <v>0</v>
      </c>
      <c r="AD157" s="5">
        <f>VLOOKUP(AB157,$AS$2:$AW$5900,3)</f>
        <v>2.87907</v>
      </c>
      <c r="AE157" s="5">
        <f>VLOOKUP(AB157,$AS$2:$AW$5900,4)</f>
        <v>0</v>
      </c>
      <c r="AF157" s="5">
        <f>VLOOKUP(AB157,$AS$2:$AW$5900,5)</f>
        <v>136184</v>
      </c>
      <c r="AG157" s="11">
        <f t="shared" si="103"/>
        <v>6115</v>
      </c>
      <c r="AH157" s="11">
        <f t="shared" si="104"/>
        <v>0</v>
      </c>
      <c r="AI157" s="11">
        <f t="shared" si="112"/>
        <v>4.2344400000000002</v>
      </c>
      <c r="AJ157" s="11">
        <f t="shared" si="113"/>
        <v>0</v>
      </c>
      <c r="AK157" s="11">
        <f t="shared" si="114"/>
        <v>3774048</v>
      </c>
      <c r="AL157" s="4">
        <v>3806</v>
      </c>
      <c r="AM157" s="4">
        <f>VLOOKUP(AL157,$AS$2:$AW$5900,2)</f>
        <v>26.176300000000001</v>
      </c>
      <c r="AN157">
        <f>VLOOKUP(AL157,$AS$2:$AW$5900,3)</f>
        <v>8.7235099999999992</v>
      </c>
      <c r="AO157" s="5">
        <f>VLOOKUP(AL157,$AS$2:$AW$5900,4)</f>
        <v>0</v>
      </c>
      <c r="AP157" s="5">
        <f>VLOOKUP(AL157,$AS$2:$AW$5900,5)</f>
        <v>1118480</v>
      </c>
      <c r="AS157" s="4">
        <v>3395</v>
      </c>
      <c r="AT157" s="4">
        <v>0</v>
      </c>
      <c r="AU157" s="4">
        <v>4.1209999999999997E-3</v>
      </c>
      <c r="AV157" s="4">
        <v>0</v>
      </c>
      <c r="AW157" s="4">
        <v>5884</v>
      </c>
      <c r="BA157" s="9"/>
    </row>
    <row r="158" spans="1:53" x14ac:dyDescent="0.25">
      <c r="B158" s="4">
        <v>4</v>
      </c>
      <c r="C158" s="4">
        <v>3677</v>
      </c>
      <c r="D158" s="4">
        <f>VLOOKUP(C158,$AS$2:$AW$5900,2)</f>
        <v>15.3851</v>
      </c>
      <c r="E158" s="5">
        <f>VLOOKUP(C158,$AS$2:$AW$5900,3)</f>
        <v>1.5713900000000001</v>
      </c>
      <c r="F158" s="5">
        <f>VLOOKUP(C158,$AS$2:$AW$5900,4)</f>
        <v>2.2273999999999999E-2</v>
      </c>
      <c r="G158" s="5">
        <f>VLOOKUP(C158,$AS$2:$AW$5900,5)</f>
        <v>305560</v>
      </c>
      <c r="H158" s="4">
        <v>3687</v>
      </c>
      <c r="I158" s="4">
        <f>VLOOKUP(H158,$AS$2:$AW$5900,2)</f>
        <v>15.4876</v>
      </c>
      <c r="J158" s="5">
        <f>VLOOKUP(H158,$AS$2:$AW$5900,3)</f>
        <v>8.9705100000000009</v>
      </c>
      <c r="K158" s="5">
        <f>VLOOKUP(H158,$AS$2:$AW$5900,4)</f>
        <v>0</v>
      </c>
      <c r="L158" s="5">
        <f>VLOOKUP(H158,$AS$2:$AW$5900,5)</f>
        <v>264240</v>
      </c>
      <c r="M158" s="4">
        <v>3697</v>
      </c>
      <c r="N158" s="4">
        <f>VLOOKUP(M158,$AS$2:$AW$5900,2)</f>
        <v>15.6897</v>
      </c>
      <c r="O158" s="5">
        <f>VLOOKUP(M158,$AS$2:$AW$5900,3)</f>
        <v>3.4273400000000001</v>
      </c>
      <c r="P158" s="5">
        <f>VLOOKUP(M158,$AS$2:$AW$5900,4)</f>
        <v>2.5672E-2</v>
      </c>
      <c r="Q158" s="5">
        <f>VLOOKUP(M158,$AS$2:$AW$5900,5)</f>
        <v>310748</v>
      </c>
      <c r="R158" s="4">
        <v>3707</v>
      </c>
      <c r="S158" s="4">
        <f>VLOOKUP(R158,$AS$2:$AW$5900,2)</f>
        <v>0.58441699999999996</v>
      </c>
      <c r="T158" s="5">
        <f>VLOOKUP(R158,$AS$2:$AW$5900,3)</f>
        <v>44.536499999999997</v>
      </c>
      <c r="U158" s="5">
        <f>VLOOKUP(R158,$AS$2:$AW$5900,4)</f>
        <v>0.34914800000000001</v>
      </c>
      <c r="V158" s="5">
        <f>VLOOKUP(R158,$AS$2:$AW$5900,5)</f>
        <v>237084</v>
      </c>
      <c r="W158" s="11">
        <f t="shared" si="108"/>
        <v>5961</v>
      </c>
      <c r="X158" s="11">
        <f t="shared" si="99"/>
        <v>0.63115399999999999</v>
      </c>
      <c r="Y158" s="11">
        <f t="shared" si="109"/>
        <v>1.8823700000000001</v>
      </c>
      <c r="Z158" s="11">
        <f t="shared" si="110"/>
        <v>0.22870399999999999</v>
      </c>
      <c r="AA158" s="11">
        <f t="shared" si="111"/>
        <v>388808</v>
      </c>
      <c r="AB158" s="4">
        <v>3757</v>
      </c>
      <c r="AC158" s="4">
        <f>VLOOKUP(AB158,$AS$2:$AW$5900,2)</f>
        <v>0</v>
      </c>
      <c r="AD158" s="5">
        <f>VLOOKUP(AB158,$AS$2:$AW$5900,3)</f>
        <v>2.96536</v>
      </c>
      <c r="AE158" s="5">
        <f>VLOOKUP(AB158,$AS$2:$AW$5900,4)</f>
        <v>0</v>
      </c>
      <c r="AF158" s="5">
        <f>VLOOKUP(AB158,$AS$2:$AW$5900,5)</f>
        <v>136184</v>
      </c>
      <c r="AG158" s="11">
        <f t="shared" si="103"/>
        <v>6116</v>
      </c>
      <c r="AH158" s="11">
        <f t="shared" si="104"/>
        <v>0</v>
      </c>
      <c r="AI158" s="11">
        <f t="shared" si="112"/>
        <v>4.2401499999999999</v>
      </c>
      <c r="AJ158" s="11">
        <f t="shared" si="113"/>
        <v>0</v>
      </c>
      <c r="AK158" s="11">
        <f t="shared" si="114"/>
        <v>3771528</v>
      </c>
      <c r="AL158" s="4">
        <v>3807</v>
      </c>
      <c r="AM158" s="4">
        <f>VLOOKUP(AL158,$AS$2:$AW$5900,2)</f>
        <v>26.2685</v>
      </c>
      <c r="AN158">
        <f>VLOOKUP(AL158,$AS$2:$AW$5900,3)</f>
        <v>8.7346299999999992</v>
      </c>
      <c r="AO158" s="5">
        <f>VLOOKUP(AL158,$AS$2:$AW$5900,4)</f>
        <v>0</v>
      </c>
      <c r="AP158" s="5">
        <f>VLOOKUP(AL158,$AS$2:$AW$5900,5)</f>
        <v>1118020</v>
      </c>
      <c r="AS158" s="4">
        <v>3396</v>
      </c>
      <c r="AT158" s="4">
        <v>0</v>
      </c>
      <c r="AU158" s="4">
        <v>4.1710000000000002E-3</v>
      </c>
      <c r="AV158" s="4">
        <v>0</v>
      </c>
      <c r="AW158" s="4">
        <v>5888</v>
      </c>
      <c r="BA158" s="9"/>
    </row>
    <row r="159" spans="1:53" x14ac:dyDescent="0.25">
      <c r="B159" s="4">
        <v>5</v>
      </c>
      <c r="C159" s="4">
        <v>3678</v>
      </c>
      <c r="D159" s="4">
        <f>VLOOKUP(C159,$AS$2:$AW$5900,2)</f>
        <v>15.1736</v>
      </c>
      <c r="E159" s="5">
        <f>VLOOKUP(C159,$AS$2:$AW$5900,3)</f>
        <v>1.6344799999999999</v>
      </c>
      <c r="F159" s="5">
        <f>VLOOKUP(C159,$AS$2:$AW$5900,4)</f>
        <v>1.8898000000000002E-2</v>
      </c>
      <c r="G159" s="5">
        <f>VLOOKUP(C159,$AS$2:$AW$5900,5)</f>
        <v>305568</v>
      </c>
      <c r="H159" s="4">
        <v>3688</v>
      </c>
      <c r="I159" s="4">
        <f>VLOOKUP(H159,$AS$2:$AW$5900,2)</f>
        <v>15.648400000000001</v>
      </c>
      <c r="J159" s="5">
        <f>VLOOKUP(H159,$AS$2:$AW$5900,3)</f>
        <v>9.2360799999999994</v>
      </c>
      <c r="K159" s="5">
        <f>VLOOKUP(H159,$AS$2:$AW$5900,4)</f>
        <v>0</v>
      </c>
      <c r="L159" s="5">
        <f>VLOOKUP(H159,$AS$2:$AW$5900,5)</f>
        <v>264172</v>
      </c>
      <c r="M159" s="4">
        <v>3698</v>
      </c>
      <c r="N159" s="4">
        <f>VLOOKUP(M159,$AS$2:$AW$5900,2)</f>
        <v>16.000499999999999</v>
      </c>
      <c r="O159" s="5">
        <f>VLOOKUP(M159,$AS$2:$AW$5900,3)</f>
        <v>3.3212100000000002</v>
      </c>
      <c r="P159" s="5">
        <f>VLOOKUP(M159,$AS$2:$AW$5900,4)</f>
        <v>2.3775999999999999E-2</v>
      </c>
      <c r="Q159" s="5">
        <f>VLOOKUP(M159,$AS$2:$AW$5900,5)</f>
        <v>310084</v>
      </c>
      <c r="R159" s="4">
        <v>3708</v>
      </c>
      <c r="S159" s="4">
        <f>VLOOKUP(R159,$AS$2:$AW$5900,2)</f>
        <v>0.58372199999999996</v>
      </c>
      <c r="T159" s="5">
        <f>VLOOKUP(R159,$AS$2:$AW$5900,3)</f>
        <v>44.511000000000003</v>
      </c>
      <c r="U159" s="5">
        <f>VLOOKUP(R159,$AS$2:$AW$5900,4)</f>
        <v>0.34990900000000003</v>
      </c>
      <c r="V159" s="5">
        <f>VLOOKUP(R159,$AS$2:$AW$5900,5)</f>
        <v>237028</v>
      </c>
      <c r="W159" s="11">
        <f t="shared" si="108"/>
        <v>5962</v>
      </c>
      <c r="X159" s="11">
        <f t="shared" si="99"/>
        <v>0.82630499999999996</v>
      </c>
      <c r="Y159" s="11">
        <f t="shared" si="109"/>
        <v>1.88957</v>
      </c>
      <c r="Z159" s="11">
        <f t="shared" si="110"/>
        <v>0.25314700000000001</v>
      </c>
      <c r="AA159" s="11">
        <f t="shared" si="111"/>
        <v>391832</v>
      </c>
      <c r="AB159" s="4">
        <v>3758</v>
      </c>
      <c r="AC159" s="4">
        <f>VLOOKUP(AB159,$AS$2:$AW$5900,2)</f>
        <v>0</v>
      </c>
      <c r="AD159" s="5">
        <f>VLOOKUP(AB159,$AS$2:$AW$5900,3)</f>
        <v>2.92909</v>
      </c>
      <c r="AE159" s="5">
        <f>VLOOKUP(AB159,$AS$2:$AW$5900,4)</f>
        <v>0</v>
      </c>
      <c r="AF159" s="5">
        <f>VLOOKUP(AB159,$AS$2:$AW$5900,5)</f>
        <v>136180</v>
      </c>
      <c r="AG159" s="11">
        <f t="shared" si="103"/>
        <v>6117</v>
      </c>
      <c r="AH159" s="11">
        <f t="shared" si="104"/>
        <v>0</v>
      </c>
      <c r="AI159" s="11">
        <f t="shared" si="112"/>
        <v>4.1600599999999996</v>
      </c>
      <c r="AJ159" s="11">
        <f t="shared" si="113"/>
        <v>0</v>
      </c>
      <c r="AK159" s="11">
        <f t="shared" si="114"/>
        <v>3768280</v>
      </c>
      <c r="AL159" s="4">
        <v>3808</v>
      </c>
      <c r="AM159" s="4">
        <f>VLOOKUP(AL159,$AS$2:$AW$5900,2)</f>
        <v>26.624500000000001</v>
      </c>
      <c r="AN159">
        <f>VLOOKUP(AL159,$AS$2:$AW$5900,3)</f>
        <v>8.7422799999999992</v>
      </c>
      <c r="AO159" s="5">
        <f>VLOOKUP(AL159,$AS$2:$AW$5900,4)</f>
        <v>0</v>
      </c>
      <c r="AP159" s="5">
        <f>VLOOKUP(AL159,$AS$2:$AW$5900,5)</f>
        <v>1118780</v>
      </c>
      <c r="AS159" s="4">
        <v>3397</v>
      </c>
      <c r="AT159" s="4">
        <v>0</v>
      </c>
      <c r="AU159" s="4">
        <v>4.3059999999999999E-3</v>
      </c>
      <c r="AV159" s="4">
        <v>0</v>
      </c>
      <c r="AW159" s="4">
        <v>5888</v>
      </c>
      <c r="BA159" s="9"/>
    </row>
    <row r="160" spans="1:53" x14ac:dyDescent="0.25">
      <c r="A160" s="8" t="s">
        <v>33</v>
      </c>
      <c r="B160" s="8">
        <v>1</v>
      </c>
      <c r="C160" s="8">
        <f>C23</f>
        <v>3240</v>
      </c>
      <c r="D160" s="8">
        <f>VLOOKUP(C160,$AS$2:$AW$5900,2)</f>
        <v>15.750400000000001</v>
      </c>
      <c r="E160" s="8">
        <f>VLOOKUP(C160,$AS$2:$AW$5900,3)</f>
        <v>0.62501099999999998</v>
      </c>
      <c r="F160" s="8">
        <f>VLOOKUP(C160,$AS$2:$AW$5900,4)</f>
        <v>7.4130000000000003E-3</v>
      </c>
      <c r="G160" s="8">
        <f>VLOOKUP(C160,$AS$2:$AW$5900,5)</f>
        <v>295868</v>
      </c>
      <c r="H160" s="8">
        <f>H23</f>
        <v>3253</v>
      </c>
      <c r="I160" s="8">
        <f>VLOOKUP(H160,$AS$2:$AW$5900,2)</f>
        <v>15.638</v>
      </c>
      <c r="J160" s="8">
        <f>VLOOKUP(H160,$AS$2:$AW$5900,3)</f>
        <v>6.3367000000000004</v>
      </c>
      <c r="K160" s="8">
        <f>VLOOKUP(H160,$AS$2:$AW$5900,4)</f>
        <v>0</v>
      </c>
      <c r="L160" s="8">
        <f>VLOOKUP(H160,$AS$2:$AW$5900,5)</f>
        <v>258104</v>
      </c>
      <c r="M160" s="8">
        <f>M23</f>
        <v>3278</v>
      </c>
      <c r="N160" s="8">
        <f>VLOOKUP(M160,$AS$2:$AW$5900,2)</f>
        <v>15.8916</v>
      </c>
      <c r="O160" s="8">
        <f>VLOOKUP(M160,$AS$2:$AW$5900,3)</f>
        <v>1.27064</v>
      </c>
      <c r="P160" s="8">
        <f>VLOOKUP(M160,$AS$2:$AW$5900,4)</f>
        <v>1.1646999999999999E-2</v>
      </c>
      <c r="Q160" s="8">
        <f>VLOOKUP(M160,$AS$2:$AW$5900,5)</f>
        <v>302432</v>
      </c>
      <c r="R160" s="8">
        <f>R23</f>
        <v>3283</v>
      </c>
      <c r="S160" s="8">
        <f>VLOOKUP(R160,$AS$2:$AW$5900,2)</f>
        <v>0.574291</v>
      </c>
      <c r="T160" s="8">
        <f>VLOOKUP(R160,$AS$2:$AW$5900,3)</f>
        <v>43.849499999999999</v>
      </c>
      <c r="U160" s="8">
        <f>VLOOKUP(R160,$AS$2:$AW$5900,4)</f>
        <v>0.43179899999999999</v>
      </c>
      <c r="V160" s="8">
        <f>VLOOKUP(R160,$AS$2:$AW$5900,5)</f>
        <v>232820</v>
      </c>
      <c r="W160" s="11">
        <f>W23</f>
        <v>5863</v>
      </c>
      <c r="X160" s="11">
        <f t="shared" si="99"/>
        <v>0.74370499999999995</v>
      </c>
      <c r="Y160" s="11">
        <f t="shared" si="109"/>
        <v>1.5471600000000001</v>
      </c>
      <c r="Z160" s="11">
        <f t="shared" si="110"/>
        <v>0.17738799999999999</v>
      </c>
      <c r="AA160" s="11">
        <f t="shared" si="111"/>
        <v>383452</v>
      </c>
      <c r="AB160" s="8">
        <f>AB23</f>
        <v>3323</v>
      </c>
      <c r="AC160" s="8">
        <f>VLOOKUP(AB160,$AS$2:$AW$5900,2)</f>
        <v>0</v>
      </c>
      <c r="AD160" s="8">
        <f>VLOOKUP(AB160,$AS$2:$AW$5900,3)</f>
        <v>2.8318500000000002</v>
      </c>
      <c r="AE160" s="8">
        <f>VLOOKUP(AB160,$AS$2:$AW$5900,4)</f>
        <v>0</v>
      </c>
      <c r="AF160" s="8">
        <f>VLOOKUP(AB160,$AS$2:$AW$5900,5)</f>
        <v>136180</v>
      </c>
      <c r="AG160" s="11">
        <f>AG23</f>
        <v>6018</v>
      </c>
      <c r="AH160" s="11">
        <f t="shared" si="104"/>
        <v>0</v>
      </c>
      <c r="AI160" s="11">
        <f t="shared" si="112"/>
        <v>4.4029999999999996</v>
      </c>
      <c r="AJ160" s="11">
        <f t="shared" si="113"/>
        <v>0</v>
      </c>
      <c r="AK160" s="11">
        <f t="shared" si="114"/>
        <v>3778856</v>
      </c>
      <c r="AL160" s="8">
        <f>AL23</f>
        <v>3353</v>
      </c>
      <c r="AM160" s="8">
        <f>VLOOKUP(AL160,$AS$2:$AW$5900,2)</f>
        <v>26.657699999999998</v>
      </c>
      <c r="AN160">
        <f>VLOOKUP(AL160,$AS$2:$AW$5900,3)</f>
        <v>7.0156499999999999</v>
      </c>
      <c r="AO160" s="8">
        <f>VLOOKUP(AL160,$AS$2:$AW$5900,4)</f>
        <v>0</v>
      </c>
      <c r="AP160" s="8">
        <f>VLOOKUP(AL160,$AS$2:$AW$5900,5)</f>
        <v>1092216</v>
      </c>
      <c r="AS160" s="4">
        <v>3489</v>
      </c>
      <c r="AT160" s="4">
        <v>8.2579999999999997E-3</v>
      </c>
      <c r="AU160" s="4">
        <v>1.41E-3</v>
      </c>
      <c r="AV160" s="4">
        <v>0</v>
      </c>
      <c r="AW160" s="4">
        <v>5584</v>
      </c>
      <c r="BA160" s="9"/>
    </row>
    <row r="161" spans="1:53" x14ac:dyDescent="0.25">
      <c r="A161" s="8"/>
      <c r="B161" s="8">
        <v>2</v>
      </c>
      <c r="C161" s="8">
        <f>C24</f>
        <v>3241</v>
      </c>
      <c r="D161" s="8">
        <f t="shared" ref="D161:D164" si="115">VLOOKUP(C161,$AS$2:$AW$5900,2)</f>
        <v>15.3908</v>
      </c>
      <c r="E161" s="8">
        <f t="shared" ref="E161:E164" si="116">VLOOKUP(C161,$AS$2:$AW$5900,3)</f>
        <v>0.60151600000000005</v>
      </c>
      <c r="F161" s="8">
        <f t="shared" ref="F161:F164" si="117">VLOOKUP(C161,$AS$2:$AW$5900,4)</f>
        <v>7.5110000000000003E-3</v>
      </c>
      <c r="G161" s="8">
        <f t="shared" ref="G161:G164" si="118">VLOOKUP(C161,$AS$2:$AW$5900,5)</f>
        <v>295876</v>
      </c>
      <c r="H161" s="8">
        <f>H24</f>
        <v>3254</v>
      </c>
      <c r="I161" s="8">
        <f t="shared" ref="I161:I164" si="119">VLOOKUP(H161,$AS$2:$AW$5900,2)</f>
        <v>15.327999999999999</v>
      </c>
      <c r="J161" s="8">
        <f t="shared" ref="J161:J164" si="120">VLOOKUP(H161,$AS$2:$AW$5900,3)</f>
        <v>6.0270299999999999</v>
      </c>
      <c r="K161" s="8">
        <f t="shared" ref="K161:K164" si="121">VLOOKUP(H161,$AS$2:$AW$5900,4)</f>
        <v>0</v>
      </c>
      <c r="L161" s="8">
        <f t="shared" ref="L161:L164" si="122">VLOOKUP(H161,$AS$2:$AW$5900,5)</f>
        <v>258792</v>
      </c>
      <c r="M161" s="8">
        <f>M24</f>
        <v>3279</v>
      </c>
      <c r="N161" s="8">
        <f t="shared" ref="N161:N164" si="123">VLOOKUP(M161,$AS$2:$AW$5900,2)</f>
        <v>16.351299999999998</v>
      </c>
      <c r="O161" s="8">
        <f t="shared" ref="O161:O164" si="124">VLOOKUP(M161,$AS$2:$AW$5900,3)</f>
        <v>1.0953299999999999</v>
      </c>
      <c r="P161" s="8">
        <f t="shared" ref="P161:P164" si="125">VLOOKUP(M161,$AS$2:$AW$5900,4)</f>
        <v>9.5519999999999997E-3</v>
      </c>
      <c r="Q161" s="8">
        <f t="shared" ref="Q161:Q164" si="126">VLOOKUP(M161,$AS$2:$AW$5900,5)</f>
        <v>300780</v>
      </c>
      <c r="R161" s="8">
        <f>R24</f>
        <v>3284</v>
      </c>
      <c r="S161" s="8">
        <f t="shared" ref="S161:S164" si="127">VLOOKUP(R161,$AS$2:$AW$5900,2)</f>
        <v>0.58481099999999997</v>
      </c>
      <c r="T161" s="8">
        <f t="shared" ref="T161:T164" si="128">VLOOKUP(R161,$AS$2:$AW$5900,3)</f>
        <v>44.5261</v>
      </c>
      <c r="U161" s="8">
        <f t="shared" ref="U161:U164" si="129">VLOOKUP(R161,$AS$2:$AW$5900,4)</f>
        <v>0.38792100000000002</v>
      </c>
      <c r="V161" s="8">
        <f t="shared" ref="V161:V164" si="130">VLOOKUP(R161,$AS$2:$AW$5900,5)</f>
        <v>232784</v>
      </c>
      <c r="W161" s="11">
        <f>W24</f>
        <v>5864</v>
      </c>
      <c r="X161" s="11">
        <f t="shared" si="99"/>
        <v>0.61660099999999995</v>
      </c>
      <c r="Y161" s="11">
        <f t="shared" ref="Y161:Y180" si="131">VLOOKUP(W161,$AS$2:$AW$5900,3)</f>
        <v>1.51742</v>
      </c>
      <c r="Z161" s="11">
        <f t="shared" ref="Z161:Z180" si="132">VLOOKUP(W161,$AS$2:$AW$5900,4)</f>
        <v>0.18607399999999999</v>
      </c>
      <c r="AA161" s="11">
        <f t="shared" ref="AA161:AA180" si="133">VLOOKUP(W161,$AS$2:$AW$5900,5)</f>
        <v>386812</v>
      </c>
      <c r="AB161" s="8">
        <f>AB24</f>
        <v>3324</v>
      </c>
      <c r="AC161" s="8">
        <f t="shared" ref="AC161:AC164" si="134">VLOOKUP(AB161,$AS$2:$AW$5900,2)</f>
        <v>0</v>
      </c>
      <c r="AD161" s="8">
        <f t="shared" ref="AD161:AD164" si="135">VLOOKUP(AB161,$AS$2:$AW$5900,3)</f>
        <v>2.8452600000000001</v>
      </c>
      <c r="AE161" s="8">
        <f t="shared" ref="AE161:AE164" si="136">VLOOKUP(AB161,$AS$2:$AW$5900,4)</f>
        <v>0</v>
      </c>
      <c r="AF161" s="8">
        <f t="shared" ref="AF161:AF164" si="137">VLOOKUP(AB161,$AS$2:$AW$5900,5)</f>
        <v>136188</v>
      </c>
      <c r="AG161" s="11">
        <f>AG24</f>
        <v>6019</v>
      </c>
      <c r="AH161" s="11">
        <f t="shared" si="104"/>
        <v>0</v>
      </c>
      <c r="AI161" s="11">
        <f t="shared" si="112"/>
        <v>4.3078599999999998</v>
      </c>
      <c r="AJ161" s="11">
        <f t="shared" si="113"/>
        <v>0</v>
      </c>
      <c r="AK161" s="11">
        <f t="shared" si="114"/>
        <v>3769716</v>
      </c>
      <c r="AL161" s="8">
        <f>AL24</f>
        <v>3354</v>
      </c>
      <c r="AM161" s="8">
        <f t="shared" ref="AM161:AM164" si="138">VLOOKUP(AL161,$AS$2:$AW$5900,2)</f>
        <v>26.3537</v>
      </c>
      <c r="AN161">
        <f t="shared" ref="AN161:AN164" si="139">VLOOKUP(AL161,$AS$2:$AW$5900,3)</f>
        <v>7.0241600000000002</v>
      </c>
      <c r="AO161" s="8">
        <f t="shared" ref="AO161:AO164" si="140">VLOOKUP(AL161,$AS$2:$AW$5900,4)</f>
        <v>0</v>
      </c>
      <c r="AP161" s="8">
        <f t="shared" ref="AP161:AP164" si="141">VLOOKUP(AL161,$AS$2:$AW$5900,5)</f>
        <v>1090952</v>
      </c>
      <c r="AS161" s="4">
        <v>3490</v>
      </c>
      <c r="AT161" s="4">
        <v>7.8600000000000007E-3</v>
      </c>
      <c r="AU161" s="4">
        <v>1.454E-3</v>
      </c>
      <c r="AV161" s="4">
        <v>0</v>
      </c>
      <c r="AW161" s="4">
        <v>7280</v>
      </c>
      <c r="BA161" s="9"/>
    </row>
    <row r="162" spans="1:53" x14ac:dyDescent="0.25">
      <c r="A162" s="8"/>
      <c r="B162" s="8">
        <v>3</v>
      </c>
      <c r="C162" s="8">
        <f>C25</f>
        <v>3242</v>
      </c>
      <c r="D162" s="8">
        <f t="shared" si="115"/>
        <v>15.306800000000001</v>
      </c>
      <c r="E162" s="8">
        <f t="shared" si="116"/>
        <v>0.46602300000000002</v>
      </c>
      <c r="F162" s="8">
        <f t="shared" si="117"/>
        <v>6.5120000000000004E-3</v>
      </c>
      <c r="G162" s="8">
        <f t="shared" si="118"/>
        <v>295956</v>
      </c>
      <c r="H162" s="8">
        <f>H25</f>
        <v>3255</v>
      </c>
      <c r="I162" s="8">
        <f t="shared" si="119"/>
        <v>15.366899999999999</v>
      </c>
      <c r="J162" s="8">
        <f t="shared" si="120"/>
        <v>5.9012700000000002</v>
      </c>
      <c r="K162" s="8">
        <f t="shared" si="121"/>
        <v>0</v>
      </c>
      <c r="L162" s="8">
        <f t="shared" si="122"/>
        <v>258168</v>
      </c>
      <c r="M162" s="8">
        <f>M25</f>
        <v>3280</v>
      </c>
      <c r="N162" s="8">
        <f t="shared" si="123"/>
        <v>15.5489</v>
      </c>
      <c r="O162" s="8">
        <f t="shared" si="124"/>
        <v>0.92369699999999999</v>
      </c>
      <c r="P162" s="8">
        <f t="shared" si="125"/>
        <v>1.0087E-2</v>
      </c>
      <c r="Q162" s="8">
        <f t="shared" si="126"/>
        <v>300284</v>
      </c>
      <c r="R162" s="8">
        <f>R25</f>
        <v>3285</v>
      </c>
      <c r="S162" s="8">
        <f t="shared" si="127"/>
        <v>0.58461300000000005</v>
      </c>
      <c r="T162" s="8">
        <f t="shared" si="128"/>
        <v>43.277999999999999</v>
      </c>
      <c r="U162" s="8">
        <f t="shared" si="129"/>
        <v>0.387235</v>
      </c>
      <c r="V162" s="8">
        <f t="shared" si="130"/>
        <v>232844</v>
      </c>
      <c r="W162" s="11">
        <f>W25</f>
        <v>5865</v>
      </c>
      <c r="X162" s="11">
        <f t="shared" si="99"/>
        <v>0.72732600000000003</v>
      </c>
      <c r="Y162" s="11">
        <f t="shared" si="131"/>
        <v>1.52627</v>
      </c>
      <c r="Z162" s="11">
        <f t="shared" si="132"/>
        <v>0.1852</v>
      </c>
      <c r="AA162" s="11">
        <f t="shared" si="133"/>
        <v>385492</v>
      </c>
      <c r="AB162" s="8">
        <f>AB25</f>
        <v>3325</v>
      </c>
      <c r="AC162" s="8">
        <f t="shared" si="134"/>
        <v>0</v>
      </c>
      <c r="AD162" s="8">
        <f t="shared" si="135"/>
        <v>2.9035000000000002</v>
      </c>
      <c r="AE162" s="8">
        <f t="shared" si="136"/>
        <v>0</v>
      </c>
      <c r="AF162" s="8">
        <f t="shared" si="137"/>
        <v>136180</v>
      </c>
      <c r="AG162" s="11">
        <f>AG25</f>
        <v>6020</v>
      </c>
      <c r="AH162" s="11">
        <f t="shared" si="104"/>
        <v>0</v>
      </c>
      <c r="AI162" s="11">
        <f t="shared" si="112"/>
        <v>4.3751600000000002</v>
      </c>
      <c r="AJ162" s="11">
        <f t="shared" si="113"/>
        <v>0</v>
      </c>
      <c r="AK162" s="11">
        <f t="shared" si="114"/>
        <v>3768032</v>
      </c>
      <c r="AL162" s="8">
        <f>AL25</f>
        <v>3355</v>
      </c>
      <c r="AM162" s="8">
        <f t="shared" si="138"/>
        <v>26.103000000000002</v>
      </c>
      <c r="AN162">
        <f t="shared" si="139"/>
        <v>7.0308400000000004</v>
      </c>
      <c r="AO162" s="8">
        <f t="shared" si="140"/>
        <v>0</v>
      </c>
      <c r="AP162" s="8">
        <f t="shared" si="141"/>
        <v>1090968</v>
      </c>
      <c r="AS162" s="4">
        <v>3491</v>
      </c>
      <c r="AT162" s="4">
        <v>7.2319999999999997E-3</v>
      </c>
      <c r="AU162" s="4">
        <v>1.833E-3</v>
      </c>
      <c r="AV162" s="4">
        <v>0</v>
      </c>
      <c r="AW162" s="4">
        <v>5580</v>
      </c>
      <c r="BA162" s="9"/>
    </row>
    <row r="163" spans="1:53" x14ac:dyDescent="0.25">
      <c r="A163" s="8"/>
      <c r="B163" s="8">
        <v>4</v>
      </c>
      <c r="C163" s="8">
        <f>C26</f>
        <v>3243</v>
      </c>
      <c r="D163" s="8">
        <f t="shared" si="115"/>
        <v>15.8569</v>
      </c>
      <c r="E163" s="8">
        <f t="shared" si="116"/>
        <v>0.49440600000000001</v>
      </c>
      <c r="F163" s="8">
        <f t="shared" si="117"/>
        <v>7.3949999999999997E-3</v>
      </c>
      <c r="G163" s="8">
        <f t="shared" si="118"/>
        <v>295176</v>
      </c>
      <c r="H163" s="8">
        <f>H26</f>
        <v>3256</v>
      </c>
      <c r="I163" s="8">
        <f t="shared" si="119"/>
        <v>15.697699999999999</v>
      </c>
      <c r="J163" s="8">
        <f t="shared" si="120"/>
        <v>6.5364699999999996</v>
      </c>
      <c r="K163" s="8">
        <f t="shared" si="121"/>
        <v>0</v>
      </c>
      <c r="L163" s="8">
        <f t="shared" si="122"/>
        <v>258096</v>
      </c>
      <c r="M163" s="8">
        <f>M26</f>
        <v>3281</v>
      </c>
      <c r="N163" s="8">
        <f t="shared" si="123"/>
        <v>15.6501</v>
      </c>
      <c r="O163" s="8">
        <f t="shared" si="124"/>
        <v>1.03891</v>
      </c>
      <c r="P163" s="8">
        <f t="shared" si="125"/>
        <v>1.0558E-2</v>
      </c>
      <c r="Q163" s="8">
        <f t="shared" si="126"/>
        <v>301588</v>
      </c>
      <c r="R163" s="8">
        <f>R26</f>
        <v>3286</v>
      </c>
      <c r="S163" s="8">
        <f t="shared" si="127"/>
        <v>0.58462599999999998</v>
      </c>
      <c r="T163" s="8">
        <f t="shared" si="128"/>
        <v>43.0959</v>
      </c>
      <c r="U163" s="8">
        <f t="shared" si="129"/>
        <v>0.387963</v>
      </c>
      <c r="V163" s="8">
        <f t="shared" si="130"/>
        <v>232856</v>
      </c>
      <c r="W163" s="11">
        <f>W26</f>
        <v>5866</v>
      </c>
      <c r="X163" s="11">
        <f t="shared" si="99"/>
        <v>0.69166099999999997</v>
      </c>
      <c r="Y163" s="11">
        <f t="shared" si="131"/>
        <v>1.5379</v>
      </c>
      <c r="Z163" s="11">
        <f t="shared" si="132"/>
        <v>0.18376500000000001</v>
      </c>
      <c r="AA163" s="11">
        <f t="shared" si="133"/>
        <v>387012</v>
      </c>
      <c r="AB163" s="8">
        <f>AB26</f>
        <v>3326</v>
      </c>
      <c r="AC163" s="8">
        <f t="shared" si="134"/>
        <v>0</v>
      </c>
      <c r="AD163" s="8">
        <f t="shared" si="135"/>
        <v>2.8367100000000001</v>
      </c>
      <c r="AE163" s="8">
        <f t="shared" si="136"/>
        <v>0</v>
      </c>
      <c r="AF163" s="8">
        <f t="shared" si="137"/>
        <v>136180</v>
      </c>
      <c r="AG163" s="11">
        <f>AG26</f>
        <v>6021</v>
      </c>
      <c r="AH163" s="11">
        <f t="shared" si="104"/>
        <v>0</v>
      </c>
      <c r="AI163" s="11">
        <f t="shared" si="112"/>
        <v>4.6020700000000003</v>
      </c>
      <c r="AJ163" s="11">
        <f t="shared" si="113"/>
        <v>0</v>
      </c>
      <c r="AK163" s="11">
        <f t="shared" si="114"/>
        <v>3749252</v>
      </c>
      <c r="AL163" s="8">
        <f>AL26</f>
        <v>3356</v>
      </c>
      <c r="AM163" s="8">
        <f t="shared" si="138"/>
        <v>26.337900000000001</v>
      </c>
      <c r="AN163">
        <f t="shared" si="139"/>
        <v>7.2811899999999996</v>
      </c>
      <c r="AO163" s="8">
        <f t="shared" si="140"/>
        <v>0</v>
      </c>
      <c r="AP163" s="8">
        <f t="shared" si="141"/>
        <v>1091028</v>
      </c>
      <c r="AS163" s="4">
        <v>3492</v>
      </c>
      <c r="AT163" s="4">
        <v>7.6509999999999998E-3</v>
      </c>
      <c r="AU163" s="4">
        <v>1.4469999999999999E-3</v>
      </c>
      <c r="AV163" s="4">
        <v>0</v>
      </c>
      <c r="AW163" s="4">
        <v>5596</v>
      </c>
      <c r="BA163" s="9"/>
    </row>
    <row r="164" spans="1:53" x14ac:dyDescent="0.25">
      <c r="A164" s="8"/>
      <c r="B164" s="8">
        <v>5</v>
      </c>
      <c r="C164" s="8">
        <f>C27</f>
        <v>3244</v>
      </c>
      <c r="D164" s="8">
        <f t="shared" si="115"/>
        <v>15.3665</v>
      </c>
      <c r="E164" s="8">
        <f t="shared" si="116"/>
        <v>0.46902199999999999</v>
      </c>
      <c r="F164" s="8">
        <f t="shared" si="117"/>
        <v>7.4650000000000003E-3</v>
      </c>
      <c r="G164" s="8">
        <f t="shared" si="118"/>
        <v>293908</v>
      </c>
      <c r="H164" s="8">
        <f>H27</f>
        <v>3257</v>
      </c>
      <c r="I164" s="8">
        <f t="shared" si="119"/>
        <v>15.847099999999999</v>
      </c>
      <c r="J164" s="8">
        <f t="shared" si="120"/>
        <v>6.3205799999999996</v>
      </c>
      <c r="K164" s="8">
        <f t="shared" si="121"/>
        <v>0</v>
      </c>
      <c r="L164" s="8">
        <f t="shared" si="122"/>
        <v>258064</v>
      </c>
      <c r="M164" s="8">
        <f>M27</f>
        <v>3282</v>
      </c>
      <c r="N164" s="8">
        <f t="shared" si="123"/>
        <v>15.619899999999999</v>
      </c>
      <c r="O164" s="8">
        <f t="shared" si="124"/>
        <v>1.1415999999999999</v>
      </c>
      <c r="P164" s="8">
        <f t="shared" si="125"/>
        <v>1.0085E-2</v>
      </c>
      <c r="Q164" s="8">
        <f t="shared" si="126"/>
        <v>302032</v>
      </c>
      <c r="R164" s="8">
        <f>R27</f>
        <v>3287</v>
      </c>
      <c r="S164" s="8">
        <f t="shared" si="127"/>
        <v>0.58425499999999997</v>
      </c>
      <c r="T164" s="8">
        <f t="shared" si="128"/>
        <v>43.2241</v>
      </c>
      <c r="U164" s="8">
        <f t="shared" si="129"/>
        <v>0.385523</v>
      </c>
      <c r="V164" s="8">
        <f t="shared" si="130"/>
        <v>232864</v>
      </c>
      <c r="W164" s="11">
        <f>W27</f>
        <v>5867</v>
      </c>
      <c r="X164" s="11">
        <f t="shared" si="99"/>
        <v>0.74895</v>
      </c>
      <c r="Y164" s="11">
        <f t="shared" si="131"/>
        <v>1.5475099999999999</v>
      </c>
      <c r="Z164" s="11">
        <f t="shared" si="132"/>
        <v>0.18037900000000001</v>
      </c>
      <c r="AA164" s="11">
        <f t="shared" si="133"/>
        <v>386420</v>
      </c>
      <c r="AB164" s="8">
        <f>AB27</f>
        <v>3327</v>
      </c>
      <c r="AC164" s="8">
        <f t="shared" si="134"/>
        <v>0</v>
      </c>
      <c r="AD164" s="8">
        <f t="shared" si="135"/>
        <v>2.8410000000000002</v>
      </c>
      <c r="AE164" s="8">
        <f t="shared" si="136"/>
        <v>0</v>
      </c>
      <c r="AF164" s="8">
        <f t="shared" si="137"/>
        <v>136184</v>
      </c>
      <c r="AG164" s="11">
        <f>AG27</f>
        <v>6022</v>
      </c>
      <c r="AH164" s="11">
        <f t="shared" si="104"/>
        <v>0</v>
      </c>
      <c r="AI164" s="11">
        <f t="shared" si="112"/>
        <v>4.4057399999999998</v>
      </c>
      <c r="AJ164" s="11">
        <f t="shared" si="113"/>
        <v>0</v>
      </c>
      <c r="AK164" s="11">
        <f t="shared" si="114"/>
        <v>3768500</v>
      </c>
      <c r="AL164" s="8">
        <f>AL27</f>
        <v>3357</v>
      </c>
      <c r="AM164" s="8">
        <f t="shared" si="138"/>
        <v>26.199400000000001</v>
      </c>
      <c r="AN164">
        <f t="shared" si="139"/>
        <v>7.0144799999999998</v>
      </c>
      <c r="AO164" s="8">
        <f t="shared" si="140"/>
        <v>0</v>
      </c>
      <c r="AP164" s="8">
        <f t="shared" si="141"/>
        <v>1091688</v>
      </c>
      <c r="AS164" s="4">
        <v>3493</v>
      </c>
      <c r="AT164" s="4">
        <v>7.234E-3</v>
      </c>
      <c r="AU164" s="4">
        <v>1.354E-3</v>
      </c>
      <c r="AV164" s="4">
        <v>0</v>
      </c>
      <c r="AW164" s="4">
        <v>5580</v>
      </c>
      <c r="BA164" s="9"/>
    </row>
    <row r="165" spans="1:53" x14ac:dyDescent="0.25">
      <c r="A165" s="4" t="s">
        <v>34</v>
      </c>
      <c r="B165" s="4">
        <v>1</v>
      </c>
      <c r="C165" s="4">
        <v>3584</v>
      </c>
      <c r="D165" s="4">
        <f>VLOOKUP(C165,$AS$2:$AW$5900,2)</f>
        <v>15.2903</v>
      </c>
      <c r="E165" s="5">
        <f>VLOOKUP(C165,$AS$2:$AW$5900,3)</f>
        <v>0.34953800000000002</v>
      </c>
      <c r="F165" s="5">
        <f>VLOOKUP(C165,$AS$2:$AW$5900,4)</f>
        <v>4.2979999999999997E-3</v>
      </c>
      <c r="G165" s="5">
        <f>VLOOKUP(C165,$AS$2:$AW$5900,5)</f>
        <v>291472</v>
      </c>
      <c r="H165" s="4">
        <v>3599</v>
      </c>
      <c r="I165" s="4">
        <f>VLOOKUP(H165,$AS$2:$AW$5900,2)</f>
        <v>15.439</v>
      </c>
      <c r="J165" s="5">
        <f>VLOOKUP(H165,$AS$2:$AW$5900,3)</f>
        <v>2.7010900000000002</v>
      </c>
      <c r="K165" s="5">
        <f>VLOOKUP(H165,$AS$2:$AW$5900,4)</f>
        <v>0</v>
      </c>
      <c r="L165" s="5">
        <f>VLOOKUP(H165,$AS$2:$AW$5900,5)</f>
        <v>257588</v>
      </c>
      <c r="M165" s="4">
        <v>3614</v>
      </c>
      <c r="N165" s="4">
        <f>VLOOKUP(M165,$AS$2:$AW$5900,2)</f>
        <v>15.6381</v>
      </c>
      <c r="O165" s="5">
        <f>VLOOKUP(M165,$AS$2:$AW$5900,3)</f>
        <v>0.43560599999999999</v>
      </c>
      <c r="P165" s="5">
        <f>VLOOKUP(M165,$AS$2:$AW$5900,4)</f>
        <v>5.0569999999999999E-3</v>
      </c>
      <c r="Q165" s="5">
        <f>VLOOKUP(M165,$AS$2:$AW$5900,5)</f>
        <v>293572</v>
      </c>
      <c r="R165" s="4">
        <v>3709</v>
      </c>
      <c r="S165" s="4">
        <f>VLOOKUP(R165,$AS$2:$AW$5900,2)</f>
        <v>0.58415099999999998</v>
      </c>
      <c r="T165" s="5">
        <f>VLOOKUP(R165,$AS$2:$AW$5900,3)</f>
        <v>40.330800000000004</v>
      </c>
      <c r="U165" s="5">
        <f>VLOOKUP(R165,$AS$2:$AW$5900,4)</f>
        <v>0.57903800000000005</v>
      </c>
      <c r="V165" s="5">
        <f>VLOOKUP(R165,$AS$2:$AW$5900,5)</f>
        <v>232400</v>
      </c>
      <c r="W165" s="11">
        <f>W159+1</f>
        <v>5963</v>
      </c>
      <c r="X165" s="11">
        <f t="shared" si="99"/>
        <v>0.760598</v>
      </c>
      <c r="Y165" s="11">
        <f t="shared" si="131"/>
        <v>1.2809600000000001</v>
      </c>
      <c r="Z165" s="11">
        <f t="shared" si="132"/>
        <v>0.170681</v>
      </c>
      <c r="AA165" s="11">
        <f t="shared" si="133"/>
        <v>383712</v>
      </c>
      <c r="AB165" s="4">
        <v>3759</v>
      </c>
      <c r="AC165" s="4">
        <f>VLOOKUP(AB165,$AS$2:$AW$5900,2)</f>
        <v>0</v>
      </c>
      <c r="AD165" s="5">
        <f>VLOOKUP(AB165,$AS$2:$AW$5900,3)</f>
        <v>3.0150100000000002</v>
      </c>
      <c r="AE165" s="5">
        <f>VLOOKUP(AB165,$AS$2:$AW$5900,4)</f>
        <v>0</v>
      </c>
      <c r="AF165" s="5">
        <f>VLOOKUP(AB165,$AS$2:$AW$5900,5)</f>
        <v>136180</v>
      </c>
      <c r="AG165" s="11">
        <f t="shared" ref="AG165:AG199" si="142">W165+155</f>
        <v>6118</v>
      </c>
      <c r="AH165" s="11">
        <f t="shared" si="104"/>
        <v>0</v>
      </c>
      <c r="AI165" s="11">
        <f t="shared" si="112"/>
        <v>4.3422200000000002</v>
      </c>
      <c r="AJ165" s="11">
        <f t="shared" si="113"/>
        <v>0</v>
      </c>
      <c r="AK165" s="11">
        <f t="shared" si="114"/>
        <v>3775412</v>
      </c>
      <c r="AL165" s="4">
        <v>3809</v>
      </c>
      <c r="AM165" s="4">
        <f>VLOOKUP(AL165,$AS$2:$AW$5900,2)</f>
        <v>26.205100000000002</v>
      </c>
      <c r="AN165">
        <f>VLOOKUP(AL165,$AS$2:$AW$5900,3)</f>
        <v>3.8227600000000002</v>
      </c>
      <c r="AO165" s="5">
        <f>VLOOKUP(AL165,$AS$2:$AW$5900,4)</f>
        <v>0</v>
      </c>
      <c r="AP165" s="5">
        <f>VLOOKUP(AL165,$AS$2:$AW$5900,5)</f>
        <v>1088120</v>
      </c>
      <c r="AS165" s="4">
        <v>3494</v>
      </c>
      <c r="AT165" s="4">
        <v>0.20257</v>
      </c>
      <c r="AU165" s="4">
        <v>2.3144000000000001E-2</v>
      </c>
      <c r="AV165" s="4">
        <v>0</v>
      </c>
      <c r="AW165" s="4">
        <v>15648</v>
      </c>
      <c r="BA165" s="9"/>
    </row>
    <row r="166" spans="1:53" x14ac:dyDescent="0.25">
      <c r="B166" s="4">
        <v>2</v>
      </c>
      <c r="C166" s="4">
        <v>3585</v>
      </c>
      <c r="D166" s="4">
        <f>VLOOKUP(C166,$AS$2:$AW$5900,2)</f>
        <v>15.268000000000001</v>
      </c>
      <c r="E166" s="5">
        <f>VLOOKUP(C166,$AS$2:$AW$5900,3)</f>
        <v>0.49440699999999999</v>
      </c>
      <c r="F166" s="5">
        <f>VLOOKUP(C166,$AS$2:$AW$5900,4)</f>
        <v>4.4250000000000001E-3</v>
      </c>
      <c r="G166" s="5">
        <f>VLOOKUP(C166,$AS$2:$AW$5900,5)</f>
        <v>291472</v>
      </c>
      <c r="H166" s="4">
        <v>3600</v>
      </c>
      <c r="I166" s="4">
        <f>VLOOKUP(H166,$AS$2:$AW$5900,2)</f>
        <v>15.3681</v>
      </c>
      <c r="J166" s="5">
        <f>VLOOKUP(H166,$AS$2:$AW$5900,3)</f>
        <v>2.65747</v>
      </c>
      <c r="K166" s="5">
        <f>VLOOKUP(H166,$AS$2:$AW$5900,4)</f>
        <v>0</v>
      </c>
      <c r="L166" s="5">
        <f>VLOOKUP(H166,$AS$2:$AW$5900,5)</f>
        <v>257556</v>
      </c>
      <c r="M166" s="4">
        <v>3615</v>
      </c>
      <c r="N166" s="4">
        <f>VLOOKUP(M166,$AS$2:$AW$5900,2)</f>
        <v>15.8079</v>
      </c>
      <c r="O166" s="5">
        <f>VLOOKUP(M166,$AS$2:$AW$5900,3)</f>
        <v>0.45389800000000002</v>
      </c>
      <c r="P166" s="5">
        <f>VLOOKUP(M166,$AS$2:$AW$5900,4)</f>
        <v>4.3969999999999999E-3</v>
      </c>
      <c r="Q166" s="5">
        <f>VLOOKUP(M166,$AS$2:$AW$5900,5)</f>
        <v>293572</v>
      </c>
      <c r="R166" s="4">
        <v>3710</v>
      </c>
      <c r="S166" s="4">
        <f>VLOOKUP(R166,$AS$2:$AW$5900,2)</f>
        <v>0.57425099999999996</v>
      </c>
      <c r="T166" s="5">
        <f>VLOOKUP(R166,$AS$2:$AW$5900,3)</f>
        <v>39.907400000000003</v>
      </c>
      <c r="U166" s="5">
        <f>VLOOKUP(R166,$AS$2:$AW$5900,4)</f>
        <v>0.62512699999999999</v>
      </c>
      <c r="V166" s="5">
        <f>VLOOKUP(R166,$AS$2:$AW$5900,5)</f>
        <v>234008</v>
      </c>
      <c r="W166" s="11">
        <f t="shared" ref="W166:W199" si="143">W165+1</f>
        <v>5964</v>
      </c>
      <c r="X166" s="11">
        <f t="shared" si="99"/>
        <v>0.79819499999999999</v>
      </c>
      <c r="Y166" s="11">
        <f t="shared" si="131"/>
        <v>1.2711699999999999</v>
      </c>
      <c r="Z166" s="11">
        <f t="shared" si="132"/>
        <v>0.171935</v>
      </c>
      <c r="AA166" s="11">
        <f t="shared" si="133"/>
        <v>382468</v>
      </c>
      <c r="AB166" s="4">
        <v>3760</v>
      </c>
      <c r="AC166" s="4">
        <f>VLOOKUP(AB166,$AS$2:$AW$5900,2)</f>
        <v>0</v>
      </c>
      <c r="AD166" s="5">
        <f>VLOOKUP(AB166,$AS$2:$AW$5900,3)</f>
        <v>2.9759099999999998</v>
      </c>
      <c r="AE166" s="5">
        <f>VLOOKUP(AB166,$AS$2:$AW$5900,4)</f>
        <v>0</v>
      </c>
      <c r="AF166" s="5">
        <f>VLOOKUP(AB166,$AS$2:$AW$5900,5)</f>
        <v>136180</v>
      </c>
      <c r="AG166" s="11">
        <f t="shared" si="142"/>
        <v>6119</v>
      </c>
      <c r="AH166" s="11">
        <f t="shared" si="104"/>
        <v>0</v>
      </c>
      <c r="AI166" s="11">
        <f t="shared" ref="AI166:AI199" si="144">VLOOKUP(AG166,$AS$2:$AW$5900,3)</f>
        <v>4.5722800000000001</v>
      </c>
      <c r="AJ166" s="11">
        <f t="shared" ref="AJ166:AJ199" si="145">VLOOKUP(AG166,$AS$2:$AW$5900,4)</f>
        <v>0</v>
      </c>
      <c r="AK166" s="11">
        <f t="shared" ref="AK166:AK199" si="146">VLOOKUP(AG166,$AS$2:$AW$5900,5)</f>
        <v>3769840</v>
      </c>
      <c r="AL166" s="4">
        <v>3810</v>
      </c>
      <c r="AM166" s="4">
        <f>VLOOKUP(AL166,$AS$2:$AW$5900,2)</f>
        <v>26.484500000000001</v>
      </c>
      <c r="AN166">
        <f>VLOOKUP(AL166,$AS$2:$AW$5900,3)</f>
        <v>3.8321200000000002</v>
      </c>
      <c r="AO166" s="5">
        <f>VLOOKUP(AL166,$AS$2:$AW$5900,4)</f>
        <v>0</v>
      </c>
      <c r="AP166" s="5">
        <f>VLOOKUP(AL166,$AS$2:$AW$5900,5)</f>
        <v>1088316</v>
      </c>
      <c r="AS166" s="4">
        <v>3495</v>
      </c>
      <c r="AT166" s="4">
        <v>0.20432600000000001</v>
      </c>
      <c r="AU166" s="4">
        <v>2.3005000000000001E-2</v>
      </c>
      <c r="AV166" s="4">
        <v>0</v>
      </c>
      <c r="AW166" s="4">
        <v>15644</v>
      </c>
      <c r="AY166" s="9"/>
      <c r="AZ166" s="9"/>
      <c r="BA166" s="9"/>
    </row>
    <row r="167" spans="1:53" x14ac:dyDescent="0.25">
      <c r="B167" s="4">
        <v>3</v>
      </c>
      <c r="C167" s="4">
        <v>3586</v>
      </c>
      <c r="D167" s="4">
        <f>VLOOKUP(C167,$AS$2:$AW$5900,2)</f>
        <v>15.288399999999999</v>
      </c>
      <c r="E167" s="5">
        <f>VLOOKUP(C167,$AS$2:$AW$5900,3)</f>
        <v>0.34422000000000003</v>
      </c>
      <c r="F167" s="5">
        <f>VLOOKUP(C167,$AS$2:$AW$5900,4)</f>
        <v>4.5859999999999998E-3</v>
      </c>
      <c r="G167" s="5">
        <f>VLOOKUP(C167,$AS$2:$AW$5900,5)</f>
        <v>293512</v>
      </c>
      <c r="H167" s="4">
        <v>3601</v>
      </c>
      <c r="I167" s="4">
        <f>VLOOKUP(H167,$AS$2:$AW$5900,2)</f>
        <v>15.4193</v>
      </c>
      <c r="J167" s="5">
        <f>VLOOKUP(H167,$AS$2:$AW$5900,3)</f>
        <v>2.6299100000000002</v>
      </c>
      <c r="K167" s="5">
        <f>VLOOKUP(H167,$AS$2:$AW$5900,4)</f>
        <v>0</v>
      </c>
      <c r="L167" s="5">
        <f>VLOOKUP(H167,$AS$2:$AW$5900,5)</f>
        <v>257588</v>
      </c>
      <c r="M167" s="4">
        <v>3616</v>
      </c>
      <c r="N167" s="4">
        <f>VLOOKUP(M167,$AS$2:$AW$5900,2)</f>
        <v>16.481000000000002</v>
      </c>
      <c r="O167" s="5">
        <f>VLOOKUP(M167,$AS$2:$AW$5900,3)</f>
        <v>0.49618499999999999</v>
      </c>
      <c r="P167" s="5">
        <f>VLOOKUP(M167,$AS$2:$AW$5900,4)</f>
        <v>4.5319999999999996E-3</v>
      </c>
      <c r="Q167" s="5">
        <f>VLOOKUP(M167,$AS$2:$AW$5900,5)</f>
        <v>293504</v>
      </c>
      <c r="R167" s="4">
        <v>3711</v>
      </c>
      <c r="S167" s="4">
        <f>VLOOKUP(R167,$AS$2:$AW$5900,2)</f>
        <v>0.58550599999999997</v>
      </c>
      <c r="T167" s="5">
        <f>VLOOKUP(R167,$AS$2:$AW$5900,3)</f>
        <v>39.405500000000004</v>
      </c>
      <c r="U167" s="5">
        <f>VLOOKUP(R167,$AS$2:$AW$5900,4)</f>
        <v>0.57880799999999999</v>
      </c>
      <c r="V167" s="5">
        <f>VLOOKUP(R167,$AS$2:$AW$5900,5)</f>
        <v>232264</v>
      </c>
      <c r="W167" s="11">
        <f t="shared" si="143"/>
        <v>5965</v>
      </c>
      <c r="X167" s="11">
        <f t="shared" si="99"/>
        <v>0.70665599999999995</v>
      </c>
      <c r="Y167" s="11">
        <f t="shared" si="131"/>
        <v>1.25695</v>
      </c>
      <c r="Z167" s="11">
        <f t="shared" si="132"/>
        <v>0.17122299999999999</v>
      </c>
      <c r="AA167" s="11">
        <f t="shared" si="133"/>
        <v>383900</v>
      </c>
      <c r="AB167" s="4">
        <v>3761</v>
      </c>
      <c r="AC167" s="4">
        <f>VLOOKUP(AB167,$AS$2:$AW$5900,2)</f>
        <v>0</v>
      </c>
      <c r="AD167" s="5">
        <f>VLOOKUP(AB167,$AS$2:$AW$5900,3)</f>
        <v>3.04772</v>
      </c>
      <c r="AE167" s="5">
        <f>VLOOKUP(AB167,$AS$2:$AW$5900,4)</f>
        <v>0</v>
      </c>
      <c r="AF167" s="5">
        <f>VLOOKUP(AB167,$AS$2:$AW$5900,5)</f>
        <v>138920</v>
      </c>
      <c r="AG167" s="11">
        <f t="shared" si="142"/>
        <v>6120</v>
      </c>
      <c r="AH167" s="11">
        <f t="shared" si="104"/>
        <v>0</v>
      </c>
      <c r="AI167" s="11">
        <f t="shared" si="144"/>
        <v>4.37819</v>
      </c>
      <c r="AJ167" s="11">
        <f t="shared" si="145"/>
        <v>0</v>
      </c>
      <c r="AK167" s="11">
        <f t="shared" si="146"/>
        <v>3771180</v>
      </c>
      <c r="AL167" s="4">
        <v>3811</v>
      </c>
      <c r="AM167" s="4">
        <f>VLOOKUP(AL167,$AS$2:$AW$5900,2)</f>
        <v>26.1952</v>
      </c>
      <c r="AN167">
        <f>VLOOKUP(AL167,$AS$2:$AW$5900,3)</f>
        <v>3.8309600000000001</v>
      </c>
      <c r="AO167" s="5">
        <f>VLOOKUP(AL167,$AS$2:$AW$5900,4)</f>
        <v>0</v>
      </c>
      <c r="AP167" s="5">
        <f>VLOOKUP(AL167,$AS$2:$AW$5900,5)</f>
        <v>1088120</v>
      </c>
      <c r="AS167" s="4">
        <v>3496</v>
      </c>
      <c r="AT167" s="4">
        <v>0.20266000000000001</v>
      </c>
      <c r="AU167" s="4">
        <v>2.2355E-2</v>
      </c>
      <c r="AV167" s="4">
        <v>0</v>
      </c>
      <c r="AW167" s="4">
        <v>17344</v>
      </c>
      <c r="AY167" s="9"/>
      <c r="AZ167" s="9"/>
    </row>
    <row r="168" spans="1:53" x14ac:dyDescent="0.25">
      <c r="B168" s="4">
        <v>4</v>
      </c>
      <c r="C168" s="4">
        <v>3587</v>
      </c>
      <c r="D168" s="4">
        <f>VLOOKUP(C168,$AS$2:$AW$5900,2)</f>
        <v>15.3177</v>
      </c>
      <c r="E168" s="5">
        <f>VLOOKUP(C168,$AS$2:$AW$5900,3)</f>
        <v>0.41309699999999999</v>
      </c>
      <c r="F168" s="5">
        <f>VLOOKUP(C168,$AS$2:$AW$5900,4)</f>
        <v>5.0039999999999998E-3</v>
      </c>
      <c r="G168" s="5">
        <f>VLOOKUP(C168,$AS$2:$AW$5900,5)</f>
        <v>293528</v>
      </c>
      <c r="H168" s="4">
        <v>3602</v>
      </c>
      <c r="I168" s="4">
        <f>VLOOKUP(H168,$AS$2:$AW$5900,2)</f>
        <v>15.2895</v>
      </c>
      <c r="J168" s="5">
        <f>VLOOKUP(H168,$AS$2:$AW$5900,3)</f>
        <v>2.56521</v>
      </c>
      <c r="K168" s="5">
        <f>VLOOKUP(H168,$AS$2:$AW$5900,4)</f>
        <v>0</v>
      </c>
      <c r="L168" s="5">
        <f>VLOOKUP(H168,$AS$2:$AW$5900,5)</f>
        <v>259280</v>
      </c>
      <c r="M168" s="4">
        <v>3617</v>
      </c>
      <c r="N168" s="4">
        <f>VLOOKUP(M168,$AS$2:$AW$5900,2)</f>
        <v>15.6111</v>
      </c>
      <c r="O168" s="5">
        <f>VLOOKUP(M168,$AS$2:$AW$5900,3)</f>
        <v>0.43870100000000001</v>
      </c>
      <c r="P168" s="5">
        <f>VLOOKUP(M168,$AS$2:$AW$5900,4)</f>
        <v>4.3689999999999996E-3</v>
      </c>
      <c r="Q168" s="5">
        <f>VLOOKUP(M168,$AS$2:$AW$5900,5)</f>
        <v>293536</v>
      </c>
      <c r="R168" s="4">
        <v>3712</v>
      </c>
      <c r="S168" s="4">
        <f>VLOOKUP(R168,$AS$2:$AW$5900,2)</f>
        <v>0.58373900000000001</v>
      </c>
      <c r="T168" s="5">
        <f>VLOOKUP(R168,$AS$2:$AW$5900,3)</f>
        <v>39.488199999999999</v>
      </c>
      <c r="U168" s="5">
        <f>VLOOKUP(R168,$AS$2:$AW$5900,4)</f>
        <v>0.57731699999999997</v>
      </c>
      <c r="V168" s="5">
        <f>VLOOKUP(R168,$AS$2:$AW$5900,5)</f>
        <v>232308</v>
      </c>
      <c r="W168" s="11">
        <f t="shared" si="143"/>
        <v>5966</v>
      </c>
      <c r="X168" s="11">
        <f t="shared" si="99"/>
        <v>0.68580300000000005</v>
      </c>
      <c r="Y168" s="11">
        <f t="shared" si="131"/>
        <v>1.27162</v>
      </c>
      <c r="Z168" s="11">
        <f t="shared" si="132"/>
        <v>0.169824</v>
      </c>
      <c r="AA168" s="11">
        <f t="shared" si="133"/>
        <v>383184</v>
      </c>
      <c r="AB168" s="4">
        <v>3762</v>
      </c>
      <c r="AC168" s="4">
        <f>VLOOKUP(AB168,$AS$2:$AW$5900,2)</f>
        <v>0</v>
      </c>
      <c r="AD168" s="5">
        <f>VLOOKUP(AB168,$AS$2:$AW$5900,3)</f>
        <v>3.0015399999999999</v>
      </c>
      <c r="AE168" s="5">
        <f>VLOOKUP(AB168,$AS$2:$AW$5900,4)</f>
        <v>0</v>
      </c>
      <c r="AF168" s="5">
        <f>VLOOKUP(AB168,$AS$2:$AW$5900,5)</f>
        <v>136180</v>
      </c>
      <c r="AG168" s="11">
        <f t="shared" si="142"/>
        <v>6121</v>
      </c>
      <c r="AH168" s="11">
        <f t="shared" si="104"/>
        <v>0</v>
      </c>
      <c r="AI168" s="11">
        <f t="shared" si="144"/>
        <v>4.41275</v>
      </c>
      <c r="AJ168" s="11">
        <f t="shared" si="145"/>
        <v>0</v>
      </c>
      <c r="AK168" s="11">
        <f t="shared" si="146"/>
        <v>3746680</v>
      </c>
      <c r="AL168" s="4">
        <v>3812</v>
      </c>
      <c r="AM168" s="4">
        <f>VLOOKUP(AL168,$AS$2:$AW$5900,2)</f>
        <v>26.296199999999999</v>
      </c>
      <c r="AN168">
        <f>VLOOKUP(AL168,$AS$2:$AW$5900,3)</f>
        <v>3.83745</v>
      </c>
      <c r="AO168" s="5">
        <f>VLOOKUP(AL168,$AS$2:$AW$5900,4)</f>
        <v>0</v>
      </c>
      <c r="AP168" s="5">
        <f>VLOOKUP(AL168,$AS$2:$AW$5900,5)</f>
        <v>1088308</v>
      </c>
      <c r="AS168" s="4">
        <v>3497</v>
      </c>
      <c r="AT168" s="4">
        <v>0.19896900000000001</v>
      </c>
      <c r="AU168" s="4">
        <v>2.2499999999999999E-2</v>
      </c>
      <c r="AV168" s="4">
        <v>0</v>
      </c>
      <c r="AW168" s="4">
        <v>15648</v>
      </c>
      <c r="AY168" s="9"/>
      <c r="AZ168" s="9"/>
    </row>
    <row r="169" spans="1:53" x14ac:dyDescent="0.25">
      <c r="B169" s="4">
        <v>5</v>
      </c>
      <c r="C169" s="4">
        <v>3588</v>
      </c>
      <c r="D169" s="4">
        <f>VLOOKUP(C169,$AS$2:$AW$5900,2)</f>
        <v>15.268000000000001</v>
      </c>
      <c r="E169" s="5">
        <f>VLOOKUP(C169,$AS$2:$AW$5900,3)</f>
        <v>0.31395299999999998</v>
      </c>
      <c r="F169" s="5">
        <f>VLOOKUP(C169,$AS$2:$AW$5900,4)</f>
        <v>4.8450000000000003E-3</v>
      </c>
      <c r="G169" s="5">
        <f>VLOOKUP(C169,$AS$2:$AW$5900,5)</f>
        <v>293516</v>
      </c>
      <c r="H169" s="4">
        <v>3603</v>
      </c>
      <c r="I169" s="4">
        <f>VLOOKUP(H169,$AS$2:$AW$5900,2)</f>
        <v>15.414300000000001</v>
      </c>
      <c r="J169" s="5">
        <f>VLOOKUP(H169,$AS$2:$AW$5900,3)</f>
        <v>2.7850199999999998</v>
      </c>
      <c r="K169" s="5">
        <f>VLOOKUP(H169,$AS$2:$AW$5900,4)</f>
        <v>0</v>
      </c>
      <c r="L169" s="5">
        <f>VLOOKUP(H169,$AS$2:$AW$5900,5)</f>
        <v>257628</v>
      </c>
      <c r="M169" s="4">
        <v>3618</v>
      </c>
      <c r="N169" s="4">
        <f>VLOOKUP(M169,$AS$2:$AW$5900,2)</f>
        <v>15.477600000000001</v>
      </c>
      <c r="O169" s="5">
        <f>VLOOKUP(M169,$AS$2:$AW$5900,3)</f>
        <v>0.38055800000000001</v>
      </c>
      <c r="P169" s="5">
        <f>VLOOKUP(M169,$AS$2:$AW$5900,4)</f>
        <v>4.9240000000000004E-3</v>
      </c>
      <c r="Q169" s="5">
        <f>VLOOKUP(M169,$AS$2:$AW$5900,5)</f>
        <v>293516</v>
      </c>
      <c r="R169" s="4">
        <v>3713</v>
      </c>
      <c r="S169" s="4">
        <f>VLOOKUP(R169,$AS$2:$AW$5900,2)</f>
        <v>0.58310700000000004</v>
      </c>
      <c r="T169" s="5">
        <f>VLOOKUP(R169,$AS$2:$AW$5900,3)</f>
        <v>39.530099999999997</v>
      </c>
      <c r="U169" s="5">
        <f>VLOOKUP(R169,$AS$2:$AW$5900,4)</f>
        <v>0.578233</v>
      </c>
      <c r="V169" s="5">
        <f>VLOOKUP(R169,$AS$2:$AW$5900,5)</f>
        <v>232256</v>
      </c>
      <c r="W169" s="11">
        <f t="shared" si="143"/>
        <v>5967</v>
      </c>
      <c r="X169" s="11">
        <f t="shared" si="99"/>
        <v>0.65665399999999996</v>
      </c>
      <c r="Y169" s="11">
        <f t="shared" si="131"/>
        <v>1.2762199999999999</v>
      </c>
      <c r="Z169" s="11">
        <f t="shared" si="132"/>
        <v>0.171403</v>
      </c>
      <c r="AA169" s="11">
        <f t="shared" si="133"/>
        <v>383728</v>
      </c>
      <c r="AB169" s="4">
        <v>3763</v>
      </c>
      <c r="AC169" s="4">
        <f>VLOOKUP(AB169,$AS$2:$AW$5900,2)</f>
        <v>0</v>
      </c>
      <c r="AD169" s="5">
        <f>VLOOKUP(AB169,$AS$2:$AW$5900,3)</f>
        <v>3.0187499999999998</v>
      </c>
      <c r="AE169" s="5">
        <f>VLOOKUP(AB169,$AS$2:$AW$5900,4)</f>
        <v>0</v>
      </c>
      <c r="AF169" s="5">
        <f>VLOOKUP(AB169,$AS$2:$AW$5900,5)</f>
        <v>136184</v>
      </c>
      <c r="AG169" s="11">
        <f t="shared" si="142"/>
        <v>6122</v>
      </c>
      <c r="AH169" s="11">
        <f t="shared" si="104"/>
        <v>0</v>
      </c>
      <c r="AI169" s="11">
        <f t="shared" si="144"/>
        <v>4.4107399999999997</v>
      </c>
      <c r="AJ169" s="11">
        <f t="shared" si="145"/>
        <v>0</v>
      </c>
      <c r="AK169" s="11">
        <f t="shared" si="146"/>
        <v>3771024</v>
      </c>
      <c r="AL169" s="4">
        <v>3813</v>
      </c>
      <c r="AM169" s="4">
        <f>VLOOKUP(AL169,$AS$2:$AW$5900,2)</f>
        <v>26.140699999999999</v>
      </c>
      <c r="AN169">
        <f>VLOOKUP(AL169,$AS$2:$AW$5900,3)</f>
        <v>3.85649</v>
      </c>
      <c r="AO169" s="5">
        <f>VLOOKUP(AL169,$AS$2:$AW$5900,4)</f>
        <v>0</v>
      </c>
      <c r="AP169" s="5">
        <f>VLOOKUP(AL169,$AS$2:$AW$5900,5)</f>
        <v>1088128</v>
      </c>
      <c r="AS169" s="4">
        <v>3498</v>
      </c>
      <c r="AT169" s="4">
        <v>0.196436</v>
      </c>
      <c r="AU169" s="4">
        <v>2.2665999999999999E-2</v>
      </c>
      <c r="AV169" s="4">
        <v>0</v>
      </c>
      <c r="AW169" s="4">
        <v>15644</v>
      </c>
      <c r="AY169" s="9"/>
      <c r="AZ169" s="9"/>
    </row>
    <row r="170" spans="1:53" x14ac:dyDescent="0.25">
      <c r="A170" s="4" t="s">
        <v>35</v>
      </c>
      <c r="B170" s="4">
        <v>1</v>
      </c>
      <c r="C170" s="4">
        <v>3589</v>
      </c>
      <c r="D170" s="4">
        <f>VLOOKUP(C170,$AS$2:$AW$5900,2)</f>
        <v>14.865600000000001</v>
      </c>
      <c r="E170" s="5">
        <f>VLOOKUP(C170,$AS$2:$AW$5900,3)</f>
        <v>0.45057999999999998</v>
      </c>
      <c r="F170" s="5">
        <f>VLOOKUP(C170,$AS$2:$AW$5900,4)</f>
        <v>4.718E-3</v>
      </c>
      <c r="G170" s="5">
        <f>VLOOKUP(C170,$AS$2:$AW$5900,5)</f>
        <v>295356</v>
      </c>
      <c r="H170" s="4">
        <v>3604</v>
      </c>
      <c r="I170" s="4">
        <f>VLOOKUP(H170,$AS$2:$AW$5900,2)</f>
        <v>15.1035</v>
      </c>
      <c r="J170" s="5">
        <f>VLOOKUP(H170,$AS$2:$AW$5900,3)</f>
        <v>2.2954599999999998</v>
      </c>
      <c r="K170" s="5">
        <f>VLOOKUP(H170,$AS$2:$AW$5900,4)</f>
        <v>0</v>
      </c>
      <c r="L170" s="5">
        <f>VLOOKUP(H170,$AS$2:$AW$5900,5)</f>
        <v>260316</v>
      </c>
      <c r="M170" s="4">
        <v>3619</v>
      </c>
      <c r="N170" s="4">
        <f>VLOOKUP(M170,$AS$2:$AW$5900,2)</f>
        <v>15.507199999999999</v>
      </c>
      <c r="O170" s="5">
        <f>VLOOKUP(M170,$AS$2:$AW$5900,3)</f>
        <v>0.33828000000000003</v>
      </c>
      <c r="P170" s="5">
        <f>VLOOKUP(M170,$AS$2:$AW$5900,4)</f>
        <v>4.1570000000000001E-3</v>
      </c>
      <c r="Q170" s="5">
        <f>VLOOKUP(M170,$AS$2:$AW$5900,5)</f>
        <v>295380</v>
      </c>
      <c r="R170" s="4">
        <v>3714</v>
      </c>
      <c r="S170" s="4">
        <f>VLOOKUP(R170,$AS$2:$AW$5900,2)</f>
        <v>0.58390900000000001</v>
      </c>
      <c r="T170" s="5">
        <f>VLOOKUP(R170,$AS$2:$AW$5900,3)</f>
        <v>29.838000000000001</v>
      </c>
      <c r="U170" s="5">
        <f>VLOOKUP(R170,$AS$2:$AW$5900,4)</f>
        <v>0.94823500000000005</v>
      </c>
      <c r="V170" s="5">
        <f>VLOOKUP(R170,$AS$2:$AW$5900,5)</f>
        <v>229112</v>
      </c>
      <c r="W170" s="11">
        <f t="shared" si="143"/>
        <v>5968</v>
      </c>
      <c r="X170" s="11">
        <f t="shared" si="99"/>
        <v>0.73341999999999996</v>
      </c>
      <c r="Y170" s="11">
        <f t="shared" si="131"/>
        <v>0.99181299999999994</v>
      </c>
      <c r="Z170" s="11">
        <f t="shared" si="132"/>
        <v>0.16793</v>
      </c>
      <c r="AA170" s="11">
        <f t="shared" si="133"/>
        <v>381372</v>
      </c>
      <c r="AB170" s="4">
        <v>3764</v>
      </c>
      <c r="AC170" s="4">
        <f>VLOOKUP(AB170,$AS$2:$AW$5900,2)</f>
        <v>0</v>
      </c>
      <c r="AD170" s="5">
        <f>VLOOKUP(AB170,$AS$2:$AW$5900,3)</f>
        <v>3.1233499999999998</v>
      </c>
      <c r="AE170" s="5">
        <f>VLOOKUP(AB170,$AS$2:$AW$5900,4)</f>
        <v>0</v>
      </c>
      <c r="AF170" s="5">
        <f>VLOOKUP(AB170,$AS$2:$AW$5900,5)</f>
        <v>136184</v>
      </c>
      <c r="AG170" s="11">
        <f t="shared" si="142"/>
        <v>6123</v>
      </c>
      <c r="AH170" s="11">
        <f t="shared" si="104"/>
        <v>0</v>
      </c>
      <c r="AI170" s="11">
        <f t="shared" si="144"/>
        <v>4.4293500000000003</v>
      </c>
      <c r="AJ170" s="11">
        <f t="shared" si="145"/>
        <v>0</v>
      </c>
      <c r="AK170" s="11">
        <f t="shared" si="146"/>
        <v>3771860</v>
      </c>
      <c r="AL170" s="4">
        <v>3814</v>
      </c>
      <c r="AM170" s="4">
        <f>VLOOKUP(AL170,$AS$2:$AW$5900,2)</f>
        <v>25.921600000000002</v>
      </c>
      <c r="AN170">
        <f>VLOOKUP(AL170,$AS$2:$AW$5900,3)</f>
        <v>2.9758499999999999</v>
      </c>
      <c r="AO170" s="5">
        <f>VLOOKUP(AL170,$AS$2:$AW$5900,4)</f>
        <v>0</v>
      </c>
      <c r="AP170" s="5">
        <f>VLOOKUP(AL170,$AS$2:$AW$5900,5)</f>
        <v>1094368</v>
      </c>
      <c r="AS170" s="4">
        <v>3499</v>
      </c>
      <c r="AT170" s="4">
        <v>2.2811599999999999</v>
      </c>
      <c r="AU170" s="4">
        <v>0.35609000000000002</v>
      </c>
      <c r="AV170" s="4">
        <v>0</v>
      </c>
      <c r="AW170" s="4">
        <v>115008</v>
      </c>
      <c r="AY170" s="9"/>
      <c r="AZ170" s="9"/>
    </row>
    <row r="171" spans="1:53" x14ac:dyDescent="0.25">
      <c r="B171" s="4">
        <v>2</v>
      </c>
      <c r="C171" s="4">
        <v>3590</v>
      </c>
      <c r="D171" s="4">
        <f>VLOOKUP(C171,$AS$2:$AW$5900,2)</f>
        <v>15.0609</v>
      </c>
      <c r="E171" s="5">
        <f>VLOOKUP(C171,$AS$2:$AW$5900,3)</f>
        <v>0.34096300000000002</v>
      </c>
      <c r="F171" s="5">
        <f>VLOOKUP(C171,$AS$2:$AW$5900,4)</f>
        <v>3.9709999999999997E-3</v>
      </c>
      <c r="G171" s="5">
        <f>VLOOKUP(C171,$AS$2:$AW$5900,5)</f>
        <v>295360</v>
      </c>
      <c r="H171" s="4">
        <v>3605</v>
      </c>
      <c r="I171" s="4">
        <f>VLOOKUP(H171,$AS$2:$AW$5900,2)</f>
        <v>15.0007</v>
      </c>
      <c r="J171" s="5">
        <f>VLOOKUP(H171,$AS$2:$AW$5900,3)</f>
        <v>2.1981600000000001</v>
      </c>
      <c r="K171" s="5">
        <f>VLOOKUP(H171,$AS$2:$AW$5900,4)</f>
        <v>0</v>
      </c>
      <c r="L171" s="5">
        <f>VLOOKUP(H171,$AS$2:$AW$5900,5)</f>
        <v>259144</v>
      </c>
      <c r="M171" s="4">
        <v>3620</v>
      </c>
      <c r="N171" s="4">
        <f>VLOOKUP(M171,$AS$2:$AW$5900,2)</f>
        <v>15.1151</v>
      </c>
      <c r="O171" s="5">
        <f>VLOOKUP(M171,$AS$2:$AW$5900,3)</f>
        <v>0.43401299999999998</v>
      </c>
      <c r="P171" s="5">
        <f>VLOOKUP(M171,$AS$2:$AW$5900,4)</f>
        <v>4.0940000000000004E-3</v>
      </c>
      <c r="Q171" s="5">
        <f>VLOOKUP(M171,$AS$2:$AW$5900,5)</f>
        <v>295360</v>
      </c>
      <c r="R171" s="4">
        <v>3715</v>
      </c>
      <c r="S171" s="4">
        <f>VLOOKUP(R171,$AS$2:$AW$5900,2)</f>
        <v>0.58276899999999998</v>
      </c>
      <c r="T171" s="5">
        <f>VLOOKUP(R171,$AS$2:$AW$5900,3)</f>
        <v>30.3232</v>
      </c>
      <c r="U171" s="5">
        <f>VLOOKUP(R171,$AS$2:$AW$5900,4)</f>
        <v>0.98175800000000002</v>
      </c>
      <c r="V171" s="5">
        <f>VLOOKUP(R171,$AS$2:$AW$5900,5)</f>
        <v>229108</v>
      </c>
      <c r="W171" s="11">
        <f t="shared" si="143"/>
        <v>5969</v>
      </c>
      <c r="X171" s="11">
        <f t="shared" si="99"/>
        <v>0.79718199999999995</v>
      </c>
      <c r="Y171" s="11">
        <f t="shared" si="131"/>
        <v>0.98394300000000001</v>
      </c>
      <c r="Z171" s="11">
        <f t="shared" si="132"/>
        <v>0.16834199999999999</v>
      </c>
      <c r="AA171" s="11">
        <f t="shared" si="133"/>
        <v>381456</v>
      </c>
      <c r="AB171" s="4">
        <v>3765</v>
      </c>
      <c r="AC171" s="4">
        <f>VLOOKUP(AB171,$AS$2:$AW$5900,2)</f>
        <v>0</v>
      </c>
      <c r="AD171" s="5">
        <f>VLOOKUP(AB171,$AS$2:$AW$5900,3)</f>
        <v>3.0993499999999998</v>
      </c>
      <c r="AE171" s="5">
        <f>VLOOKUP(AB171,$AS$2:$AW$5900,4)</f>
        <v>0</v>
      </c>
      <c r="AF171" s="5">
        <f>VLOOKUP(AB171,$AS$2:$AW$5900,5)</f>
        <v>136180</v>
      </c>
      <c r="AG171" s="11">
        <f t="shared" si="142"/>
        <v>6124</v>
      </c>
      <c r="AH171" s="11">
        <f t="shared" si="104"/>
        <v>0</v>
      </c>
      <c r="AI171" s="11">
        <f t="shared" si="144"/>
        <v>4.4834699999999996</v>
      </c>
      <c r="AJ171" s="11">
        <f t="shared" si="145"/>
        <v>0</v>
      </c>
      <c r="AK171" s="11">
        <f t="shared" si="146"/>
        <v>3762500</v>
      </c>
      <c r="AL171" s="4">
        <v>3815</v>
      </c>
      <c r="AM171" s="4">
        <f>VLOOKUP(AL171,$AS$2:$AW$5900,2)</f>
        <v>25.470800000000001</v>
      </c>
      <c r="AN171">
        <f>VLOOKUP(AL171,$AS$2:$AW$5900,3)</f>
        <v>2.9556499999999999</v>
      </c>
      <c r="AO171" s="5">
        <f>VLOOKUP(AL171,$AS$2:$AW$5900,4)</f>
        <v>0</v>
      </c>
      <c r="AP171" s="5">
        <f>VLOOKUP(AL171,$AS$2:$AW$5900,5)</f>
        <v>1094192</v>
      </c>
      <c r="AS171" s="4">
        <v>3500</v>
      </c>
      <c r="AT171" s="4">
        <v>2.2677900000000002</v>
      </c>
      <c r="AU171" s="4">
        <v>0.36178700000000003</v>
      </c>
      <c r="AV171" s="4">
        <v>0</v>
      </c>
      <c r="AW171" s="4">
        <v>113204</v>
      </c>
      <c r="AY171" s="9"/>
      <c r="AZ171" s="9"/>
    </row>
    <row r="172" spans="1:53" x14ac:dyDescent="0.25">
      <c r="B172" s="4">
        <v>3</v>
      </c>
      <c r="C172" s="4">
        <v>3591</v>
      </c>
      <c r="D172" s="4">
        <f>VLOOKUP(C172,$AS$2:$AW$5900,2)</f>
        <v>14.894</v>
      </c>
      <c r="E172" s="5">
        <f>VLOOKUP(C172,$AS$2:$AW$5900,3)</f>
        <v>0.40853499999999998</v>
      </c>
      <c r="F172" s="5">
        <f>VLOOKUP(C172,$AS$2:$AW$5900,4)</f>
        <v>4.7169999999999998E-3</v>
      </c>
      <c r="G172" s="5">
        <f>VLOOKUP(C172,$AS$2:$AW$5900,5)</f>
        <v>294764</v>
      </c>
      <c r="H172" s="4">
        <v>3606</v>
      </c>
      <c r="I172" s="4">
        <f>VLOOKUP(H172,$AS$2:$AW$5900,2)</f>
        <v>15.463200000000001</v>
      </c>
      <c r="J172" s="5">
        <f>VLOOKUP(H172,$AS$2:$AW$5900,3)</f>
        <v>2.1940400000000002</v>
      </c>
      <c r="K172" s="5">
        <f>VLOOKUP(H172,$AS$2:$AW$5900,4)</f>
        <v>0</v>
      </c>
      <c r="L172" s="5">
        <f>VLOOKUP(H172,$AS$2:$AW$5900,5)</f>
        <v>259220</v>
      </c>
      <c r="M172" s="4">
        <v>3621</v>
      </c>
      <c r="N172" s="4">
        <f>VLOOKUP(M172,$AS$2:$AW$5900,2)</f>
        <v>15.3546</v>
      </c>
      <c r="O172" s="5">
        <f>VLOOKUP(M172,$AS$2:$AW$5900,3)</f>
        <v>0.372942</v>
      </c>
      <c r="P172" s="5">
        <f>VLOOKUP(M172,$AS$2:$AW$5900,4)</f>
        <v>4.4840000000000001E-3</v>
      </c>
      <c r="Q172" s="5">
        <f>VLOOKUP(M172,$AS$2:$AW$5900,5)</f>
        <v>295396</v>
      </c>
      <c r="R172" s="4">
        <v>3716</v>
      </c>
      <c r="S172" s="4">
        <f>VLOOKUP(R172,$AS$2:$AW$5900,2)</f>
        <v>0.58419500000000002</v>
      </c>
      <c r="T172" s="5">
        <f>VLOOKUP(R172,$AS$2:$AW$5900,3)</f>
        <v>30.645199999999999</v>
      </c>
      <c r="U172" s="5">
        <f>VLOOKUP(R172,$AS$2:$AW$5900,4)</f>
        <v>1.0686</v>
      </c>
      <c r="V172" s="5">
        <f>VLOOKUP(R172,$AS$2:$AW$5900,5)</f>
        <v>229116</v>
      </c>
      <c r="W172" s="11">
        <f t="shared" si="143"/>
        <v>5970</v>
      </c>
      <c r="X172" s="11">
        <f t="shared" si="99"/>
        <v>0.75610299999999997</v>
      </c>
      <c r="Y172" s="11">
        <f t="shared" si="131"/>
        <v>0.99080500000000005</v>
      </c>
      <c r="Z172" s="11">
        <f t="shared" si="132"/>
        <v>0.16834499999999999</v>
      </c>
      <c r="AA172" s="11">
        <f t="shared" si="133"/>
        <v>381536</v>
      </c>
      <c r="AB172" s="4">
        <v>3766</v>
      </c>
      <c r="AC172" s="4">
        <f>VLOOKUP(AB172,$AS$2:$AW$5900,2)</f>
        <v>0</v>
      </c>
      <c r="AD172" s="5">
        <f>VLOOKUP(AB172,$AS$2:$AW$5900,3)</f>
        <v>3.1379700000000001</v>
      </c>
      <c r="AE172" s="5">
        <f>VLOOKUP(AB172,$AS$2:$AW$5900,4)</f>
        <v>0</v>
      </c>
      <c r="AF172" s="5">
        <f>VLOOKUP(AB172,$AS$2:$AW$5900,5)</f>
        <v>136180</v>
      </c>
      <c r="AG172" s="11">
        <f t="shared" si="142"/>
        <v>6125</v>
      </c>
      <c r="AH172" s="11">
        <f t="shared" si="104"/>
        <v>0</v>
      </c>
      <c r="AI172" s="11">
        <f t="shared" si="144"/>
        <v>4.5358999999999998</v>
      </c>
      <c r="AJ172" s="11">
        <f t="shared" si="145"/>
        <v>0</v>
      </c>
      <c r="AK172" s="11">
        <f t="shared" si="146"/>
        <v>3760196</v>
      </c>
      <c r="AL172" s="4">
        <v>3816</v>
      </c>
      <c r="AM172" s="4">
        <f>VLOOKUP(AL172,$AS$2:$AW$5900,2)</f>
        <v>25.606300000000001</v>
      </c>
      <c r="AN172">
        <f>VLOOKUP(AL172,$AS$2:$AW$5900,3)</f>
        <v>2.9312800000000001</v>
      </c>
      <c r="AO172" s="5">
        <f>VLOOKUP(AL172,$AS$2:$AW$5900,4)</f>
        <v>0</v>
      </c>
      <c r="AP172" s="5">
        <f>VLOOKUP(AL172,$AS$2:$AW$5900,5)</f>
        <v>1094188</v>
      </c>
      <c r="AS172" s="4">
        <v>3501</v>
      </c>
      <c r="AT172" s="4">
        <v>2.2749000000000001</v>
      </c>
      <c r="AU172" s="4">
        <v>0.36266199999999998</v>
      </c>
      <c r="AV172" s="4">
        <v>0</v>
      </c>
      <c r="AW172" s="4">
        <v>113256</v>
      </c>
      <c r="AY172" s="9"/>
      <c r="AZ172" s="9"/>
    </row>
    <row r="173" spans="1:53" x14ac:dyDescent="0.25">
      <c r="B173" s="4">
        <v>4</v>
      </c>
      <c r="C173" s="4">
        <v>3592</v>
      </c>
      <c r="D173" s="4">
        <f>VLOOKUP(C173,$AS$2:$AW$5900,2)</f>
        <v>15.109299999999999</v>
      </c>
      <c r="E173" s="5">
        <f>VLOOKUP(C173,$AS$2:$AW$5900,3)</f>
        <v>0.40843000000000002</v>
      </c>
      <c r="F173" s="5">
        <f>VLOOKUP(C173,$AS$2:$AW$5900,4)</f>
        <v>4.3909999999999999E-3</v>
      </c>
      <c r="G173" s="5">
        <f>VLOOKUP(C173,$AS$2:$AW$5900,5)</f>
        <v>295112</v>
      </c>
      <c r="H173" s="4">
        <v>3607</v>
      </c>
      <c r="I173" s="4">
        <f>VLOOKUP(H173,$AS$2:$AW$5900,2)</f>
        <v>15.4658</v>
      </c>
      <c r="J173" s="5">
        <f>VLOOKUP(H173,$AS$2:$AW$5900,3)</f>
        <v>2.2812600000000001</v>
      </c>
      <c r="K173" s="5">
        <f>VLOOKUP(H173,$AS$2:$AW$5900,4)</f>
        <v>0</v>
      </c>
      <c r="L173" s="5">
        <f>VLOOKUP(H173,$AS$2:$AW$5900,5)</f>
        <v>259172</v>
      </c>
      <c r="M173" s="4">
        <v>3622</v>
      </c>
      <c r="N173" s="4">
        <f>VLOOKUP(M173,$AS$2:$AW$5900,2)</f>
        <v>15.311500000000001</v>
      </c>
      <c r="O173" s="5">
        <f>VLOOKUP(M173,$AS$2:$AW$5900,3)</f>
        <v>0.45598100000000003</v>
      </c>
      <c r="P173" s="5">
        <f>VLOOKUP(M173,$AS$2:$AW$5900,4)</f>
        <v>4.0439999999999999E-3</v>
      </c>
      <c r="Q173" s="5">
        <f>VLOOKUP(M173,$AS$2:$AW$5900,5)</f>
        <v>295416</v>
      </c>
      <c r="R173" s="4">
        <v>3717</v>
      </c>
      <c r="S173" s="4">
        <f>VLOOKUP(R173,$AS$2:$AW$5900,2)</f>
        <v>0.58488700000000005</v>
      </c>
      <c r="T173" s="5">
        <f>VLOOKUP(R173,$AS$2:$AW$5900,3)</f>
        <v>29.964099999999998</v>
      </c>
      <c r="U173" s="5">
        <f>VLOOKUP(R173,$AS$2:$AW$5900,4)</f>
        <v>1.01885</v>
      </c>
      <c r="V173" s="5">
        <f>VLOOKUP(R173,$AS$2:$AW$5900,5)</f>
        <v>229136</v>
      </c>
      <c r="W173" s="11">
        <f t="shared" si="143"/>
        <v>5971</v>
      </c>
      <c r="X173" s="11">
        <f t="shared" si="99"/>
        <v>0.61209499999999994</v>
      </c>
      <c r="Y173" s="11">
        <f t="shared" si="131"/>
        <v>0.98539900000000002</v>
      </c>
      <c r="Z173" s="11">
        <f t="shared" si="132"/>
        <v>0.16747300000000001</v>
      </c>
      <c r="AA173" s="11">
        <f t="shared" si="133"/>
        <v>381308</v>
      </c>
      <c r="AB173" s="4">
        <v>3767</v>
      </c>
      <c r="AC173" s="4">
        <f>VLOOKUP(AB173,$AS$2:$AW$5900,2)</f>
        <v>0</v>
      </c>
      <c r="AD173" s="5">
        <f>VLOOKUP(AB173,$AS$2:$AW$5900,3)</f>
        <v>3.0799099999999999</v>
      </c>
      <c r="AE173" s="5">
        <f>VLOOKUP(AB173,$AS$2:$AW$5900,4)</f>
        <v>0</v>
      </c>
      <c r="AF173" s="5">
        <f>VLOOKUP(AB173,$AS$2:$AW$5900,5)</f>
        <v>136180</v>
      </c>
      <c r="AG173" s="11">
        <f t="shared" si="142"/>
        <v>6126</v>
      </c>
      <c r="AH173" s="11">
        <f t="shared" si="104"/>
        <v>0</v>
      </c>
      <c r="AI173" s="11">
        <f t="shared" si="144"/>
        <v>4.7193500000000004</v>
      </c>
      <c r="AJ173" s="11">
        <f t="shared" si="145"/>
        <v>0</v>
      </c>
      <c r="AK173" s="11">
        <f t="shared" si="146"/>
        <v>3760432</v>
      </c>
      <c r="AL173" s="4">
        <v>3817</v>
      </c>
      <c r="AM173" s="4">
        <f>VLOOKUP(AL173,$AS$2:$AW$5900,2)</f>
        <v>25.488199999999999</v>
      </c>
      <c r="AN173">
        <f>VLOOKUP(AL173,$AS$2:$AW$5900,3)</f>
        <v>2.93329</v>
      </c>
      <c r="AO173" s="5">
        <f>VLOOKUP(AL173,$AS$2:$AW$5900,4)</f>
        <v>0</v>
      </c>
      <c r="AP173" s="5">
        <f>VLOOKUP(AL173,$AS$2:$AW$5900,5)</f>
        <v>1094136</v>
      </c>
      <c r="AS173" s="4">
        <v>3502</v>
      </c>
      <c r="AT173" s="4">
        <v>2.2509299999999999</v>
      </c>
      <c r="AU173" s="4">
        <v>0.35926799999999998</v>
      </c>
      <c r="AV173" s="4">
        <v>0</v>
      </c>
      <c r="AW173" s="4">
        <v>113348</v>
      </c>
      <c r="AY173" s="9"/>
      <c r="AZ173" s="9"/>
    </row>
    <row r="174" spans="1:53" x14ac:dyDescent="0.25">
      <c r="B174" s="4">
        <v>5</v>
      </c>
      <c r="C174" s="4">
        <v>3593</v>
      </c>
      <c r="D174" s="4">
        <f>VLOOKUP(C174,$AS$2:$AW$5900,2)</f>
        <v>14.9488</v>
      </c>
      <c r="E174" s="5">
        <f>VLOOKUP(C174,$AS$2:$AW$5900,3)</f>
        <v>0.37636500000000001</v>
      </c>
      <c r="F174" s="5">
        <f>VLOOKUP(C174,$AS$2:$AW$5900,4)</f>
        <v>4.0119999999999999E-3</v>
      </c>
      <c r="G174" s="5">
        <f>VLOOKUP(C174,$AS$2:$AW$5900,5)</f>
        <v>295356</v>
      </c>
      <c r="H174" s="4">
        <v>3608</v>
      </c>
      <c r="I174" s="4">
        <f>VLOOKUP(H174,$AS$2:$AW$5900,2)</f>
        <v>15.3408</v>
      </c>
      <c r="J174" s="5">
        <f>VLOOKUP(H174,$AS$2:$AW$5900,3)</f>
        <v>2.2173400000000001</v>
      </c>
      <c r="K174" s="5">
        <f>VLOOKUP(H174,$AS$2:$AW$5900,4)</f>
        <v>0</v>
      </c>
      <c r="L174" s="5">
        <f>VLOOKUP(H174,$AS$2:$AW$5900,5)</f>
        <v>259148</v>
      </c>
      <c r="M174" s="4">
        <v>3623</v>
      </c>
      <c r="N174" s="4">
        <f>VLOOKUP(M174,$AS$2:$AW$5900,2)</f>
        <v>15.355</v>
      </c>
      <c r="O174" s="5">
        <f>VLOOKUP(M174,$AS$2:$AW$5900,3)</f>
        <v>0.50211700000000004</v>
      </c>
      <c r="P174" s="5">
        <f>VLOOKUP(M174,$AS$2:$AW$5900,4)</f>
        <v>4.4270000000000004E-3</v>
      </c>
      <c r="Q174" s="5">
        <f>VLOOKUP(M174,$AS$2:$AW$5900,5)</f>
        <v>301492</v>
      </c>
      <c r="R174" s="4">
        <v>3718</v>
      </c>
      <c r="S174" s="4">
        <f>VLOOKUP(R174,$AS$2:$AW$5900,2)</f>
        <v>0.58355599999999996</v>
      </c>
      <c r="T174" s="5">
        <f>VLOOKUP(R174,$AS$2:$AW$5900,3)</f>
        <v>29.5703</v>
      </c>
      <c r="U174" s="5">
        <f>VLOOKUP(R174,$AS$2:$AW$5900,4)</f>
        <v>0.95519299999999996</v>
      </c>
      <c r="V174" s="5">
        <f>VLOOKUP(R174,$AS$2:$AW$5900,5)</f>
        <v>229108</v>
      </c>
      <c r="W174" s="11">
        <f t="shared" si="143"/>
        <v>5972</v>
      </c>
      <c r="X174" s="11">
        <f t="shared" si="99"/>
        <v>0.69082200000000005</v>
      </c>
      <c r="Y174" s="11">
        <f t="shared" si="131"/>
        <v>0.99421300000000001</v>
      </c>
      <c r="Z174" s="11">
        <f t="shared" si="132"/>
        <v>0.16844100000000001</v>
      </c>
      <c r="AA174" s="11">
        <f t="shared" si="133"/>
        <v>381296</v>
      </c>
      <c r="AB174" s="4">
        <v>3768</v>
      </c>
      <c r="AC174" s="4">
        <f>VLOOKUP(AB174,$AS$2:$AW$5900,2)</f>
        <v>0</v>
      </c>
      <c r="AD174" s="5">
        <f>VLOOKUP(AB174,$AS$2:$AW$5900,3)</f>
        <v>3.0419</v>
      </c>
      <c r="AE174" s="5">
        <f>VLOOKUP(AB174,$AS$2:$AW$5900,4)</f>
        <v>0</v>
      </c>
      <c r="AF174" s="5">
        <f>VLOOKUP(AB174,$AS$2:$AW$5900,5)</f>
        <v>136188</v>
      </c>
      <c r="AG174" s="11">
        <f t="shared" si="142"/>
        <v>6127</v>
      </c>
      <c r="AH174" s="11">
        <f t="shared" si="104"/>
        <v>0</v>
      </c>
      <c r="AI174" s="11">
        <f t="shared" si="144"/>
        <v>4.5579599999999996</v>
      </c>
      <c r="AJ174" s="11">
        <f t="shared" si="145"/>
        <v>0</v>
      </c>
      <c r="AK174" s="11">
        <f t="shared" si="146"/>
        <v>3766892</v>
      </c>
      <c r="AL174" s="4">
        <v>3818</v>
      </c>
      <c r="AM174" s="4">
        <f>VLOOKUP(AL174,$AS$2:$AW$5900,2)</f>
        <v>25.459700000000002</v>
      </c>
      <c r="AN174">
        <f>VLOOKUP(AL174,$AS$2:$AW$5900,3)</f>
        <v>2.9244400000000002</v>
      </c>
      <c r="AO174" s="5">
        <f>VLOOKUP(AL174,$AS$2:$AW$5900,4)</f>
        <v>0</v>
      </c>
      <c r="AP174" s="5">
        <f>VLOOKUP(AL174,$AS$2:$AW$5900,5)</f>
        <v>1094828</v>
      </c>
      <c r="AS174" s="4">
        <v>3503</v>
      </c>
      <c r="AT174" s="4">
        <v>2.2952900000000001</v>
      </c>
      <c r="AU174" s="4">
        <v>0.35306300000000002</v>
      </c>
      <c r="AV174" s="4">
        <v>0</v>
      </c>
      <c r="AW174" s="4">
        <v>115008</v>
      </c>
      <c r="AY174" s="9"/>
      <c r="AZ174" s="9"/>
    </row>
    <row r="175" spans="1:53" x14ac:dyDescent="0.25">
      <c r="A175" s="4" t="s">
        <v>36</v>
      </c>
      <c r="B175" s="4">
        <v>1</v>
      </c>
      <c r="C175" s="4">
        <v>3594</v>
      </c>
      <c r="D175" s="4">
        <f>VLOOKUP(C175,$AS$2:$AW$5900,2)</f>
        <v>7.48055</v>
      </c>
      <c r="E175" s="5">
        <f>VLOOKUP(C175,$AS$2:$AW$5900,3)</f>
        <v>0.45525100000000002</v>
      </c>
      <c r="F175" s="5">
        <f>VLOOKUP(C175,$AS$2:$AW$5900,4)</f>
        <v>4.2640000000000004E-3</v>
      </c>
      <c r="G175" s="5">
        <f>VLOOKUP(C175,$AS$2:$AW$5900,5)</f>
        <v>193256</v>
      </c>
      <c r="H175" s="4">
        <v>3609</v>
      </c>
      <c r="I175" s="4">
        <f>VLOOKUP(H175,$AS$2:$AW$5900,2)</f>
        <v>7.5793100000000004</v>
      </c>
      <c r="J175" s="5">
        <f>VLOOKUP(H175,$AS$2:$AW$5900,3)</f>
        <v>1.5545800000000001</v>
      </c>
      <c r="K175" s="5">
        <f>VLOOKUP(H175,$AS$2:$AW$5900,4)</f>
        <v>0</v>
      </c>
      <c r="L175" s="5">
        <f>VLOOKUP(H175,$AS$2:$AW$5900,5)</f>
        <v>157176</v>
      </c>
      <c r="M175" s="4">
        <v>3624</v>
      </c>
      <c r="N175" s="4">
        <f>VLOOKUP(M175,$AS$2:$AW$5900,2)</f>
        <v>7.6302399999999997</v>
      </c>
      <c r="O175" s="5">
        <f>VLOOKUP(M175,$AS$2:$AW$5900,3)</f>
        <v>0.34415899999999999</v>
      </c>
      <c r="P175" s="5">
        <f>VLOOKUP(M175,$AS$2:$AW$5900,4)</f>
        <v>3.712E-3</v>
      </c>
      <c r="Q175" s="5">
        <f>VLOOKUP(M175,$AS$2:$AW$5900,5)</f>
        <v>195296</v>
      </c>
      <c r="R175" s="4">
        <v>3719</v>
      </c>
      <c r="S175" s="4">
        <f>VLOOKUP(R175,$AS$2:$AW$5900,2)</f>
        <v>0.28958499999999998</v>
      </c>
      <c r="T175" s="5">
        <f>VLOOKUP(R175,$AS$2:$AW$5900,3)</f>
        <v>10.467599999999999</v>
      </c>
      <c r="U175" s="5">
        <f>VLOOKUP(R175,$AS$2:$AW$5900,4)</f>
        <v>0.60037399999999996</v>
      </c>
      <c r="V175" s="5">
        <f>VLOOKUP(R175,$AS$2:$AW$5900,5)</f>
        <v>119240</v>
      </c>
      <c r="W175" s="11">
        <f t="shared" si="143"/>
        <v>5973</v>
      </c>
      <c r="X175" s="11">
        <f t="shared" si="99"/>
        <v>0.38469700000000001</v>
      </c>
      <c r="Y175" s="11">
        <f t="shared" si="131"/>
        <v>0.39022099999999998</v>
      </c>
      <c r="Z175" s="11">
        <f t="shared" si="132"/>
        <v>5.7001000000000003E-2</v>
      </c>
      <c r="AA175" s="11">
        <f t="shared" si="133"/>
        <v>202684</v>
      </c>
      <c r="AB175" s="4">
        <v>3769</v>
      </c>
      <c r="AC175" s="4">
        <f>VLOOKUP(AB175,$AS$2:$AW$5900,2)</f>
        <v>0</v>
      </c>
      <c r="AD175" s="5">
        <f>VLOOKUP(AB175,$AS$2:$AW$5900,3)</f>
        <v>1.7452799999999999</v>
      </c>
      <c r="AE175" s="5">
        <f>VLOOKUP(AB175,$AS$2:$AW$5900,4)</f>
        <v>0</v>
      </c>
      <c r="AF175" s="5">
        <f>VLOOKUP(AB175,$AS$2:$AW$5900,5)</f>
        <v>70640</v>
      </c>
      <c r="AG175" s="11">
        <f t="shared" si="142"/>
        <v>6128</v>
      </c>
      <c r="AH175" s="11">
        <f t="shared" si="104"/>
        <v>0</v>
      </c>
      <c r="AI175" s="11">
        <f t="shared" si="144"/>
        <v>3.7694399999999999</v>
      </c>
      <c r="AJ175" s="11">
        <f t="shared" si="145"/>
        <v>0</v>
      </c>
      <c r="AK175" s="11">
        <f t="shared" si="146"/>
        <v>3703532</v>
      </c>
      <c r="AL175" s="4">
        <v>3819</v>
      </c>
      <c r="AM175" s="4">
        <f>VLOOKUP(AL175,$AS$2:$AW$5900,2)</f>
        <v>11.999000000000001</v>
      </c>
      <c r="AN175">
        <f>VLOOKUP(AL175,$AS$2:$AW$5900,3)</f>
        <v>3.00481</v>
      </c>
      <c r="AO175" s="5">
        <f>VLOOKUP(AL175,$AS$2:$AW$5900,4)</f>
        <v>0</v>
      </c>
      <c r="AP175" s="5">
        <f>VLOOKUP(AL175,$AS$2:$AW$5900,5)</f>
        <v>585440</v>
      </c>
      <c r="AS175" s="4">
        <v>3504</v>
      </c>
      <c r="AT175" s="6">
        <v>1.8E-5</v>
      </c>
      <c r="AU175" s="4">
        <v>0.348109</v>
      </c>
      <c r="AV175" s="6">
        <v>9.7E-5</v>
      </c>
      <c r="AW175" s="4">
        <v>42996</v>
      </c>
      <c r="AY175" s="9"/>
      <c r="AZ175" s="9"/>
    </row>
    <row r="176" spans="1:53" x14ac:dyDescent="0.25">
      <c r="B176" s="4">
        <v>2</v>
      </c>
      <c r="C176" s="4">
        <v>3595</v>
      </c>
      <c r="D176" s="4">
        <f>VLOOKUP(C176,$AS$2:$AW$5900,2)</f>
        <v>7.5308299999999999</v>
      </c>
      <c r="E176" s="5">
        <f>VLOOKUP(C176,$AS$2:$AW$5900,3)</f>
        <v>0.38233400000000001</v>
      </c>
      <c r="F176" s="5">
        <f>VLOOKUP(C176,$AS$2:$AW$5900,4)</f>
        <v>3.852E-3</v>
      </c>
      <c r="G176" s="5">
        <f>VLOOKUP(C176,$AS$2:$AW$5900,5)</f>
        <v>194768</v>
      </c>
      <c r="H176" s="4">
        <v>3610</v>
      </c>
      <c r="I176" s="4">
        <f>VLOOKUP(H176,$AS$2:$AW$5900,2)</f>
        <v>7.6052499999999998</v>
      </c>
      <c r="J176" s="5">
        <f>VLOOKUP(H176,$AS$2:$AW$5900,3)</f>
        <v>1.55751</v>
      </c>
      <c r="K176" s="5">
        <f>VLOOKUP(H176,$AS$2:$AW$5900,4)</f>
        <v>0</v>
      </c>
      <c r="L176" s="5">
        <f>VLOOKUP(H176,$AS$2:$AW$5900,5)</f>
        <v>157176</v>
      </c>
      <c r="M176" s="4">
        <v>3625</v>
      </c>
      <c r="N176" s="4">
        <f>VLOOKUP(M176,$AS$2:$AW$5900,2)</f>
        <v>7.6568199999999997</v>
      </c>
      <c r="O176" s="5">
        <f>VLOOKUP(M176,$AS$2:$AW$5900,3)</f>
        <v>0.34796100000000002</v>
      </c>
      <c r="P176" s="5">
        <f>VLOOKUP(M176,$AS$2:$AW$5900,4)</f>
        <v>4.254E-3</v>
      </c>
      <c r="Q176" s="5">
        <f>VLOOKUP(M176,$AS$2:$AW$5900,5)</f>
        <v>195296</v>
      </c>
      <c r="R176" s="4">
        <v>3720</v>
      </c>
      <c r="S176" s="4">
        <f>VLOOKUP(R176,$AS$2:$AW$5900,2)</f>
        <v>0.29069800000000001</v>
      </c>
      <c r="T176" s="5">
        <f>VLOOKUP(R176,$AS$2:$AW$5900,3)</f>
        <v>10.2186</v>
      </c>
      <c r="U176" s="5">
        <f>VLOOKUP(R176,$AS$2:$AW$5900,4)</f>
        <v>0.56806199999999996</v>
      </c>
      <c r="V176" s="5">
        <f>VLOOKUP(R176,$AS$2:$AW$5900,5)</f>
        <v>119248</v>
      </c>
      <c r="W176" s="11">
        <f t="shared" si="143"/>
        <v>5974</v>
      </c>
      <c r="X176" s="11">
        <f t="shared" si="99"/>
        <v>0.39157500000000001</v>
      </c>
      <c r="Y176" s="11">
        <f t="shared" si="131"/>
        <v>0.37908700000000001</v>
      </c>
      <c r="Z176" s="11">
        <f t="shared" si="132"/>
        <v>5.7644000000000001E-2</v>
      </c>
      <c r="AA176" s="11">
        <f t="shared" si="133"/>
        <v>202752</v>
      </c>
      <c r="AB176" s="4">
        <v>3770</v>
      </c>
      <c r="AC176" s="4">
        <f>VLOOKUP(AB176,$AS$2:$AW$5900,2)</f>
        <v>0</v>
      </c>
      <c r="AD176" s="5">
        <f>VLOOKUP(AB176,$AS$2:$AW$5900,3)</f>
        <v>1.7117899999999999</v>
      </c>
      <c r="AE176" s="5">
        <f>VLOOKUP(AB176,$AS$2:$AW$5900,4)</f>
        <v>0</v>
      </c>
      <c r="AF176" s="5">
        <f>VLOOKUP(AB176,$AS$2:$AW$5900,5)</f>
        <v>70644</v>
      </c>
      <c r="AG176" s="11">
        <f t="shared" si="142"/>
        <v>6129</v>
      </c>
      <c r="AH176" s="11">
        <f t="shared" si="104"/>
        <v>0</v>
      </c>
      <c r="AI176" s="11">
        <f t="shared" si="144"/>
        <v>4.2053700000000003</v>
      </c>
      <c r="AJ176" s="11">
        <f t="shared" si="145"/>
        <v>0</v>
      </c>
      <c r="AK176" s="11">
        <f t="shared" si="146"/>
        <v>3701124</v>
      </c>
      <c r="AL176" s="4">
        <v>3820</v>
      </c>
      <c r="AM176" s="4">
        <f>VLOOKUP(AL176,$AS$2:$AW$5900,2)</f>
        <v>11.5932</v>
      </c>
      <c r="AN176">
        <f>VLOOKUP(AL176,$AS$2:$AW$5900,3)</f>
        <v>2.9742000000000002</v>
      </c>
      <c r="AO176" s="5">
        <f>VLOOKUP(AL176,$AS$2:$AW$5900,4)</f>
        <v>0</v>
      </c>
      <c r="AP176" s="5">
        <f>VLOOKUP(AL176,$AS$2:$AW$5900,5)</f>
        <v>585448</v>
      </c>
      <c r="AS176" s="4">
        <v>3505</v>
      </c>
      <c r="AT176" s="6">
        <v>1.9000000000000001E-5</v>
      </c>
      <c r="AU176" s="4">
        <v>0.27467999999999998</v>
      </c>
      <c r="AV176" s="6">
        <v>9.8999999999999994E-5</v>
      </c>
      <c r="AW176" s="4">
        <v>42996</v>
      </c>
      <c r="AY176" s="9"/>
      <c r="AZ176" s="9"/>
    </row>
    <row r="177" spans="1:52" x14ac:dyDescent="0.25">
      <c r="B177" s="4">
        <v>3</v>
      </c>
      <c r="C177" s="4">
        <v>3596</v>
      </c>
      <c r="D177" s="4">
        <f>VLOOKUP(C177,$AS$2:$AW$5900,2)</f>
        <v>7.5024600000000001</v>
      </c>
      <c r="E177" s="5">
        <f>VLOOKUP(C177,$AS$2:$AW$5900,3)</f>
        <v>0.344088</v>
      </c>
      <c r="F177" s="5">
        <f>VLOOKUP(C177,$AS$2:$AW$5900,4)</f>
        <v>4.4229999999999998E-3</v>
      </c>
      <c r="G177" s="5">
        <f>VLOOKUP(C177,$AS$2:$AW$5900,5)</f>
        <v>195300</v>
      </c>
      <c r="H177" s="4">
        <v>3611</v>
      </c>
      <c r="I177" s="4">
        <f>VLOOKUP(H177,$AS$2:$AW$5900,2)</f>
        <v>7.6252599999999999</v>
      </c>
      <c r="J177" s="5">
        <f>VLOOKUP(H177,$AS$2:$AW$5900,3)</f>
        <v>1.5618300000000001</v>
      </c>
      <c r="K177" s="5">
        <f>VLOOKUP(H177,$AS$2:$AW$5900,4)</f>
        <v>0</v>
      </c>
      <c r="L177" s="5">
        <f>VLOOKUP(H177,$AS$2:$AW$5900,5)</f>
        <v>157180</v>
      </c>
      <c r="M177" s="4">
        <v>3626</v>
      </c>
      <c r="N177" s="4">
        <f>VLOOKUP(M177,$AS$2:$AW$5900,2)</f>
        <v>7.6434499999999996</v>
      </c>
      <c r="O177" s="5">
        <f>VLOOKUP(M177,$AS$2:$AW$5900,3)</f>
        <v>0.362514</v>
      </c>
      <c r="P177" s="5">
        <f>VLOOKUP(M177,$AS$2:$AW$5900,4)</f>
        <v>3.7829999999999999E-3</v>
      </c>
      <c r="Q177" s="5">
        <f>VLOOKUP(M177,$AS$2:$AW$5900,5)</f>
        <v>195296</v>
      </c>
      <c r="R177" s="4">
        <v>3721</v>
      </c>
      <c r="S177" s="4">
        <f>VLOOKUP(R177,$AS$2:$AW$5900,2)</f>
        <v>0.29024</v>
      </c>
      <c r="T177" s="5">
        <f>VLOOKUP(R177,$AS$2:$AW$5900,3)</f>
        <v>10.2454</v>
      </c>
      <c r="U177" s="5">
        <f>VLOOKUP(R177,$AS$2:$AW$5900,4)</f>
        <v>0.57483399999999996</v>
      </c>
      <c r="V177" s="5">
        <f>VLOOKUP(R177,$AS$2:$AW$5900,5)</f>
        <v>119252</v>
      </c>
      <c r="W177" s="11">
        <f t="shared" si="143"/>
        <v>5975</v>
      </c>
      <c r="X177" s="11">
        <f t="shared" si="99"/>
        <v>0.431537</v>
      </c>
      <c r="Y177" s="11">
        <f t="shared" si="131"/>
        <v>0.38284899999999999</v>
      </c>
      <c r="Z177" s="11">
        <f t="shared" si="132"/>
        <v>5.7237000000000003E-2</v>
      </c>
      <c r="AA177" s="11">
        <f t="shared" si="133"/>
        <v>202684</v>
      </c>
      <c r="AB177" s="4">
        <v>3771</v>
      </c>
      <c r="AC177" s="4">
        <f>VLOOKUP(AB177,$AS$2:$AW$5900,2)</f>
        <v>0</v>
      </c>
      <c r="AD177" s="5">
        <f>VLOOKUP(AB177,$AS$2:$AW$5900,3)</f>
        <v>1.7220899999999999</v>
      </c>
      <c r="AE177" s="5">
        <f>VLOOKUP(AB177,$AS$2:$AW$5900,4)</f>
        <v>0</v>
      </c>
      <c r="AF177" s="5">
        <f>VLOOKUP(AB177,$AS$2:$AW$5900,5)</f>
        <v>70636</v>
      </c>
      <c r="AG177" s="11">
        <f t="shared" si="142"/>
        <v>6130</v>
      </c>
      <c r="AH177" s="11">
        <f t="shared" si="104"/>
        <v>0</v>
      </c>
      <c r="AI177" s="11">
        <f t="shared" si="144"/>
        <v>4.05783</v>
      </c>
      <c r="AJ177" s="11">
        <f t="shared" si="145"/>
        <v>0</v>
      </c>
      <c r="AK177" s="11">
        <f t="shared" si="146"/>
        <v>3696908</v>
      </c>
      <c r="AL177" s="4">
        <v>3821</v>
      </c>
      <c r="AM177" s="4">
        <f>VLOOKUP(AL177,$AS$2:$AW$5900,2)</f>
        <v>11.622400000000001</v>
      </c>
      <c r="AN177">
        <f>VLOOKUP(AL177,$AS$2:$AW$5900,3)</f>
        <v>2.9676200000000001</v>
      </c>
      <c r="AO177" s="5">
        <f>VLOOKUP(AL177,$AS$2:$AW$5900,4)</f>
        <v>0</v>
      </c>
      <c r="AP177" s="5">
        <f>VLOOKUP(AL177,$AS$2:$AW$5900,5)</f>
        <v>585436</v>
      </c>
      <c r="AS177" s="4">
        <v>3506</v>
      </c>
      <c r="AT177" s="6">
        <v>2.0000000000000002E-5</v>
      </c>
      <c r="AU177" s="4">
        <v>0.26091700000000001</v>
      </c>
      <c r="AV177" s="6">
        <v>9.7999999999999997E-5</v>
      </c>
      <c r="AW177" s="4">
        <v>46756</v>
      </c>
      <c r="AY177" s="9"/>
      <c r="AZ177" s="9"/>
    </row>
    <row r="178" spans="1:52" x14ac:dyDescent="0.25">
      <c r="B178" s="4">
        <v>4</v>
      </c>
      <c r="C178" s="4">
        <v>3597</v>
      </c>
      <c r="D178" s="4">
        <f>VLOOKUP(C178,$AS$2:$AW$5900,2)</f>
        <v>7.4820000000000002</v>
      </c>
      <c r="E178" s="5">
        <f>VLOOKUP(C178,$AS$2:$AW$5900,3)</f>
        <v>0.45947300000000002</v>
      </c>
      <c r="F178" s="5">
        <f>VLOOKUP(C178,$AS$2:$AW$5900,4)</f>
        <v>3.7659999999999998E-3</v>
      </c>
      <c r="G178" s="5">
        <f>VLOOKUP(C178,$AS$2:$AW$5900,5)</f>
        <v>196560</v>
      </c>
      <c r="H178" s="4">
        <v>3612</v>
      </c>
      <c r="I178" s="4">
        <f>VLOOKUP(H178,$AS$2:$AW$5900,2)</f>
        <v>7.6302000000000003</v>
      </c>
      <c r="J178" s="5">
        <f>VLOOKUP(H178,$AS$2:$AW$5900,3)</f>
        <v>1.53847</v>
      </c>
      <c r="K178" s="5">
        <f>VLOOKUP(H178,$AS$2:$AW$5900,4)</f>
        <v>0</v>
      </c>
      <c r="L178" s="5">
        <f>VLOOKUP(H178,$AS$2:$AW$5900,5)</f>
        <v>157044</v>
      </c>
      <c r="M178" s="4">
        <v>3627</v>
      </c>
      <c r="N178" s="4">
        <f>VLOOKUP(M178,$AS$2:$AW$5900,2)</f>
        <v>7.6378899999999996</v>
      </c>
      <c r="O178" s="5">
        <f>VLOOKUP(M178,$AS$2:$AW$5900,3)</f>
        <v>0.49521799999999999</v>
      </c>
      <c r="P178" s="5">
        <f>VLOOKUP(M178,$AS$2:$AW$5900,4)</f>
        <v>4.0090000000000004E-3</v>
      </c>
      <c r="Q178" s="5">
        <f>VLOOKUP(M178,$AS$2:$AW$5900,5)</f>
        <v>194812</v>
      </c>
      <c r="R178" s="4">
        <v>3722</v>
      </c>
      <c r="S178" s="4">
        <f>VLOOKUP(R178,$AS$2:$AW$5900,2)</f>
        <v>0.29083900000000001</v>
      </c>
      <c r="T178" s="5">
        <f>VLOOKUP(R178,$AS$2:$AW$5900,3)</f>
        <v>10.1732</v>
      </c>
      <c r="U178" s="5">
        <f>VLOOKUP(R178,$AS$2:$AW$5900,4)</f>
        <v>0.56561700000000004</v>
      </c>
      <c r="V178" s="5">
        <f>VLOOKUP(R178,$AS$2:$AW$5900,5)</f>
        <v>119248</v>
      </c>
      <c r="W178" s="11">
        <f t="shared" si="143"/>
        <v>5976</v>
      </c>
      <c r="X178" s="11">
        <f t="shared" si="99"/>
        <v>0.42898599999999998</v>
      </c>
      <c r="Y178" s="11">
        <f t="shared" si="131"/>
        <v>0.38863900000000001</v>
      </c>
      <c r="Z178" s="11">
        <f t="shared" si="132"/>
        <v>5.7680000000000002E-2</v>
      </c>
      <c r="AA178" s="11">
        <f t="shared" si="133"/>
        <v>202760</v>
      </c>
      <c r="AB178" s="4">
        <v>3772</v>
      </c>
      <c r="AC178" s="4">
        <f>VLOOKUP(AB178,$AS$2:$AW$5900,2)</f>
        <v>0</v>
      </c>
      <c r="AD178" s="5">
        <f>VLOOKUP(AB178,$AS$2:$AW$5900,3)</f>
        <v>1.7284299999999999</v>
      </c>
      <c r="AE178" s="5">
        <f>VLOOKUP(AB178,$AS$2:$AW$5900,4)</f>
        <v>0</v>
      </c>
      <c r="AF178" s="5">
        <f>VLOOKUP(AB178,$AS$2:$AW$5900,5)</f>
        <v>73396</v>
      </c>
      <c r="AG178" s="11">
        <f t="shared" si="142"/>
        <v>6131</v>
      </c>
      <c r="AH178" s="11">
        <f t="shared" si="104"/>
        <v>0</v>
      </c>
      <c r="AI178" s="11">
        <f t="shared" si="144"/>
        <v>4.3090299999999999</v>
      </c>
      <c r="AJ178" s="11">
        <f t="shared" si="145"/>
        <v>0</v>
      </c>
      <c r="AK178" s="11">
        <f t="shared" si="146"/>
        <v>3697240</v>
      </c>
      <c r="AL178" s="4">
        <v>3822</v>
      </c>
      <c r="AM178" s="4">
        <f>VLOOKUP(AL178,$AS$2:$AW$5900,2)</f>
        <v>11.7529</v>
      </c>
      <c r="AN178">
        <f>VLOOKUP(AL178,$AS$2:$AW$5900,3)</f>
        <v>2.9803700000000002</v>
      </c>
      <c r="AO178" s="5">
        <f>VLOOKUP(AL178,$AS$2:$AW$5900,4)</f>
        <v>0</v>
      </c>
      <c r="AP178" s="5">
        <f>VLOOKUP(AL178,$AS$2:$AW$5900,5)</f>
        <v>586648</v>
      </c>
      <c r="AS178" s="4">
        <v>3507</v>
      </c>
      <c r="AT178" s="6">
        <v>1.9000000000000001E-5</v>
      </c>
      <c r="AU178" s="4">
        <v>0.20467199999999999</v>
      </c>
      <c r="AV178" s="6">
        <v>9.7E-5</v>
      </c>
      <c r="AW178" s="4">
        <v>42996</v>
      </c>
      <c r="AY178" s="9"/>
      <c r="AZ178" s="9"/>
    </row>
    <row r="179" spans="1:52" x14ac:dyDescent="0.25">
      <c r="B179" s="4">
        <v>5</v>
      </c>
      <c r="C179" s="4">
        <v>3598</v>
      </c>
      <c r="D179" s="4">
        <f>VLOOKUP(C179,$AS$2:$AW$5900,2)</f>
        <v>7.4820700000000002</v>
      </c>
      <c r="E179" s="5">
        <f>VLOOKUP(C179,$AS$2:$AW$5900,3)</f>
        <v>0.34219699999999997</v>
      </c>
      <c r="F179" s="5">
        <f>VLOOKUP(C179,$AS$2:$AW$5900,4)</f>
        <v>4.0540000000000003E-3</v>
      </c>
      <c r="G179" s="5">
        <f>VLOOKUP(C179,$AS$2:$AW$5900,5)</f>
        <v>195296</v>
      </c>
      <c r="H179" s="4">
        <v>3613</v>
      </c>
      <c r="I179" s="4">
        <f>VLOOKUP(H179,$AS$2:$AW$5900,2)</f>
        <v>7.8090599999999997</v>
      </c>
      <c r="J179" s="5">
        <f>VLOOKUP(H179,$AS$2:$AW$5900,3)</f>
        <v>1.5353699999999999</v>
      </c>
      <c r="K179" s="5">
        <f>VLOOKUP(H179,$AS$2:$AW$5900,4)</f>
        <v>0</v>
      </c>
      <c r="L179" s="5">
        <f>VLOOKUP(H179,$AS$2:$AW$5900,5)</f>
        <v>157044</v>
      </c>
      <c r="M179" s="4">
        <v>3628</v>
      </c>
      <c r="N179" s="4">
        <f>VLOOKUP(M179,$AS$2:$AW$5900,2)</f>
        <v>7.8299500000000002</v>
      </c>
      <c r="O179" s="5">
        <f>VLOOKUP(M179,$AS$2:$AW$5900,3)</f>
        <v>0.36876900000000001</v>
      </c>
      <c r="P179" s="5">
        <f>VLOOKUP(M179,$AS$2:$AW$5900,4)</f>
        <v>3.7079999999999999E-3</v>
      </c>
      <c r="Q179" s="5">
        <f>VLOOKUP(M179,$AS$2:$AW$5900,5)</f>
        <v>196804</v>
      </c>
      <c r="R179" s="4">
        <v>3723</v>
      </c>
      <c r="S179" s="4">
        <f>VLOOKUP(R179,$AS$2:$AW$5900,2)</f>
        <v>0.29121200000000003</v>
      </c>
      <c r="T179" s="5">
        <f>VLOOKUP(R179,$AS$2:$AW$5900,3)</f>
        <v>10.2331</v>
      </c>
      <c r="U179" s="5">
        <f>VLOOKUP(R179,$AS$2:$AW$5900,4)</f>
        <v>0.571855</v>
      </c>
      <c r="V179" s="5">
        <f>VLOOKUP(R179,$AS$2:$AW$5900,5)</f>
        <v>119256</v>
      </c>
      <c r="W179" s="11">
        <f t="shared" si="143"/>
        <v>5977</v>
      </c>
      <c r="X179" s="11">
        <f t="shared" si="99"/>
        <v>0.44599699999999998</v>
      </c>
      <c r="Y179" s="11">
        <f t="shared" si="131"/>
        <v>0.38171500000000003</v>
      </c>
      <c r="Z179" s="11">
        <f t="shared" si="132"/>
        <v>5.6645000000000001E-2</v>
      </c>
      <c r="AA179" s="11">
        <f t="shared" si="133"/>
        <v>200644</v>
      </c>
      <c r="AB179" s="4">
        <v>3773</v>
      </c>
      <c r="AC179" s="4">
        <f>VLOOKUP(AB179,$AS$2:$AW$5900,2)</f>
        <v>0</v>
      </c>
      <c r="AD179" s="5">
        <f>VLOOKUP(AB179,$AS$2:$AW$5900,3)</f>
        <v>1.73919</v>
      </c>
      <c r="AE179" s="5">
        <f>VLOOKUP(AB179,$AS$2:$AW$5900,4)</f>
        <v>0</v>
      </c>
      <c r="AF179" s="5">
        <f>VLOOKUP(AB179,$AS$2:$AW$5900,5)</f>
        <v>70652</v>
      </c>
      <c r="AG179" s="11">
        <f t="shared" si="142"/>
        <v>6132</v>
      </c>
      <c r="AH179" s="11">
        <f t="shared" si="104"/>
        <v>0</v>
      </c>
      <c r="AI179" s="11">
        <f t="shared" si="144"/>
        <v>4.0565800000000003</v>
      </c>
      <c r="AJ179" s="11">
        <f t="shared" si="145"/>
        <v>0</v>
      </c>
      <c r="AK179" s="11">
        <f t="shared" si="146"/>
        <v>3696380</v>
      </c>
      <c r="AL179" s="4">
        <v>3823</v>
      </c>
      <c r="AM179" s="4">
        <f>VLOOKUP(AL179,$AS$2:$AW$5900,2)</f>
        <v>12.435700000000001</v>
      </c>
      <c r="AN179">
        <f>VLOOKUP(AL179,$AS$2:$AW$5900,3)</f>
        <v>3.1019899999999998</v>
      </c>
      <c r="AO179" s="5">
        <f>VLOOKUP(AL179,$AS$2:$AW$5900,4)</f>
        <v>0</v>
      </c>
      <c r="AP179" s="5">
        <f>VLOOKUP(AL179,$AS$2:$AW$5900,5)</f>
        <v>585508</v>
      </c>
      <c r="AS179" s="4">
        <v>3508</v>
      </c>
      <c r="AT179" s="6">
        <v>1.9000000000000001E-5</v>
      </c>
      <c r="AU179" s="4">
        <v>0.28798899999999999</v>
      </c>
      <c r="AV179" s="4">
        <v>1.02E-4</v>
      </c>
      <c r="AW179" s="4">
        <v>43000</v>
      </c>
      <c r="AY179" s="9"/>
      <c r="AZ179" s="9"/>
    </row>
    <row r="180" spans="1:52" x14ac:dyDescent="0.25">
      <c r="A180" s="4" t="s">
        <v>37</v>
      </c>
      <c r="B180" s="4">
        <v>1</v>
      </c>
      <c r="C180" s="4">
        <v>3824</v>
      </c>
      <c r="D180" s="4">
        <f>VLOOKUP(C180,$AS$2:$AW$5900,2)</f>
        <v>0.57581000000000004</v>
      </c>
      <c r="E180" s="5">
        <f>VLOOKUP(C180,$AS$2:$AW$5900,3)</f>
        <v>0.18346899999999999</v>
      </c>
      <c r="F180" s="5">
        <f>VLOOKUP(C180,$AS$2:$AW$5900,4)</f>
        <v>4.6049999999999997E-3</v>
      </c>
      <c r="G180" s="5">
        <f>VLOOKUP(C180,$AS$2:$AW$5900,5)</f>
        <v>70336</v>
      </c>
      <c r="H180" s="4">
        <v>3844</v>
      </c>
      <c r="I180" s="4">
        <f>VLOOKUP(H180,$AS$2:$AW$5900,2)</f>
        <v>0.56302099999999999</v>
      </c>
      <c r="J180" s="5">
        <f>VLOOKUP(H180,$AS$2:$AW$5900,3)</f>
        <v>0.15041599999999999</v>
      </c>
      <c r="K180" s="5">
        <f>VLOOKUP(H180,$AS$2:$AW$5900,4)</f>
        <v>0</v>
      </c>
      <c r="L180" s="5">
        <f>VLOOKUP(H180,$AS$2:$AW$5900,5)</f>
        <v>31896</v>
      </c>
      <c r="M180" s="4">
        <v>3864</v>
      </c>
      <c r="N180" s="4">
        <f>VLOOKUP(M180,$AS$2:$AW$5900,2)</f>
        <v>0.53684699999999996</v>
      </c>
      <c r="O180" s="5">
        <f>VLOOKUP(M180,$AS$2:$AW$5900,3)</f>
        <v>0.31105500000000003</v>
      </c>
      <c r="P180" s="5">
        <f>VLOOKUP(M180,$AS$2:$AW$5900,4)</f>
        <v>5.0759999999999998E-3</v>
      </c>
      <c r="Q180" s="5">
        <f>VLOOKUP(M180,$AS$2:$AW$5900,5)</f>
        <v>71936</v>
      </c>
      <c r="R180" s="4">
        <v>3884</v>
      </c>
      <c r="S180" s="4">
        <f>VLOOKUP(R180,$AS$2:$AW$5900,2)</f>
        <v>5.1905E-2</v>
      </c>
      <c r="T180" s="5">
        <f>VLOOKUP(R180,$AS$2:$AW$5900,3)</f>
        <v>0.40569100000000002</v>
      </c>
      <c r="U180" s="5">
        <f>VLOOKUP(R180,$AS$2:$AW$5900,4)</f>
        <v>2.5652999999999999E-2</v>
      </c>
      <c r="V180" s="5">
        <f>VLOOKUP(R180,$AS$2:$AW$5900,5)</f>
        <v>28444</v>
      </c>
      <c r="W180" s="11">
        <f t="shared" si="143"/>
        <v>5978</v>
      </c>
      <c r="X180" s="11">
        <f t="shared" si="99"/>
        <v>0.25171500000000002</v>
      </c>
      <c r="Y180" s="11">
        <f t="shared" si="131"/>
        <v>0.12243</v>
      </c>
      <c r="Z180" s="11">
        <f t="shared" si="132"/>
        <v>1.8893E-2</v>
      </c>
      <c r="AA180" s="11">
        <f t="shared" si="133"/>
        <v>72888</v>
      </c>
      <c r="AB180" s="4">
        <v>3924</v>
      </c>
      <c r="AC180" s="4">
        <f>VLOOKUP(AB180,$AS$2:$AW$5900,2)</f>
        <v>0</v>
      </c>
      <c r="AD180" s="5">
        <f>VLOOKUP(AB180,$AS$2:$AW$5900,3)</f>
        <v>4.2909000000000003E-2</v>
      </c>
      <c r="AE180" s="5">
        <f>VLOOKUP(AB180,$AS$2:$AW$5900,4)</f>
        <v>0</v>
      </c>
      <c r="AF180" s="5">
        <f>VLOOKUP(AB180,$AS$2:$AW$5900,5)</f>
        <v>14116</v>
      </c>
      <c r="AG180" s="11">
        <f t="shared" si="142"/>
        <v>6133</v>
      </c>
      <c r="AH180" s="11">
        <f t="shared" si="104"/>
        <v>0</v>
      </c>
      <c r="AI180" s="11">
        <f t="shared" si="144"/>
        <v>1.7992699999999999</v>
      </c>
      <c r="AJ180" s="11">
        <f t="shared" si="145"/>
        <v>0</v>
      </c>
      <c r="AK180" s="11">
        <f t="shared" si="146"/>
        <v>1308356</v>
      </c>
      <c r="AL180" s="4">
        <v>3964</v>
      </c>
      <c r="AM180" s="4">
        <f>VLOOKUP(AL180,$AS$2:$AW$5900,2)</f>
        <v>1.20875</v>
      </c>
      <c r="AN180">
        <f>VLOOKUP(AL180,$AS$2:$AW$5900,3)</f>
        <v>0.31014700000000001</v>
      </c>
      <c r="AO180" s="5">
        <f>VLOOKUP(AL180,$AS$2:$AW$5900,4)</f>
        <v>0</v>
      </c>
      <c r="AP180" s="5">
        <f>VLOOKUP(AL180,$AS$2:$AW$5900,5)</f>
        <v>90408</v>
      </c>
      <c r="AS180" s="4">
        <v>3509</v>
      </c>
      <c r="AT180" s="4">
        <v>2.6689999999999999E-3</v>
      </c>
      <c r="AU180" s="4">
        <v>0.29307699999999998</v>
      </c>
      <c r="AV180" s="4">
        <v>1.73E-4</v>
      </c>
      <c r="AW180" s="4">
        <v>43000</v>
      </c>
      <c r="AY180" s="9"/>
      <c r="AZ180" s="9"/>
    </row>
    <row r="181" spans="1:52" x14ac:dyDescent="0.25">
      <c r="B181" s="4">
        <v>2</v>
      </c>
      <c r="C181" s="4">
        <v>3825</v>
      </c>
      <c r="D181" s="4">
        <f>VLOOKUP(C181,$AS$2:$AW$5900,2)</f>
        <v>0.51622299999999999</v>
      </c>
      <c r="E181" s="5">
        <f>VLOOKUP(C181,$AS$2:$AW$5900,3)</f>
        <v>0.18157799999999999</v>
      </c>
      <c r="F181" s="5">
        <f>VLOOKUP(C181,$AS$2:$AW$5900,4)</f>
        <v>3.581E-3</v>
      </c>
      <c r="G181" s="5">
        <f>VLOOKUP(C181,$AS$2:$AW$5900,5)</f>
        <v>70916</v>
      </c>
      <c r="H181" s="4">
        <v>3845</v>
      </c>
      <c r="I181" s="4">
        <f>VLOOKUP(H181,$AS$2:$AW$5900,2)</f>
        <v>0.52600899999999995</v>
      </c>
      <c r="J181" s="5">
        <f>VLOOKUP(H181,$AS$2:$AW$5900,3)</f>
        <v>0.15093300000000001</v>
      </c>
      <c r="K181" s="5">
        <f>VLOOKUP(H181,$AS$2:$AW$5900,4)</f>
        <v>0</v>
      </c>
      <c r="L181" s="5">
        <f>VLOOKUP(H181,$AS$2:$AW$5900,5)</f>
        <v>31536</v>
      </c>
      <c r="M181" s="4">
        <v>3865</v>
      </c>
      <c r="N181" s="4">
        <f>VLOOKUP(M181,$AS$2:$AW$5900,2)</f>
        <v>0.54098599999999997</v>
      </c>
      <c r="O181" s="5">
        <f>VLOOKUP(M181,$AS$2:$AW$5900,3)</f>
        <v>0.236398</v>
      </c>
      <c r="P181" s="5">
        <f>VLOOKUP(M181,$AS$2:$AW$5900,4)</f>
        <v>4.6150000000000002E-3</v>
      </c>
      <c r="Q181" s="5">
        <f>VLOOKUP(M181,$AS$2:$AW$5900,5)</f>
        <v>71928</v>
      </c>
      <c r="R181" s="4">
        <v>3885</v>
      </c>
      <c r="S181" s="4">
        <f>VLOOKUP(R181,$AS$2:$AW$5900,2)</f>
        <v>5.1611999999999998E-2</v>
      </c>
      <c r="T181" s="5">
        <f>VLOOKUP(R181,$AS$2:$AW$5900,3)</f>
        <v>0.405279</v>
      </c>
      <c r="U181" s="5">
        <f>VLOOKUP(R181,$AS$2:$AW$5900,4)</f>
        <v>2.5368999999999999E-2</v>
      </c>
      <c r="V181" s="5">
        <f>VLOOKUP(R181,$AS$2:$AW$5900,5)</f>
        <v>28440</v>
      </c>
      <c r="W181" s="11">
        <f t="shared" si="143"/>
        <v>5979</v>
      </c>
      <c r="X181" s="11">
        <f t="shared" si="99"/>
        <v>0.24385000000000001</v>
      </c>
      <c r="Y181" s="11">
        <f t="shared" ref="Y181:Y199" si="147">VLOOKUP(W181,$AS$2:$AW$5900,3)</f>
        <v>0.123526</v>
      </c>
      <c r="Z181" s="11">
        <f t="shared" ref="Z181:Z199" si="148">VLOOKUP(W181,$AS$2:$AW$5900,4)</f>
        <v>1.8147E-2</v>
      </c>
      <c r="AA181" s="11">
        <f t="shared" ref="AA181:AA199" si="149">VLOOKUP(W181,$AS$2:$AW$5900,5)</f>
        <v>69612</v>
      </c>
      <c r="AB181" s="4">
        <v>3925</v>
      </c>
      <c r="AC181" s="4">
        <f>VLOOKUP(AB181,$AS$2:$AW$5900,2)</f>
        <v>0</v>
      </c>
      <c r="AD181" s="5">
        <f>VLOOKUP(AB181,$AS$2:$AW$5900,3)</f>
        <v>4.3257999999999998E-2</v>
      </c>
      <c r="AE181" s="5">
        <f>VLOOKUP(AB181,$AS$2:$AW$5900,4)</f>
        <v>0</v>
      </c>
      <c r="AF181" s="5">
        <f>VLOOKUP(AB181,$AS$2:$AW$5900,5)</f>
        <v>13888</v>
      </c>
      <c r="AG181" s="11">
        <f t="shared" si="142"/>
        <v>6134</v>
      </c>
      <c r="AH181" s="11">
        <f t="shared" si="104"/>
        <v>0</v>
      </c>
      <c r="AI181" s="11">
        <f t="shared" si="144"/>
        <v>1.7804500000000001</v>
      </c>
      <c r="AJ181" s="11">
        <f t="shared" si="145"/>
        <v>0</v>
      </c>
      <c r="AK181" s="11">
        <f t="shared" si="146"/>
        <v>1310716</v>
      </c>
      <c r="AL181" s="4">
        <v>3965</v>
      </c>
      <c r="AM181" s="4">
        <f>VLOOKUP(AL181,$AS$2:$AW$5900,2)</f>
        <v>1.2112499999999999</v>
      </c>
      <c r="AN181">
        <f>VLOOKUP(AL181,$AS$2:$AW$5900,3)</f>
        <v>0.30510799999999999</v>
      </c>
      <c r="AO181" s="5">
        <f>VLOOKUP(AL181,$AS$2:$AW$5900,4)</f>
        <v>0</v>
      </c>
      <c r="AP181" s="5">
        <f>VLOOKUP(AL181,$AS$2:$AW$5900,5)</f>
        <v>89292</v>
      </c>
      <c r="AS181" s="4">
        <v>3510</v>
      </c>
      <c r="AT181" s="4">
        <v>2.5170000000000001E-3</v>
      </c>
      <c r="AU181" s="4">
        <v>0.24785499999999999</v>
      </c>
      <c r="AV181" s="4">
        <v>1.55E-4</v>
      </c>
      <c r="AW181" s="4">
        <v>43000</v>
      </c>
      <c r="AY181" s="9"/>
      <c r="AZ181" s="9"/>
    </row>
    <row r="182" spans="1:52" x14ac:dyDescent="0.25">
      <c r="B182" s="4">
        <v>3</v>
      </c>
      <c r="C182" s="4">
        <v>3826</v>
      </c>
      <c r="D182" s="4">
        <f>VLOOKUP(C182,$AS$2:$AW$5900,2)</f>
        <v>0.50205599999999995</v>
      </c>
      <c r="E182" s="5">
        <f>VLOOKUP(C182,$AS$2:$AW$5900,3)</f>
        <v>0.22004099999999999</v>
      </c>
      <c r="F182" s="5">
        <f>VLOOKUP(C182,$AS$2:$AW$5900,4)</f>
        <v>4.5710000000000004E-3</v>
      </c>
      <c r="G182" s="5">
        <f>VLOOKUP(C182,$AS$2:$AW$5900,5)</f>
        <v>70576</v>
      </c>
      <c r="H182" s="4">
        <v>3846</v>
      </c>
      <c r="I182" s="4">
        <f>VLOOKUP(H182,$AS$2:$AW$5900,2)</f>
        <v>0.52378199999999997</v>
      </c>
      <c r="J182" s="5">
        <f>VLOOKUP(H182,$AS$2:$AW$5900,3)</f>
        <v>0.150758</v>
      </c>
      <c r="K182" s="5">
        <f>VLOOKUP(H182,$AS$2:$AW$5900,4)</f>
        <v>0</v>
      </c>
      <c r="L182" s="5">
        <f>VLOOKUP(H182,$AS$2:$AW$5900,5)</f>
        <v>31736</v>
      </c>
      <c r="M182" s="4">
        <v>3866</v>
      </c>
      <c r="N182" s="4">
        <f>VLOOKUP(M182,$AS$2:$AW$5900,2)</f>
        <v>0.53073899999999996</v>
      </c>
      <c r="O182" s="5">
        <f>VLOOKUP(M182,$AS$2:$AW$5900,3)</f>
        <v>0.21845999999999999</v>
      </c>
      <c r="P182" s="5">
        <f>VLOOKUP(M182,$AS$2:$AW$5900,4)</f>
        <v>4.7140000000000003E-3</v>
      </c>
      <c r="Q182" s="5">
        <f>VLOOKUP(M182,$AS$2:$AW$5900,5)</f>
        <v>70696</v>
      </c>
      <c r="R182" s="4">
        <v>3886</v>
      </c>
      <c r="S182" s="4">
        <f>VLOOKUP(R182,$AS$2:$AW$5900,2)</f>
        <v>5.3095000000000003E-2</v>
      </c>
      <c r="T182" s="5">
        <f>VLOOKUP(R182,$AS$2:$AW$5900,3)</f>
        <v>0.40496900000000002</v>
      </c>
      <c r="U182" s="5">
        <f>VLOOKUP(R182,$AS$2:$AW$5900,4)</f>
        <v>2.5531000000000002E-2</v>
      </c>
      <c r="V182" s="5">
        <f>VLOOKUP(R182,$AS$2:$AW$5900,5)</f>
        <v>30056</v>
      </c>
      <c r="W182" s="11">
        <f t="shared" si="143"/>
        <v>5980</v>
      </c>
      <c r="X182" s="11">
        <f t="shared" si="99"/>
        <v>0.24562200000000001</v>
      </c>
      <c r="Y182" s="11">
        <f t="shared" si="147"/>
        <v>0.12141299999999999</v>
      </c>
      <c r="Z182" s="11">
        <f t="shared" si="148"/>
        <v>1.8551000000000002E-2</v>
      </c>
      <c r="AA182" s="11">
        <f t="shared" si="149"/>
        <v>72828</v>
      </c>
      <c r="AB182" s="4">
        <v>3926</v>
      </c>
      <c r="AC182" s="4">
        <f>VLOOKUP(AB182,$AS$2:$AW$5900,2)</f>
        <v>0</v>
      </c>
      <c r="AD182" s="5">
        <f>VLOOKUP(AB182,$AS$2:$AW$5900,3)</f>
        <v>4.2833999999999997E-2</v>
      </c>
      <c r="AE182" s="5">
        <f>VLOOKUP(AB182,$AS$2:$AW$5900,4)</f>
        <v>0</v>
      </c>
      <c r="AF182" s="5">
        <f>VLOOKUP(AB182,$AS$2:$AW$5900,5)</f>
        <v>16612</v>
      </c>
      <c r="AG182" s="11">
        <f t="shared" si="142"/>
        <v>6135</v>
      </c>
      <c r="AH182" s="11">
        <f t="shared" si="104"/>
        <v>0</v>
      </c>
      <c r="AI182" s="11">
        <f t="shared" si="144"/>
        <v>1.7925</v>
      </c>
      <c r="AJ182" s="11">
        <f t="shared" si="145"/>
        <v>0</v>
      </c>
      <c r="AK182" s="11">
        <f t="shared" si="146"/>
        <v>1309936</v>
      </c>
      <c r="AL182" s="4">
        <v>3966</v>
      </c>
      <c r="AM182" s="4">
        <f>VLOOKUP(AL182,$AS$2:$AW$5900,2)</f>
        <v>1.2423900000000001</v>
      </c>
      <c r="AN182">
        <f>VLOOKUP(AL182,$AS$2:$AW$5900,3)</f>
        <v>0.30441800000000002</v>
      </c>
      <c r="AO182" s="5">
        <f>VLOOKUP(AL182,$AS$2:$AW$5900,4)</f>
        <v>0</v>
      </c>
      <c r="AP182" s="5">
        <f>VLOOKUP(AL182,$AS$2:$AW$5900,5)</f>
        <v>88768</v>
      </c>
      <c r="AS182" s="4">
        <v>3511</v>
      </c>
      <c r="AT182" s="4">
        <v>2.5609999999999999E-3</v>
      </c>
      <c r="AU182" s="4">
        <v>0.21554499999999999</v>
      </c>
      <c r="AV182" s="4">
        <v>1.4799999999999999E-4</v>
      </c>
      <c r="AW182" s="4">
        <v>43264</v>
      </c>
      <c r="AY182" s="9"/>
      <c r="AZ182" s="9"/>
    </row>
    <row r="183" spans="1:52" x14ac:dyDescent="0.25">
      <c r="B183" s="4">
        <v>4</v>
      </c>
      <c r="C183" s="4">
        <v>3827</v>
      </c>
      <c r="D183" s="4">
        <f>VLOOKUP(C183,$AS$2:$AW$5900,2)</f>
        <v>0.50300100000000003</v>
      </c>
      <c r="E183" s="5">
        <f>VLOOKUP(C183,$AS$2:$AW$5900,3)</f>
        <v>0.18034900000000001</v>
      </c>
      <c r="F183" s="5">
        <f>VLOOKUP(C183,$AS$2:$AW$5900,4)</f>
        <v>3.5270000000000002E-3</v>
      </c>
      <c r="G183" s="5">
        <f>VLOOKUP(C183,$AS$2:$AW$5900,5)</f>
        <v>72196</v>
      </c>
      <c r="H183" s="4">
        <v>3847</v>
      </c>
      <c r="I183" s="4">
        <f>VLOOKUP(H183,$AS$2:$AW$5900,2)</f>
        <v>0.57424600000000003</v>
      </c>
      <c r="J183" s="5">
        <f>VLOOKUP(H183,$AS$2:$AW$5900,3)</f>
        <v>0.15201899999999999</v>
      </c>
      <c r="K183" s="5">
        <f>VLOOKUP(H183,$AS$2:$AW$5900,4)</f>
        <v>0</v>
      </c>
      <c r="L183" s="5">
        <f>VLOOKUP(H183,$AS$2:$AW$5900,5)</f>
        <v>32260</v>
      </c>
      <c r="M183" s="4">
        <v>3867</v>
      </c>
      <c r="N183" s="4">
        <f>VLOOKUP(M183,$AS$2:$AW$5900,2)</f>
        <v>0.53164999999999996</v>
      </c>
      <c r="O183" s="5">
        <f>VLOOKUP(M183,$AS$2:$AW$5900,3)</f>
        <v>0.24521999999999999</v>
      </c>
      <c r="P183" s="5">
        <f>VLOOKUP(M183,$AS$2:$AW$5900,4)</f>
        <v>4.8180000000000002E-3</v>
      </c>
      <c r="Q183" s="5">
        <f>VLOOKUP(M183,$AS$2:$AW$5900,5)</f>
        <v>70604</v>
      </c>
      <c r="R183" s="4">
        <v>3887</v>
      </c>
      <c r="S183" s="4">
        <f>VLOOKUP(R183,$AS$2:$AW$5900,2)</f>
        <v>4.9803E-2</v>
      </c>
      <c r="T183" s="5">
        <f>VLOOKUP(R183,$AS$2:$AW$5900,3)</f>
        <v>0.405082</v>
      </c>
      <c r="U183" s="5">
        <f>VLOOKUP(R183,$AS$2:$AW$5900,4)</f>
        <v>2.5309999999999999E-2</v>
      </c>
      <c r="V183" s="5">
        <f>VLOOKUP(R183,$AS$2:$AW$5900,5)</f>
        <v>27412</v>
      </c>
      <c r="W183" s="11">
        <f t="shared" si="143"/>
        <v>5981</v>
      </c>
      <c r="X183" s="11">
        <f t="shared" si="99"/>
        <v>0.24491399999999999</v>
      </c>
      <c r="Y183" s="11">
        <f t="shared" si="147"/>
        <v>0.123004</v>
      </c>
      <c r="Z183" s="11">
        <f t="shared" si="148"/>
        <v>1.7616E-2</v>
      </c>
      <c r="AA183" s="11">
        <f t="shared" si="149"/>
        <v>67992</v>
      </c>
      <c r="AB183" s="4">
        <v>3927</v>
      </c>
      <c r="AC183" s="4">
        <f>VLOOKUP(AB183,$AS$2:$AW$5900,2)</f>
        <v>0</v>
      </c>
      <c r="AD183" s="5">
        <f>VLOOKUP(AB183,$AS$2:$AW$5900,3)</f>
        <v>4.3830000000000001E-2</v>
      </c>
      <c r="AE183" s="5">
        <f>VLOOKUP(AB183,$AS$2:$AW$5900,4)</f>
        <v>0</v>
      </c>
      <c r="AF183" s="5">
        <f>VLOOKUP(AB183,$AS$2:$AW$5900,5)</f>
        <v>15120</v>
      </c>
      <c r="AG183" s="11">
        <f t="shared" si="142"/>
        <v>6136</v>
      </c>
      <c r="AH183" s="11">
        <f t="shared" si="104"/>
        <v>0</v>
      </c>
      <c r="AI183" s="11">
        <f t="shared" si="144"/>
        <v>1.76728</v>
      </c>
      <c r="AJ183" s="11">
        <f t="shared" si="145"/>
        <v>0</v>
      </c>
      <c r="AK183" s="11">
        <f t="shared" si="146"/>
        <v>1308172</v>
      </c>
      <c r="AL183" s="4">
        <v>3967</v>
      </c>
      <c r="AM183" s="4">
        <f>VLOOKUP(AL183,$AS$2:$AW$5900,2)</f>
        <v>1.2100500000000001</v>
      </c>
      <c r="AN183">
        <f>VLOOKUP(AL183,$AS$2:$AW$5900,3)</f>
        <v>0.30607299999999998</v>
      </c>
      <c r="AO183" s="5">
        <f>VLOOKUP(AL183,$AS$2:$AW$5900,4)</f>
        <v>0</v>
      </c>
      <c r="AP183" s="5">
        <f>VLOOKUP(AL183,$AS$2:$AW$5900,5)</f>
        <v>89968</v>
      </c>
      <c r="AS183" s="4">
        <v>3512</v>
      </c>
      <c r="AT183" s="4">
        <v>2.4970000000000001E-3</v>
      </c>
      <c r="AU183" s="4">
        <v>0.27545999999999998</v>
      </c>
      <c r="AV183" s="4">
        <v>1.6899999999999999E-4</v>
      </c>
      <c r="AW183" s="4">
        <v>43000</v>
      </c>
      <c r="AY183" s="9"/>
      <c r="AZ183" s="9"/>
    </row>
    <row r="184" spans="1:52" x14ac:dyDescent="0.25">
      <c r="B184" s="4">
        <v>5</v>
      </c>
      <c r="C184" s="4">
        <v>3828</v>
      </c>
      <c r="D184" s="4">
        <f>VLOOKUP(C184,$AS$2:$AW$5900,2)</f>
        <v>0.50282400000000005</v>
      </c>
      <c r="E184" s="5">
        <f>VLOOKUP(C184,$AS$2:$AW$5900,3)</f>
        <v>0.22584199999999999</v>
      </c>
      <c r="F184" s="5">
        <f>VLOOKUP(C184,$AS$2:$AW$5900,4)</f>
        <v>5.6600000000000001E-3</v>
      </c>
      <c r="G184" s="5">
        <f>VLOOKUP(C184,$AS$2:$AW$5900,5)</f>
        <v>69712</v>
      </c>
      <c r="H184" s="4">
        <v>3848</v>
      </c>
      <c r="I184" s="4">
        <f>VLOOKUP(H184,$AS$2:$AW$5900,2)</f>
        <v>0.52927400000000002</v>
      </c>
      <c r="J184" s="5">
        <f>VLOOKUP(H184,$AS$2:$AW$5900,3)</f>
        <v>0.15195800000000001</v>
      </c>
      <c r="K184" s="5">
        <f>VLOOKUP(H184,$AS$2:$AW$5900,4)</f>
        <v>0</v>
      </c>
      <c r="L184" s="5">
        <f>VLOOKUP(H184,$AS$2:$AW$5900,5)</f>
        <v>31268</v>
      </c>
      <c r="M184" s="4">
        <v>3868</v>
      </c>
      <c r="N184" s="4">
        <f>VLOOKUP(M184,$AS$2:$AW$5900,2)</f>
        <v>0.53069699999999997</v>
      </c>
      <c r="O184" s="5">
        <f>VLOOKUP(M184,$AS$2:$AW$5900,3)</f>
        <v>0.22837399999999999</v>
      </c>
      <c r="P184" s="5">
        <f>VLOOKUP(M184,$AS$2:$AW$5900,4)</f>
        <v>4.5890000000000002E-3</v>
      </c>
      <c r="Q184" s="5">
        <f>VLOOKUP(M184,$AS$2:$AW$5900,5)</f>
        <v>71016</v>
      </c>
      <c r="R184" s="4">
        <v>3888</v>
      </c>
      <c r="S184" s="4">
        <f>VLOOKUP(R184,$AS$2:$AW$5900,2)</f>
        <v>5.2592E-2</v>
      </c>
      <c r="T184" s="5">
        <f>VLOOKUP(R184,$AS$2:$AW$5900,3)</f>
        <v>0.410497</v>
      </c>
      <c r="U184" s="5">
        <f>VLOOKUP(R184,$AS$2:$AW$5900,4)</f>
        <v>2.5711000000000001E-2</v>
      </c>
      <c r="V184" s="5">
        <f>VLOOKUP(R184,$AS$2:$AW$5900,5)</f>
        <v>29060</v>
      </c>
      <c r="W184" s="11">
        <f t="shared" si="143"/>
        <v>5982</v>
      </c>
      <c r="X184" s="11">
        <f t="shared" si="99"/>
        <v>0.24459500000000001</v>
      </c>
      <c r="Y184" s="11">
        <f t="shared" si="147"/>
        <v>0.12144000000000001</v>
      </c>
      <c r="Z184" s="11">
        <f t="shared" si="148"/>
        <v>1.7951999999999999E-2</v>
      </c>
      <c r="AA184" s="11">
        <f t="shared" si="149"/>
        <v>73000</v>
      </c>
      <c r="AB184" s="4">
        <v>3928</v>
      </c>
      <c r="AC184" s="4">
        <f>VLOOKUP(AB184,$AS$2:$AW$5900,2)</f>
        <v>0</v>
      </c>
      <c r="AD184" s="5">
        <f>VLOOKUP(AB184,$AS$2:$AW$5900,3)</f>
        <v>4.3806999999999999E-2</v>
      </c>
      <c r="AE184" s="5">
        <f>VLOOKUP(AB184,$AS$2:$AW$5900,4)</f>
        <v>0</v>
      </c>
      <c r="AF184" s="5">
        <f>VLOOKUP(AB184,$AS$2:$AW$5900,5)</f>
        <v>14744</v>
      </c>
      <c r="AG184" s="11">
        <f t="shared" si="142"/>
        <v>6137</v>
      </c>
      <c r="AH184" s="11">
        <f t="shared" si="104"/>
        <v>0</v>
      </c>
      <c r="AI184" s="11">
        <f t="shared" si="144"/>
        <v>1.7662500000000001</v>
      </c>
      <c r="AJ184" s="11">
        <f t="shared" si="145"/>
        <v>0</v>
      </c>
      <c r="AK184" s="11">
        <f t="shared" si="146"/>
        <v>1308596</v>
      </c>
      <c r="AL184" s="4">
        <v>3968</v>
      </c>
      <c r="AM184" s="4">
        <f>VLOOKUP(AL184,$AS$2:$AW$5900,2)</f>
        <v>1.2117599999999999</v>
      </c>
      <c r="AN184">
        <f>VLOOKUP(AL184,$AS$2:$AW$5900,3)</f>
        <v>0.30544500000000002</v>
      </c>
      <c r="AO184" s="5">
        <f>VLOOKUP(AL184,$AS$2:$AW$5900,4)</f>
        <v>0</v>
      </c>
      <c r="AP184" s="5">
        <f>VLOOKUP(AL184,$AS$2:$AW$5900,5)</f>
        <v>88912</v>
      </c>
      <c r="AS184" s="4">
        <v>3513</v>
      </c>
      <c r="AT184" s="4">
        <v>2.4989999999999999E-3</v>
      </c>
      <c r="AU184" s="4">
        <v>0.26131300000000002</v>
      </c>
      <c r="AV184" s="4">
        <v>1.6699999999999999E-4</v>
      </c>
      <c r="AW184" s="4">
        <v>43000</v>
      </c>
      <c r="AY184" s="9"/>
      <c r="AZ184" s="9"/>
    </row>
    <row r="185" spans="1:52" x14ac:dyDescent="0.25">
      <c r="A185" s="4" t="s">
        <v>38</v>
      </c>
      <c r="B185" s="4">
        <v>1</v>
      </c>
      <c r="C185" s="4">
        <v>3829</v>
      </c>
      <c r="D185" s="4">
        <f>VLOOKUP(C185,$AS$2:$AW$5900,2)</f>
        <v>1.79969</v>
      </c>
      <c r="E185" s="5">
        <f>VLOOKUP(C185,$AS$2:$AW$5900,3)</f>
        <v>0.22706499999999999</v>
      </c>
      <c r="F185" s="5">
        <f>VLOOKUP(C185,$AS$2:$AW$5900,4)</f>
        <v>3.2499999999999999E-3</v>
      </c>
      <c r="G185" s="5">
        <f>VLOOKUP(C185,$AS$2:$AW$5900,5)</f>
        <v>141084</v>
      </c>
      <c r="H185" s="4">
        <v>3849</v>
      </c>
      <c r="I185" s="4">
        <f>VLOOKUP(H185,$AS$2:$AW$5900,2)</f>
        <v>2.0525199999999999</v>
      </c>
      <c r="J185" s="5">
        <f>VLOOKUP(H185,$AS$2:$AW$5900,3)</f>
        <v>0.42722399999999999</v>
      </c>
      <c r="K185" s="5">
        <f>VLOOKUP(H185,$AS$2:$AW$5900,4)</f>
        <v>0</v>
      </c>
      <c r="L185" s="5">
        <f>VLOOKUP(H185,$AS$2:$AW$5900,5)</f>
        <v>103728</v>
      </c>
      <c r="M185" s="4">
        <v>3869</v>
      </c>
      <c r="N185" s="4">
        <f>VLOOKUP(M185,$AS$2:$AW$5900,2)</f>
        <v>1.99831</v>
      </c>
      <c r="O185" s="5">
        <f>VLOOKUP(M185,$AS$2:$AW$5900,3)</f>
        <v>0.22570799999999999</v>
      </c>
      <c r="P185" s="5">
        <f>VLOOKUP(M185,$AS$2:$AW$5900,4)</f>
        <v>3.2179999999999999E-3</v>
      </c>
      <c r="Q185" s="5">
        <f>VLOOKUP(M185,$AS$2:$AW$5900,5)</f>
        <v>143064</v>
      </c>
      <c r="R185" s="4">
        <v>3889</v>
      </c>
      <c r="S185" s="4">
        <f>VLOOKUP(R185,$AS$2:$AW$5900,2)</f>
        <v>0.16749700000000001</v>
      </c>
      <c r="T185" s="5">
        <f>VLOOKUP(R185,$AS$2:$AW$5900,3)</f>
        <v>1.2110300000000001</v>
      </c>
      <c r="U185" s="5">
        <f>VLOOKUP(R185,$AS$2:$AW$5900,4)</f>
        <v>7.1415000000000006E-2</v>
      </c>
      <c r="V185" s="5">
        <f>VLOOKUP(R185,$AS$2:$AW$5900,5)</f>
        <v>88464</v>
      </c>
      <c r="W185" s="11">
        <f t="shared" si="143"/>
        <v>5983</v>
      </c>
      <c r="X185" s="11">
        <f t="shared" si="99"/>
        <v>0.31433899999999998</v>
      </c>
      <c r="Y185" s="11">
        <f t="shared" si="147"/>
        <v>0.322299</v>
      </c>
      <c r="Z185" s="11">
        <f t="shared" si="148"/>
        <v>4.1751999999999997E-2</v>
      </c>
      <c r="AA185" s="11">
        <f t="shared" si="149"/>
        <v>141316</v>
      </c>
      <c r="AB185" s="4">
        <v>3929</v>
      </c>
      <c r="AC185" s="4">
        <f>VLOOKUP(AB185,$AS$2:$AW$5900,2)</f>
        <v>0</v>
      </c>
      <c r="AD185" s="5">
        <f>VLOOKUP(AB185,$AS$2:$AW$5900,3)</f>
        <v>0.13414799999999999</v>
      </c>
      <c r="AE185" s="5">
        <f>VLOOKUP(AB185,$AS$2:$AW$5900,4)</f>
        <v>0</v>
      </c>
      <c r="AF185" s="5">
        <f>VLOOKUP(AB185,$AS$2:$AW$5900,5)</f>
        <v>37660</v>
      </c>
      <c r="AG185" s="11">
        <f t="shared" si="142"/>
        <v>6138</v>
      </c>
      <c r="AH185" s="11">
        <f t="shared" si="104"/>
        <v>0</v>
      </c>
      <c r="AI185" s="11">
        <f t="shared" si="144"/>
        <v>2.8898600000000001</v>
      </c>
      <c r="AJ185" s="11">
        <f t="shared" si="145"/>
        <v>0</v>
      </c>
      <c r="AK185" s="11">
        <f t="shared" si="146"/>
        <v>4274388</v>
      </c>
      <c r="AL185" s="4">
        <v>3969</v>
      </c>
      <c r="AM185" s="4">
        <f>VLOOKUP(AL185,$AS$2:$AW$5900,2)</f>
        <v>4.1077399999999997</v>
      </c>
      <c r="AN185">
        <f>VLOOKUP(AL185,$AS$2:$AW$5900,3)</f>
        <v>0.76649299999999998</v>
      </c>
      <c r="AO185" s="5">
        <f>VLOOKUP(AL185,$AS$2:$AW$5900,4)</f>
        <v>0</v>
      </c>
      <c r="AP185" s="5">
        <f>VLOOKUP(AL185,$AS$2:$AW$5900,5)</f>
        <v>310660</v>
      </c>
      <c r="AS185" s="4">
        <v>3514</v>
      </c>
      <c r="AT185" s="4">
        <v>7.2395000000000001E-2</v>
      </c>
      <c r="AU185" s="4">
        <v>0.217782</v>
      </c>
      <c r="AV185" s="4">
        <v>1.488E-3</v>
      </c>
      <c r="AW185" s="4">
        <v>45444</v>
      </c>
      <c r="AY185" s="9"/>
      <c r="AZ185" s="9"/>
    </row>
    <row r="186" spans="1:52" x14ac:dyDescent="0.25">
      <c r="B186" s="4">
        <v>2</v>
      </c>
      <c r="C186" s="4">
        <v>3830</v>
      </c>
      <c r="D186" s="4">
        <f>VLOOKUP(C186,$AS$2:$AW$5900,2)</f>
        <v>1.8041700000000001</v>
      </c>
      <c r="E186" s="5">
        <f>VLOOKUP(C186,$AS$2:$AW$5900,3)</f>
        <v>0.34356599999999998</v>
      </c>
      <c r="F186" s="5">
        <f>VLOOKUP(C186,$AS$2:$AW$5900,4)</f>
        <v>2.7179999999999999E-3</v>
      </c>
      <c r="G186" s="5">
        <f>VLOOKUP(C186,$AS$2:$AW$5900,5)</f>
        <v>141024</v>
      </c>
      <c r="H186" s="4">
        <v>3850</v>
      </c>
      <c r="I186" s="4">
        <f>VLOOKUP(H186,$AS$2:$AW$5900,2)</f>
        <v>1.87992</v>
      </c>
      <c r="J186" s="5">
        <f>VLOOKUP(H186,$AS$2:$AW$5900,3)</f>
        <v>0.427118</v>
      </c>
      <c r="K186" s="5">
        <f>VLOOKUP(H186,$AS$2:$AW$5900,4)</f>
        <v>0</v>
      </c>
      <c r="L186" s="5">
        <f>VLOOKUP(H186,$AS$2:$AW$5900,5)</f>
        <v>103096</v>
      </c>
      <c r="M186" s="4">
        <v>3870</v>
      </c>
      <c r="N186" s="4">
        <f>VLOOKUP(M186,$AS$2:$AW$5900,2)</f>
        <v>1.8905400000000001</v>
      </c>
      <c r="O186" s="5">
        <f>VLOOKUP(M186,$AS$2:$AW$5900,3)</f>
        <v>0.225352</v>
      </c>
      <c r="P186" s="5">
        <f>VLOOKUP(M186,$AS$2:$AW$5900,4)</f>
        <v>3.2940000000000001E-3</v>
      </c>
      <c r="Q186" s="5">
        <f>VLOOKUP(M186,$AS$2:$AW$5900,5)</f>
        <v>138984</v>
      </c>
      <c r="R186" s="4">
        <v>3890</v>
      </c>
      <c r="S186" s="4">
        <f>VLOOKUP(R186,$AS$2:$AW$5900,2)</f>
        <v>0.16611200000000001</v>
      </c>
      <c r="T186" s="5">
        <f>VLOOKUP(R186,$AS$2:$AW$5900,3)</f>
        <v>1.2261500000000001</v>
      </c>
      <c r="U186" s="5">
        <f>VLOOKUP(R186,$AS$2:$AW$5900,4)</f>
        <v>7.0426000000000002E-2</v>
      </c>
      <c r="V186" s="5">
        <f>VLOOKUP(R186,$AS$2:$AW$5900,5)</f>
        <v>88396</v>
      </c>
      <c r="W186" s="11">
        <f t="shared" si="143"/>
        <v>5984</v>
      </c>
      <c r="X186" s="11">
        <f t="shared" si="99"/>
        <v>0.324272</v>
      </c>
      <c r="Y186" s="11">
        <f t="shared" si="147"/>
        <v>0.32249499999999998</v>
      </c>
      <c r="Z186" s="11">
        <f t="shared" si="148"/>
        <v>4.2007999999999997E-2</v>
      </c>
      <c r="AA186" s="11">
        <f t="shared" si="149"/>
        <v>141384</v>
      </c>
      <c r="AB186" s="4">
        <v>3930</v>
      </c>
      <c r="AC186" s="4">
        <f>VLOOKUP(AB186,$AS$2:$AW$5900,2)</f>
        <v>0</v>
      </c>
      <c r="AD186" s="5">
        <f>VLOOKUP(AB186,$AS$2:$AW$5900,3)</f>
        <v>0.13261300000000001</v>
      </c>
      <c r="AE186" s="5">
        <f>VLOOKUP(AB186,$AS$2:$AW$5900,4)</f>
        <v>0</v>
      </c>
      <c r="AF186" s="5">
        <f>VLOOKUP(AB186,$AS$2:$AW$5900,5)</f>
        <v>37872</v>
      </c>
      <c r="AG186" s="11">
        <f t="shared" si="142"/>
        <v>6139</v>
      </c>
      <c r="AH186" s="11">
        <f t="shared" si="104"/>
        <v>0</v>
      </c>
      <c r="AI186" s="11">
        <f t="shared" si="144"/>
        <v>2.8452700000000002</v>
      </c>
      <c r="AJ186" s="11">
        <f t="shared" si="145"/>
        <v>0</v>
      </c>
      <c r="AK186" s="11">
        <f t="shared" si="146"/>
        <v>4267688</v>
      </c>
      <c r="AL186" s="4">
        <v>3970</v>
      </c>
      <c r="AM186" s="4">
        <f>VLOOKUP(AL186,$AS$2:$AW$5900,2)</f>
        <v>4.101</v>
      </c>
      <c r="AN186">
        <f>VLOOKUP(AL186,$AS$2:$AW$5900,3)</f>
        <v>0.76560099999999998</v>
      </c>
      <c r="AO186" s="5">
        <f>VLOOKUP(AL186,$AS$2:$AW$5900,4)</f>
        <v>0</v>
      </c>
      <c r="AP186" s="5">
        <f>VLOOKUP(AL186,$AS$2:$AW$5900,5)</f>
        <v>310664</v>
      </c>
      <c r="AS186" s="4">
        <v>3515</v>
      </c>
      <c r="AT186" s="4">
        <v>7.4888999999999997E-2</v>
      </c>
      <c r="AU186" s="4">
        <v>0.22228500000000001</v>
      </c>
      <c r="AV186" s="4">
        <v>1.0089999999999999E-3</v>
      </c>
      <c r="AW186" s="4">
        <v>45444</v>
      </c>
      <c r="AY186" s="9"/>
      <c r="AZ186" s="9"/>
    </row>
    <row r="187" spans="1:52" x14ac:dyDescent="0.25">
      <c r="B187" s="4">
        <v>3</v>
      </c>
      <c r="C187" s="4">
        <v>3831</v>
      </c>
      <c r="D187" s="4">
        <f>VLOOKUP(C187,$AS$2:$AW$5900,2)</f>
        <v>1.7989200000000001</v>
      </c>
      <c r="E187" s="5">
        <f>VLOOKUP(C187,$AS$2:$AW$5900,3)</f>
        <v>0.21834700000000001</v>
      </c>
      <c r="F187" s="5">
        <f>VLOOKUP(C187,$AS$2:$AW$5900,4)</f>
        <v>2.8140000000000001E-3</v>
      </c>
      <c r="G187" s="5">
        <f>VLOOKUP(C187,$AS$2:$AW$5900,5)</f>
        <v>141016</v>
      </c>
      <c r="H187" s="4">
        <v>3851</v>
      </c>
      <c r="I187" s="4">
        <f>VLOOKUP(H187,$AS$2:$AW$5900,2)</f>
        <v>2.0557400000000001</v>
      </c>
      <c r="J187" s="5">
        <f>VLOOKUP(H187,$AS$2:$AW$5900,3)</f>
        <v>0.42727999999999999</v>
      </c>
      <c r="K187" s="5">
        <f>VLOOKUP(H187,$AS$2:$AW$5900,4)</f>
        <v>0</v>
      </c>
      <c r="L187" s="5">
        <f>VLOOKUP(H187,$AS$2:$AW$5900,5)</f>
        <v>103100</v>
      </c>
      <c r="M187" s="4">
        <v>3871</v>
      </c>
      <c r="N187" s="4">
        <f>VLOOKUP(M187,$AS$2:$AW$5900,2)</f>
        <v>2.05463</v>
      </c>
      <c r="O187" s="5">
        <f>VLOOKUP(M187,$AS$2:$AW$5900,3)</f>
        <v>0.22634599999999999</v>
      </c>
      <c r="P187" s="5">
        <f>VLOOKUP(M187,$AS$2:$AW$5900,4)</f>
        <v>3.5760000000000002E-3</v>
      </c>
      <c r="Q187" s="5">
        <f>VLOOKUP(M187,$AS$2:$AW$5900,5)</f>
        <v>140828</v>
      </c>
      <c r="R187" s="4">
        <v>3891</v>
      </c>
      <c r="S187" s="4">
        <f>VLOOKUP(R187,$AS$2:$AW$5900,2)</f>
        <v>0.156559</v>
      </c>
      <c r="T187" s="5">
        <f>VLOOKUP(R187,$AS$2:$AW$5900,3)</f>
        <v>1.2114100000000001</v>
      </c>
      <c r="U187" s="5">
        <f>VLOOKUP(R187,$AS$2:$AW$5900,4)</f>
        <v>7.0933999999999997E-2</v>
      </c>
      <c r="V187" s="5">
        <f>VLOOKUP(R187,$AS$2:$AW$5900,5)</f>
        <v>88512</v>
      </c>
      <c r="W187" s="11">
        <f t="shared" si="143"/>
        <v>5985</v>
      </c>
      <c r="X187" s="11">
        <f t="shared" si="99"/>
        <v>0.31298799999999999</v>
      </c>
      <c r="Y187" s="11">
        <f t="shared" si="147"/>
        <v>0.31999300000000003</v>
      </c>
      <c r="Z187" s="11">
        <f t="shared" si="148"/>
        <v>4.1328999999999998E-2</v>
      </c>
      <c r="AA187" s="11">
        <f t="shared" si="149"/>
        <v>142972</v>
      </c>
      <c r="AB187" s="4">
        <v>3931</v>
      </c>
      <c r="AC187" s="4">
        <f>VLOOKUP(AB187,$AS$2:$AW$5900,2)</f>
        <v>0</v>
      </c>
      <c r="AD187" s="5">
        <f>VLOOKUP(AB187,$AS$2:$AW$5900,3)</f>
        <v>0.134016</v>
      </c>
      <c r="AE187" s="5">
        <f>VLOOKUP(AB187,$AS$2:$AW$5900,4)</f>
        <v>0</v>
      </c>
      <c r="AF187" s="5">
        <f>VLOOKUP(AB187,$AS$2:$AW$5900,5)</f>
        <v>37876</v>
      </c>
      <c r="AG187" s="11">
        <f t="shared" si="142"/>
        <v>6140</v>
      </c>
      <c r="AH187" s="11">
        <f t="shared" si="104"/>
        <v>0</v>
      </c>
      <c r="AI187" s="11">
        <f t="shared" si="144"/>
        <v>2.8504900000000002</v>
      </c>
      <c r="AJ187" s="11">
        <f t="shared" si="145"/>
        <v>0</v>
      </c>
      <c r="AK187" s="11">
        <f t="shared" si="146"/>
        <v>4305892</v>
      </c>
      <c r="AL187" s="4">
        <v>3971</v>
      </c>
      <c r="AM187" s="4">
        <f>VLOOKUP(AL187,$AS$2:$AW$5900,2)</f>
        <v>4.1112200000000003</v>
      </c>
      <c r="AN187">
        <f>VLOOKUP(AL187,$AS$2:$AW$5900,3)</f>
        <v>0.76420600000000005</v>
      </c>
      <c r="AO187" s="5">
        <f>VLOOKUP(AL187,$AS$2:$AW$5900,4)</f>
        <v>0</v>
      </c>
      <c r="AP187" s="5">
        <f>VLOOKUP(AL187,$AS$2:$AW$5900,5)</f>
        <v>310652</v>
      </c>
      <c r="AS187" s="4">
        <v>3516</v>
      </c>
      <c r="AT187" s="4">
        <v>7.2543999999999997E-2</v>
      </c>
      <c r="AU187" s="4">
        <v>0.21596799999999999</v>
      </c>
      <c r="AV187" s="4">
        <v>9.1500000000000001E-4</v>
      </c>
      <c r="AW187" s="4">
        <v>45444</v>
      </c>
      <c r="AY187" s="9"/>
      <c r="AZ187" s="9"/>
    </row>
    <row r="188" spans="1:52" x14ac:dyDescent="0.25">
      <c r="B188" s="4">
        <v>4</v>
      </c>
      <c r="C188" s="4">
        <v>3832</v>
      </c>
      <c r="D188" s="4">
        <f>VLOOKUP(C188,$AS$2:$AW$5900,2)</f>
        <v>1.8001100000000001</v>
      </c>
      <c r="E188" s="5">
        <f>VLOOKUP(C188,$AS$2:$AW$5900,3)</f>
        <v>0.50606600000000002</v>
      </c>
      <c r="F188" s="5">
        <f>VLOOKUP(C188,$AS$2:$AW$5900,4)</f>
        <v>6.1939999999999999E-3</v>
      </c>
      <c r="G188" s="5">
        <f>VLOOKUP(C188,$AS$2:$AW$5900,5)</f>
        <v>140952</v>
      </c>
      <c r="H188" s="4">
        <v>3852</v>
      </c>
      <c r="I188" s="4">
        <f>VLOOKUP(H188,$AS$2:$AW$5900,2)</f>
        <v>1.8748400000000001</v>
      </c>
      <c r="J188" s="5">
        <f>VLOOKUP(H188,$AS$2:$AW$5900,3)</f>
        <v>0.42641299999999999</v>
      </c>
      <c r="K188" s="5">
        <f>VLOOKUP(H188,$AS$2:$AW$5900,4)</f>
        <v>0</v>
      </c>
      <c r="L188" s="5">
        <f>VLOOKUP(H188,$AS$2:$AW$5900,5)</f>
        <v>102960</v>
      </c>
      <c r="M188" s="4">
        <v>3872</v>
      </c>
      <c r="N188" s="4">
        <f>VLOOKUP(M188,$AS$2:$AW$5900,2)</f>
        <v>1.8895599999999999</v>
      </c>
      <c r="O188" s="5">
        <f>VLOOKUP(M188,$AS$2:$AW$5900,3)</f>
        <v>0.22371099999999999</v>
      </c>
      <c r="P188" s="5">
        <f>VLOOKUP(M188,$AS$2:$AW$5900,4)</f>
        <v>3.1310000000000001E-3</v>
      </c>
      <c r="Q188" s="5">
        <f>VLOOKUP(M188,$AS$2:$AW$5900,5)</f>
        <v>138972</v>
      </c>
      <c r="R188" s="4">
        <v>3892</v>
      </c>
      <c r="S188" s="4">
        <f>VLOOKUP(R188,$AS$2:$AW$5900,2)</f>
        <v>0.16717399999999999</v>
      </c>
      <c r="T188" s="5">
        <f>VLOOKUP(R188,$AS$2:$AW$5900,3)</f>
        <v>1.21086</v>
      </c>
      <c r="U188" s="5">
        <f>VLOOKUP(R188,$AS$2:$AW$5900,4)</f>
        <v>7.1009000000000003E-2</v>
      </c>
      <c r="V188" s="5">
        <f>VLOOKUP(R188,$AS$2:$AW$5900,5)</f>
        <v>89840</v>
      </c>
      <c r="W188" s="11">
        <f t="shared" si="143"/>
        <v>5986</v>
      </c>
      <c r="X188" s="11">
        <f t="shared" si="99"/>
        <v>0.32280199999999998</v>
      </c>
      <c r="Y188" s="11">
        <f t="shared" si="147"/>
        <v>0.32131300000000002</v>
      </c>
      <c r="Z188" s="11">
        <f t="shared" si="148"/>
        <v>4.1836999999999999E-2</v>
      </c>
      <c r="AA188" s="11">
        <f t="shared" si="149"/>
        <v>141384</v>
      </c>
      <c r="AB188" s="4">
        <v>3932</v>
      </c>
      <c r="AC188" s="4">
        <f>VLOOKUP(AB188,$AS$2:$AW$5900,2)</f>
        <v>0</v>
      </c>
      <c r="AD188" s="5">
        <f>VLOOKUP(AB188,$AS$2:$AW$5900,3)</f>
        <v>0.13433</v>
      </c>
      <c r="AE188" s="5">
        <f>VLOOKUP(AB188,$AS$2:$AW$5900,4)</f>
        <v>0</v>
      </c>
      <c r="AF188" s="5">
        <f>VLOOKUP(AB188,$AS$2:$AW$5900,5)</f>
        <v>37668</v>
      </c>
      <c r="AG188" s="11">
        <f t="shared" si="142"/>
        <v>6141</v>
      </c>
      <c r="AH188" s="11">
        <f t="shared" si="104"/>
        <v>0</v>
      </c>
      <c r="AI188" s="11">
        <f t="shared" si="144"/>
        <v>2.8827199999999999</v>
      </c>
      <c r="AJ188" s="11">
        <f t="shared" si="145"/>
        <v>0</v>
      </c>
      <c r="AK188" s="11">
        <f t="shared" si="146"/>
        <v>4240052</v>
      </c>
      <c r="AL188" s="4">
        <v>3972</v>
      </c>
      <c r="AM188" s="4">
        <f>VLOOKUP(AL188,$AS$2:$AW$5900,2)</f>
        <v>4.10379</v>
      </c>
      <c r="AN188">
        <f>VLOOKUP(AL188,$AS$2:$AW$5900,3)</f>
        <v>0.76563300000000001</v>
      </c>
      <c r="AO188" s="5">
        <f>VLOOKUP(AL188,$AS$2:$AW$5900,4)</f>
        <v>0</v>
      </c>
      <c r="AP188" s="5">
        <f>VLOOKUP(AL188,$AS$2:$AW$5900,5)</f>
        <v>310656</v>
      </c>
      <c r="AS188" s="4">
        <v>3517</v>
      </c>
      <c r="AT188" s="4">
        <v>7.7300999999999995E-2</v>
      </c>
      <c r="AU188" s="4">
        <v>0.221525</v>
      </c>
      <c r="AV188" s="4">
        <v>1.16E-3</v>
      </c>
      <c r="AW188" s="4">
        <v>45444</v>
      </c>
      <c r="AY188" s="9"/>
      <c r="AZ188" s="9"/>
    </row>
    <row r="189" spans="1:52" x14ac:dyDescent="0.25">
      <c r="B189" s="4">
        <v>5</v>
      </c>
      <c r="C189" s="4">
        <v>3833</v>
      </c>
      <c r="D189" s="4">
        <f>VLOOKUP(C189,$AS$2:$AW$5900,2)</f>
        <v>1.9208700000000001</v>
      </c>
      <c r="E189" s="5">
        <f>VLOOKUP(C189,$AS$2:$AW$5900,3)</f>
        <v>0.224657</v>
      </c>
      <c r="F189" s="5">
        <f>VLOOKUP(C189,$AS$2:$AW$5900,4)</f>
        <v>3.1210000000000001E-3</v>
      </c>
      <c r="G189" s="5">
        <f>VLOOKUP(C189,$AS$2:$AW$5900,5)</f>
        <v>141088</v>
      </c>
      <c r="H189" s="4">
        <v>3853</v>
      </c>
      <c r="I189" s="4">
        <f>VLOOKUP(H189,$AS$2:$AW$5900,2)</f>
        <v>2.0570300000000001</v>
      </c>
      <c r="J189" s="5">
        <f>VLOOKUP(H189,$AS$2:$AW$5900,3)</f>
        <v>0.42744100000000002</v>
      </c>
      <c r="K189" s="5">
        <f>VLOOKUP(H189,$AS$2:$AW$5900,4)</f>
        <v>0</v>
      </c>
      <c r="L189" s="5">
        <f>VLOOKUP(H189,$AS$2:$AW$5900,5)</f>
        <v>103100</v>
      </c>
      <c r="M189" s="4">
        <v>3873</v>
      </c>
      <c r="N189" s="4">
        <f>VLOOKUP(M189,$AS$2:$AW$5900,2)</f>
        <v>1.9981899999999999</v>
      </c>
      <c r="O189" s="5">
        <f>VLOOKUP(M189,$AS$2:$AW$5900,3)</f>
        <v>0.22663800000000001</v>
      </c>
      <c r="P189" s="5">
        <f>VLOOKUP(M189,$AS$2:$AW$5900,4)</f>
        <v>3.1589999999999999E-3</v>
      </c>
      <c r="Q189" s="5">
        <f>VLOOKUP(M189,$AS$2:$AW$5900,5)</f>
        <v>141092</v>
      </c>
      <c r="R189" s="4">
        <v>3893</v>
      </c>
      <c r="S189" s="4">
        <f>VLOOKUP(R189,$AS$2:$AW$5900,2)</f>
        <v>0.16719200000000001</v>
      </c>
      <c r="T189" s="5">
        <f>VLOOKUP(R189,$AS$2:$AW$5900,3)</f>
        <v>1.2096499999999999</v>
      </c>
      <c r="U189" s="5">
        <f>VLOOKUP(R189,$AS$2:$AW$5900,4)</f>
        <v>7.0813000000000001E-2</v>
      </c>
      <c r="V189" s="5">
        <f>VLOOKUP(R189,$AS$2:$AW$5900,5)</f>
        <v>88460</v>
      </c>
      <c r="W189" s="11">
        <f t="shared" si="143"/>
        <v>5987</v>
      </c>
      <c r="X189" s="11">
        <f t="shared" si="99"/>
        <v>0.31445400000000001</v>
      </c>
      <c r="Y189" s="11">
        <f t="shared" si="147"/>
        <v>0.32331199999999999</v>
      </c>
      <c r="Z189" s="11">
        <f t="shared" si="148"/>
        <v>4.2298000000000002E-2</v>
      </c>
      <c r="AA189" s="11">
        <f t="shared" si="149"/>
        <v>141396</v>
      </c>
      <c r="AB189" s="4">
        <v>3933</v>
      </c>
      <c r="AC189" s="4">
        <f>VLOOKUP(AB189,$AS$2:$AW$5900,2)</f>
        <v>0</v>
      </c>
      <c r="AD189" s="5">
        <f>VLOOKUP(AB189,$AS$2:$AW$5900,3)</f>
        <v>0.13404099999999999</v>
      </c>
      <c r="AE189" s="5">
        <f>VLOOKUP(AB189,$AS$2:$AW$5900,4)</f>
        <v>0</v>
      </c>
      <c r="AF189" s="5">
        <f>VLOOKUP(AB189,$AS$2:$AW$5900,5)</f>
        <v>37700</v>
      </c>
      <c r="AG189" s="11">
        <f t="shared" si="142"/>
        <v>6142</v>
      </c>
      <c r="AH189" s="11">
        <f t="shared" si="104"/>
        <v>0</v>
      </c>
      <c r="AI189" s="11">
        <f t="shared" si="144"/>
        <v>2.8366699999999998</v>
      </c>
      <c r="AJ189" s="11">
        <f t="shared" si="145"/>
        <v>0</v>
      </c>
      <c r="AK189" s="11">
        <f t="shared" si="146"/>
        <v>4288852</v>
      </c>
      <c r="AL189" s="4">
        <v>3973</v>
      </c>
      <c r="AM189" s="4">
        <f>VLOOKUP(AL189,$AS$2:$AW$5900,2)</f>
        <v>4.1190499999999997</v>
      </c>
      <c r="AN189">
        <f>VLOOKUP(AL189,$AS$2:$AW$5900,3)</f>
        <v>0.76477300000000004</v>
      </c>
      <c r="AO189" s="5">
        <f>VLOOKUP(AL189,$AS$2:$AW$5900,4)</f>
        <v>0</v>
      </c>
      <c r="AP189" s="5">
        <f>VLOOKUP(AL189,$AS$2:$AW$5900,5)</f>
        <v>310652</v>
      </c>
      <c r="AS189" s="4">
        <v>3518</v>
      </c>
      <c r="AT189" s="4">
        <v>7.5768000000000002E-2</v>
      </c>
      <c r="AU189" s="4">
        <v>0.218191</v>
      </c>
      <c r="AV189" s="4">
        <v>1.121E-3</v>
      </c>
      <c r="AW189" s="4">
        <v>45444</v>
      </c>
      <c r="AY189" s="9"/>
      <c r="AZ189" s="9"/>
    </row>
    <row r="190" spans="1:52" x14ac:dyDescent="0.25">
      <c r="A190" s="4" t="s">
        <v>39</v>
      </c>
      <c r="B190" s="4">
        <v>1</v>
      </c>
      <c r="C190" s="4">
        <v>3834</v>
      </c>
      <c r="D190" s="4">
        <f>VLOOKUP(C190,$AS$2:$AW$5900,2)</f>
        <v>7.7300000000000003E-4</v>
      </c>
      <c r="E190" s="5">
        <f>VLOOKUP(C190,$AS$2:$AW$5900,3)</f>
        <v>0.25092799999999998</v>
      </c>
      <c r="F190" s="5">
        <f>VLOOKUP(C190,$AS$2:$AW$5900,4)</f>
        <v>1.2799999999999999E-4</v>
      </c>
      <c r="G190" s="5">
        <f>VLOOKUP(C190,$AS$2:$AW$5900,5)</f>
        <v>43004</v>
      </c>
      <c r="H190" s="4">
        <v>3854</v>
      </c>
      <c r="I190" s="4">
        <f>VLOOKUP(H190,$AS$2:$AW$5900,2)</f>
        <v>8.7399999999999999E-4</v>
      </c>
      <c r="J190" s="5">
        <f>VLOOKUP(H190,$AS$2:$AW$5900,3)</f>
        <v>1.47E-4</v>
      </c>
      <c r="K190" s="5">
        <f>VLOOKUP(H190,$AS$2:$AW$5900,4)</f>
        <v>0</v>
      </c>
      <c r="L190" s="5">
        <f>VLOOKUP(H190,$AS$2:$AW$5900,5)</f>
        <v>5016</v>
      </c>
      <c r="M190" s="4">
        <v>3874</v>
      </c>
      <c r="N190" s="4">
        <f>VLOOKUP(M190,$AS$2:$AW$5900,2)</f>
        <v>8.5499999999999997E-4</v>
      </c>
      <c r="O190" s="5">
        <f>VLOOKUP(M190,$AS$2:$AW$5900,3)</f>
        <v>0.291939</v>
      </c>
      <c r="P190" s="5">
        <f>VLOOKUP(M190,$AS$2:$AW$5900,4)</f>
        <v>1.08E-4</v>
      </c>
      <c r="Q190" s="5">
        <f>VLOOKUP(M190,$AS$2:$AW$5900,5)</f>
        <v>43000</v>
      </c>
      <c r="R190" s="4">
        <v>3894</v>
      </c>
      <c r="S190" s="4">
        <f>VLOOKUP(R190,$AS$2:$AW$5900,2)</f>
        <v>1.2999999999999999E-4</v>
      </c>
      <c r="T190" s="5">
        <f>VLOOKUP(R190,$AS$2:$AW$5900,3)</f>
        <v>5.4699999999999996E-4</v>
      </c>
      <c r="U190" s="5">
        <f>VLOOKUP(R190,$AS$2:$AW$5900,4)</f>
        <v>2.0999999999999999E-5</v>
      </c>
      <c r="V190" s="5">
        <f>VLOOKUP(R190,$AS$2:$AW$5900,5)</f>
        <v>5016</v>
      </c>
      <c r="W190" s="11">
        <f t="shared" si="143"/>
        <v>5988</v>
      </c>
      <c r="X190" s="11">
        <f t="shared" si="99"/>
        <v>0.216029</v>
      </c>
      <c r="Y190" s="11">
        <f t="shared" si="147"/>
        <v>5.4270000000000004E-3</v>
      </c>
      <c r="Z190" s="11">
        <f t="shared" si="148"/>
        <v>1.895E-3</v>
      </c>
      <c r="AA190" s="11">
        <f t="shared" si="149"/>
        <v>43000</v>
      </c>
      <c r="AB190" s="4">
        <v>3934</v>
      </c>
      <c r="AC190" s="4">
        <f>VLOOKUP(AB190,$AS$2:$AW$5900,2)</f>
        <v>0</v>
      </c>
      <c r="AD190" s="5">
        <f>VLOOKUP(AB190,$AS$2:$AW$5900,3)</f>
        <v>9.1000000000000003E-5</v>
      </c>
      <c r="AE190" s="5">
        <f>VLOOKUP(AB190,$AS$2:$AW$5900,4)</f>
        <v>0</v>
      </c>
      <c r="AF190" s="5">
        <f>VLOOKUP(AB190,$AS$2:$AW$5900,5)</f>
        <v>5020</v>
      </c>
      <c r="AG190" s="11">
        <f t="shared" si="142"/>
        <v>6143</v>
      </c>
      <c r="AH190" s="11">
        <f t="shared" si="104"/>
        <v>0</v>
      </c>
      <c r="AI190" s="11">
        <f t="shared" si="144"/>
        <v>0.21407200000000001</v>
      </c>
      <c r="AJ190" s="11">
        <f t="shared" si="145"/>
        <v>0</v>
      </c>
      <c r="AK190" s="11">
        <f t="shared" si="146"/>
        <v>46564</v>
      </c>
      <c r="AL190" s="4">
        <v>3974</v>
      </c>
      <c r="AM190" s="4">
        <f>VLOOKUP(AL190,$AS$2:$AW$5900,2)</f>
        <v>1.887E-3</v>
      </c>
      <c r="AN190">
        <f>VLOOKUP(AL190,$AS$2:$AW$5900,3)</f>
        <v>3.6499999999999998E-4</v>
      </c>
      <c r="AO190" s="5">
        <f>VLOOKUP(AL190,$AS$2:$AW$5900,4)</f>
        <v>0</v>
      </c>
      <c r="AP190" s="5">
        <f>VLOOKUP(AL190,$AS$2:$AW$5900,5)</f>
        <v>5016</v>
      </c>
      <c r="AS190" s="4">
        <v>3519</v>
      </c>
      <c r="AT190" s="4">
        <v>1.3415299999999999</v>
      </c>
      <c r="AU190" s="4">
        <v>0.22996900000000001</v>
      </c>
      <c r="AV190" s="4">
        <v>2.1159999999999998E-3</v>
      </c>
      <c r="AW190" s="4">
        <v>69628</v>
      </c>
      <c r="AY190" s="9"/>
      <c r="AZ190" s="9"/>
    </row>
    <row r="191" spans="1:52" x14ac:dyDescent="0.25">
      <c r="B191" s="4">
        <v>2</v>
      </c>
      <c r="C191" s="4">
        <v>3835</v>
      </c>
      <c r="D191" s="4">
        <f>VLOOKUP(C191,$AS$2:$AW$5900,2)</f>
        <v>9.4499999999999998E-4</v>
      </c>
      <c r="E191" s="5">
        <f>VLOOKUP(C191,$AS$2:$AW$5900,3)</f>
        <v>0.23422799999999999</v>
      </c>
      <c r="F191" s="5">
        <f>VLOOKUP(C191,$AS$2:$AW$5900,4)</f>
        <v>1.3200000000000001E-4</v>
      </c>
      <c r="G191" s="5">
        <f>VLOOKUP(C191,$AS$2:$AW$5900,5)</f>
        <v>43980</v>
      </c>
      <c r="H191" s="4">
        <v>3855</v>
      </c>
      <c r="I191" s="4">
        <f>VLOOKUP(H191,$AS$2:$AW$5900,2)</f>
        <v>8.2600000000000002E-4</v>
      </c>
      <c r="J191" s="5">
        <f>VLOOKUP(H191,$AS$2:$AW$5900,3)</f>
        <v>1.47E-4</v>
      </c>
      <c r="K191" s="5">
        <f>VLOOKUP(H191,$AS$2:$AW$5900,4)</f>
        <v>0</v>
      </c>
      <c r="L191" s="5">
        <f>VLOOKUP(H191,$AS$2:$AW$5900,5)</f>
        <v>5012</v>
      </c>
      <c r="M191" s="4">
        <v>3875</v>
      </c>
      <c r="N191" s="4">
        <f>VLOOKUP(M191,$AS$2:$AW$5900,2)</f>
        <v>9.1299999999999997E-4</v>
      </c>
      <c r="O191" s="5">
        <f>VLOOKUP(M191,$AS$2:$AW$5900,3)</f>
        <v>0.214721</v>
      </c>
      <c r="P191" s="5">
        <f>VLOOKUP(M191,$AS$2:$AW$5900,4)</f>
        <v>1.12E-4</v>
      </c>
      <c r="Q191" s="5">
        <f>VLOOKUP(M191,$AS$2:$AW$5900,5)</f>
        <v>43000</v>
      </c>
      <c r="R191" s="4">
        <v>3895</v>
      </c>
      <c r="S191" s="4">
        <f>VLOOKUP(R191,$AS$2:$AW$5900,2)</f>
        <v>1.2400000000000001E-4</v>
      </c>
      <c r="T191" s="5">
        <f>VLOOKUP(R191,$AS$2:$AW$5900,3)</f>
        <v>5.4500000000000002E-4</v>
      </c>
      <c r="U191" s="5">
        <f>VLOOKUP(R191,$AS$2:$AW$5900,4)</f>
        <v>2.0999999999999999E-5</v>
      </c>
      <c r="V191" s="5">
        <f>VLOOKUP(R191,$AS$2:$AW$5900,5)</f>
        <v>5016</v>
      </c>
      <c r="W191" s="11">
        <f t="shared" si="143"/>
        <v>5989</v>
      </c>
      <c r="X191" s="11">
        <f t="shared" si="99"/>
        <v>0.21090300000000001</v>
      </c>
      <c r="Y191" s="11">
        <f t="shared" si="147"/>
        <v>4.9969999999999997E-3</v>
      </c>
      <c r="Z191" s="11">
        <f t="shared" si="148"/>
        <v>1.6119999999999999E-3</v>
      </c>
      <c r="AA191" s="11">
        <f t="shared" si="149"/>
        <v>46768</v>
      </c>
      <c r="AB191" s="4">
        <v>3935</v>
      </c>
      <c r="AC191" s="4">
        <f>VLOOKUP(AB191,$AS$2:$AW$5900,2)</f>
        <v>0</v>
      </c>
      <c r="AD191" s="5">
        <f>VLOOKUP(AB191,$AS$2:$AW$5900,3)</f>
        <v>9.2E-5</v>
      </c>
      <c r="AE191" s="5">
        <f>VLOOKUP(AB191,$AS$2:$AW$5900,4)</f>
        <v>0</v>
      </c>
      <c r="AF191" s="5">
        <f>VLOOKUP(AB191,$AS$2:$AW$5900,5)</f>
        <v>5016</v>
      </c>
      <c r="AG191" s="11">
        <f t="shared" si="142"/>
        <v>6144</v>
      </c>
      <c r="AH191" s="11">
        <f t="shared" si="104"/>
        <v>0</v>
      </c>
      <c r="AI191" s="11">
        <f t="shared" si="144"/>
        <v>0.24916099999999999</v>
      </c>
      <c r="AJ191" s="11">
        <f t="shared" si="145"/>
        <v>0</v>
      </c>
      <c r="AK191" s="11">
        <f t="shared" si="146"/>
        <v>42996</v>
      </c>
      <c r="AL191" s="4">
        <v>3975</v>
      </c>
      <c r="AM191" s="4">
        <f>VLOOKUP(AL191,$AS$2:$AW$5900,2)</f>
        <v>2.2899999999999999E-3</v>
      </c>
      <c r="AN191">
        <f>VLOOKUP(AL191,$AS$2:$AW$5900,3)</f>
        <v>5.9199999999999997E-4</v>
      </c>
      <c r="AO191" s="5">
        <f>VLOOKUP(AL191,$AS$2:$AW$5900,4)</f>
        <v>0</v>
      </c>
      <c r="AP191" s="5">
        <f>VLOOKUP(AL191,$AS$2:$AW$5900,5)</f>
        <v>5020</v>
      </c>
      <c r="AS191" s="4">
        <v>3520</v>
      </c>
      <c r="AT191" s="4">
        <v>1.2701800000000001</v>
      </c>
      <c r="AU191" s="4">
        <v>0.23613000000000001</v>
      </c>
      <c r="AV191" s="4">
        <v>2.3370000000000001E-3</v>
      </c>
      <c r="AW191" s="4">
        <v>68124</v>
      </c>
      <c r="AY191" s="9"/>
      <c r="AZ191" s="9"/>
    </row>
    <row r="192" spans="1:52" x14ac:dyDescent="0.25">
      <c r="B192" s="4">
        <v>3</v>
      </c>
      <c r="C192" s="4">
        <v>3836</v>
      </c>
      <c r="D192" s="4">
        <f>VLOOKUP(C192,$AS$2:$AW$5900,2)</f>
        <v>8.1099999999999998E-4</v>
      </c>
      <c r="E192" s="5">
        <f>VLOOKUP(C192,$AS$2:$AW$5900,3)</f>
        <v>0.21057500000000001</v>
      </c>
      <c r="F192" s="5">
        <f>VLOOKUP(C192,$AS$2:$AW$5900,4)</f>
        <v>1.2E-4</v>
      </c>
      <c r="G192" s="5">
        <f>VLOOKUP(C192,$AS$2:$AW$5900,5)</f>
        <v>40424</v>
      </c>
      <c r="H192" s="4">
        <v>3856</v>
      </c>
      <c r="I192" s="4">
        <f>VLOOKUP(H192,$AS$2:$AW$5900,2)</f>
        <v>8.1300000000000003E-4</v>
      </c>
      <c r="J192" s="5">
        <f>VLOOKUP(H192,$AS$2:$AW$5900,3)</f>
        <v>1.47E-4</v>
      </c>
      <c r="K192" s="5">
        <f>VLOOKUP(H192,$AS$2:$AW$5900,4)</f>
        <v>0</v>
      </c>
      <c r="L192" s="5">
        <f>VLOOKUP(H192,$AS$2:$AW$5900,5)</f>
        <v>5020</v>
      </c>
      <c r="M192" s="4">
        <v>3876</v>
      </c>
      <c r="N192" s="4">
        <f>VLOOKUP(M192,$AS$2:$AW$5900,2)</f>
        <v>8.2100000000000001E-4</v>
      </c>
      <c r="O192" s="5">
        <f>VLOOKUP(M192,$AS$2:$AW$5900,3)</f>
        <v>0.21812400000000001</v>
      </c>
      <c r="P192" s="5">
        <f>VLOOKUP(M192,$AS$2:$AW$5900,4)</f>
        <v>1.13E-4</v>
      </c>
      <c r="Q192" s="5">
        <f>VLOOKUP(M192,$AS$2:$AW$5900,5)</f>
        <v>43000</v>
      </c>
      <c r="R192" s="4">
        <v>3896</v>
      </c>
      <c r="S192" s="4">
        <f>VLOOKUP(R192,$AS$2:$AW$5900,2)</f>
        <v>1.2E-4</v>
      </c>
      <c r="T192" s="5">
        <f>VLOOKUP(R192,$AS$2:$AW$5900,3)</f>
        <v>5.4100000000000003E-4</v>
      </c>
      <c r="U192" s="5">
        <f>VLOOKUP(R192,$AS$2:$AW$5900,4)</f>
        <v>2.0999999999999999E-5</v>
      </c>
      <c r="V192" s="5">
        <f>VLOOKUP(R192,$AS$2:$AW$5900,5)</f>
        <v>5016</v>
      </c>
      <c r="W192" s="11">
        <f t="shared" si="143"/>
        <v>5990</v>
      </c>
      <c r="X192" s="11">
        <f t="shared" si="99"/>
        <v>0.20685999999999999</v>
      </c>
      <c r="Y192" s="11">
        <f t="shared" si="147"/>
        <v>4.8789999999999997E-3</v>
      </c>
      <c r="Z192" s="11">
        <f t="shared" si="148"/>
        <v>1.7390000000000001E-3</v>
      </c>
      <c r="AA192" s="11">
        <f t="shared" si="149"/>
        <v>43000</v>
      </c>
      <c r="AB192" s="4">
        <v>3936</v>
      </c>
      <c r="AC192" s="4">
        <f>VLOOKUP(AB192,$AS$2:$AW$5900,2)</f>
        <v>0</v>
      </c>
      <c r="AD192" s="5">
        <f>VLOOKUP(AB192,$AS$2:$AW$5900,3)</f>
        <v>9.0000000000000006E-5</v>
      </c>
      <c r="AE192" s="5">
        <f>VLOOKUP(AB192,$AS$2:$AW$5900,4)</f>
        <v>0</v>
      </c>
      <c r="AF192" s="5">
        <f>VLOOKUP(AB192,$AS$2:$AW$5900,5)</f>
        <v>5020</v>
      </c>
      <c r="AG192" s="11">
        <f t="shared" si="142"/>
        <v>6145</v>
      </c>
      <c r="AH192" s="11">
        <f t="shared" si="104"/>
        <v>0</v>
      </c>
      <c r="AI192" s="11">
        <f t="shared" si="144"/>
        <v>0.29217700000000002</v>
      </c>
      <c r="AJ192" s="11">
        <f t="shared" si="145"/>
        <v>0</v>
      </c>
      <c r="AK192" s="11">
        <f t="shared" si="146"/>
        <v>45044</v>
      </c>
      <c r="AL192" s="4">
        <v>3976</v>
      </c>
      <c r="AM192" s="4">
        <f>VLOOKUP(AL192,$AS$2:$AW$5900,2)</f>
        <v>1.895E-3</v>
      </c>
      <c r="AN192">
        <f>VLOOKUP(AL192,$AS$2:$AW$5900,3)</f>
        <v>3.6699999999999998E-4</v>
      </c>
      <c r="AO192" s="5">
        <f>VLOOKUP(AL192,$AS$2:$AW$5900,4)</f>
        <v>0</v>
      </c>
      <c r="AP192" s="5">
        <f>VLOOKUP(AL192,$AS$2:$AW$5900,5)</f>
        <v>5012</v>
      </c>
      <c r="AS192" s="4">
        <v>3521</v>
      </c>
      <c r="AT192" s="4">
        <v>1.3654200000000001</v>
      </c>
      <c r="AU192" s="4">
        <v>0.23174700000000001</v>
      </c>
      <c r="AV192" s="4">
        <v>2.2590000000000002E-3</v>
      </c>
      <c r="AW192" s="4">
        <v>68012</v>
      </c>
      <c r="AY192" s="9"/>
      <c r="AZ192" s="9"/>
    </row>
    <row r="193" spans="1:52" x14ac:dyDescent="0.25">
      <c r="B193" s="4">
        <v>4</v>
      </c>
      <c r="C193" s="4">
        <v>3837</v>
      </c>
      <c r="D193" s="4">
        <f>VLOOKUP(C193,$AS$2:$AW$5900,2)</f>
        <v>8.0699999999999999E-4</v>
      </c>
      <c r="E193" s="5">
        <f>VLOOKUP(C193,$AS$2:$AW$5900,3)</f>
        <v>0.21626500000000001</v>
      </c>
      <c r="F193" s="5">
        <f>VLOOKUP(C193,$AS$2:$AW$5900,4)</f>
        <v>1.37E-4</v>
      </c>
      <c r="G193" s="5">
        <f>VLOOKUP(C193,$AS$2:$AW$5900,5)</f>
        <v>42996</v>
      </c>
      <c r="H193" s="4">
        <v>3857</v>
      </c>
      <c r="I193" s="4">
        <f>VLOOKUP(H193,$AS$2:$AW$5900,2)</f>
        <v>8.1099999999999998E-4</v>
      </c>
      <c r="J193" s="5">
        <f>VLOOKUP(H193,$AS$2:$AW$5900,3)</f>
        <v>1.47E-4</v>
      </c>
      <c r="K193" s="5">
        <f>VLOOKUP(H193,$AS$2:$AW$5900,4)</f>
        <v>0</v>
      </c>
      <c r="L193" s="5">
        <f>VLOOKUP(H193,$AS$2:$AW$5900,5)</f>
        <v>5016</v>
      </c>
      <c r="M193" s="4">
        <v>3877</v>
      </c>
      <c r="N193" s="4">
        <f>VLOOKUP(M193,$AS$2:$AW$5900,2)</f>
        <v>8.8800000000000001E-4</v>
      </c>
      <c r="O193" s="5">
        <f>VLOOKUP(M193,$AS$2:$AW$5900,3)</f>
        <v>0.26829500000000001</v>
      </c>
      <c r="P193" s="5">
        <f>VLOOKUP(M193,$AS$2:$AW$5900,4)</f>
        <v>1.1400000000000001E-4</v>
      </c>
      <c r="Q193" s="5">
        <f>VLOOKUP(M193,$AS$2:$AW$5900,5)</f>
        <v>42992</v>
      </c>
      <c r="R193" s="4">
        <v>3897</v>
      </c>
      <c r="S193" s="4">
        <f>VLOOKUP(R193,$AS$2:$AW$5900,2)</f>
        <v>1.1900000000000001E-4</v>
      </c>
      <c r="T193" s="5">
        <f>VLOOKUP(R193,$AS$2:$AW$5900,3)</f>
        <v>5.4100000000000003E-4</v>
      </c>
      <c r="U193" s="5">
        <f>VLOOKUP(R193,$AS$2:$AW$5900,4)</f>
        <v>2.0999999999999999E-5</v>
      </c>
      <c r="V193" s="5">
        <f>VLOOKUP(R193,$AS$2:$AW$5900,5)</f>
        <v>5016</v>
      </c>
      <c r="W193" s="11">
        <f t="shared" si="143"/>
        <v>5991</v>
      </c>
      <c r="X193" s="11">
        <f t="shared" si="99"/>
        <v>0.269343</v>
      </c>
      <c r="Y193" s="11">
        <f t="shared" si="147"/>
        <v>5.1510000000000002E-3</v>
      </c>
      <c r="Z193" s="11">
        <f t="shared" si="148"/>
        <v>1.915E-3</v>
      </c>
      <c r="AA193" s="11">
        <f t="shared" si="149"/>
        <v>49068</v>
      </c>
      <c r="AB193" s="4">
        <v>3937</v>
      </c>
      <c r="AC193" s="4">
        <f>VLOOKUP(AB193,$AS$2:$AW$5900,2)</f>
        <v>0</v>
      </c>
      <c r="AD193" s="5">
        <f>VLOOKUP(AB193,$AS$2:$AW$5900,3)</f>
        <v>8.8999999999999995E-5</v>
      </c>
      <c r="AE193" s="5">
        <f>VLOOKUP(AB193,$AS$2:$AW$5900,4)</f>
        <v>0</v>
      </c>
      <c r="AF193" s="5">
        <f>VLOOKUP(AB193,$AS$2:$AW$5900,5)</f>
        <v>5020</v>
      </c>
      <c r="AG193" s="11">
        <f t="shared" si="142"/>
        <v>6146</v>
      </c>
      <c r="AH193" s="11">
        <f t="shared" si="104"/>
        <v>0</v>
      </c>
      <c r="AI193" s="11">
        <f t="shared" si="144"/>
        <v>0.217698</v>
      </c>
      <c r="AJ193" s="11">
        <f t="shared" si="145"/>
        <v>0</v>
      </c>
      <c r="AK193" s="11">
        <f t="shared" si="146"/>
        <v>44520</v>
      </c>
      <c r="AL193" s="4">
        <v>3977</v>
      </c>
      <c r="AM193" s="4">
        <f>VLOOKUP(AL193,$AS$2:$AW$5900,2)</f>
        <v>1.8890000000000001E-3</v>
      </c>
      <c r="AN193">
        <f>VLOOKUP(AL193,$AS$2:$AW$5900,3)</f>
        <v>3.5599999999999998E-4</v>
      </c>
      <c r="AO193" s="5">
        <f>VLOOKUP(AL193,$AS$2:$AW$5900,4)</f>
        <v>0</v>
      </c>
      <c r="AP193" s="5">
        <f>VLOOKUP(AL193,$AS$2:$AW$5900,5)</f>
        <v>5020</v>
      </c>
      <c r="AS193" s="4">
        <v>3522</v>
      </c>
      <c r="AT193" s="4">
        <v>1.26898</v>
      </c>
      <c r="AU193" s="4">
        <v>0.23180999999999999</v>
      </c>
      <c r="AV193" s="4">
        <v>2.2850000000000001E-3</v>
      </c>
      <c r="AW193" s="4">
        <v>68120</v>
      </c>
      <c r="AY193" s="9"/>
      <c r="AZ193" s="9"/>
    </row>
    <row r="194" spans="1:52" x14ac:dyDescent="0.25">
      <c r="B194" s="4">
        <v>5</v>
      </c>
      <c r="C194" s="4">
        <v>3838</v>
      </c>
      <c r="D194" s="4">
        <f>VLOOKUP(C194,$AS$2:$AW$5900,2)</f>
        <v>7.9699999999999997E-4</v>
      </c>
      <c r="E194" s="5">
        <f>VLOOKUP(C194,$AS$2:$AW$5900,3)</f>
        <v>0.20835999999999999</v>
      </c>
      <c r="F194" s="5">
        <f>VLOOKUP(C194,$AS$2:$AW$5900,4)</f>
        <v>1.4899999999999999E-4</v>
      </c>
      <c r="G194" s="5">
        <f>VLOOKUP(C194,$AS$2:$AW$5900,5)</f>
        <v>42996</v>
      </c>
      <c r="H194" s="4">
        <v>3858</v>
      </c>
      <c r="I194" s="4">
        <f>VLOOKUP(H194,$AS$2:$AW$5900,2)</f>
        <v>8.1499999999999997E-4</v>
      </c>
      <c r="J194" s="5">
        <f>VLOOKUP(H194,$AS$2:$AW$5900,3)</f>
        <v>1.47E-4</v>
      </c>
      <c r="K194" s="5">
        <f>VLOOKUP(H194,$AS$2:$AW$5900,4)</f>
        <v>0</v>
      </c>
      <c r="L194" s="5">
        <f>VLOOKUP(H194,$AS$2:$AW$5900,5)</f>
        <v>5020</v>
      </c>
      <c r="M194" s="4">
        <v>3878</v>
      </c>
      <c r="N194" s="4">
        <f>VLOOKUP(M194,$AS$2:$AW$5900,2)</f>
        <v>8.6499999999999999E-4</v>
      </c>
      <c r="O194" s="5">
        <f>VLOOKUP(M194,$AS$2:$AW$5900,3)</f>
        <v>0.21694099999999999</v>
      </c>
      <c r="P194" s="5">
        <f>VLOOKUP(M194,$AS$2:$AW$5900,4)</f>
        <v>1.12E-4</v>
      </c>
      <c r="Q194" s="5">
        <f>VLOOKUP(M194,$AS$2:$AW$5900,5)</f>
        <v>42996</v>
      </c>
      <c r="R194" s="4">
        <v>3898</v>
      </c>
      <c r="S194" s="4">
        <f>VLOOKUP(R194,$AS$2:$AW$5900,2)</f>
        <v>1.2899999999999999E-4</v>
      </c>
      <c r="T194" s="5">
        <f>VLOOKUP(R194,$AS$2:$AW$5900,3)</f>
        <v>5.4699999999999996E-4</v>
      </c>
      <c r="U194" s="5">
        <f>VLOOKUP(R194,$AS$2:$AW$5900,4)</f>
        <v>2.0999999999999999E-5</v>
      </c>
      <c r="V194" s="5">
        <f>VLOOKUP(R194,$AS$2:$AW$5900,5)</f>
        <v>5016</v>
      </c>
      <c r="W194" s="11">
        <f t="shared" si="143"/>
        <v>5992</v>
      </c>
      <c r="X194" s="11">
        <f t="shared" si="99"/>
        <v>0.26867600000000003</v>
      </c>
      <c r="Y194" s="11">
        <f t="shared" si="147"/>
        <v>5.1289999999999999E-3</v>
      </c>
      <c r="Z194" s="11">
        <f t="shared" si="148"/>
        <v>1.913E-3</v>
      </c>
      <c r="AA194" s="11">
        <f t="shared" si="149"/>
        <v>43004</v>
      </c>
      <c r="AB194" s="4">
        <v>3938</v>
      </c>
      <c r="AC194" s="4">
        <f>VLOOKUP(AB194,$AS$2:$AW$5900,2)</f>
        <v>0</v>
      </c>
      <c r="AD194" s="5">
        <f>VLOOKUP(AB194,$AS$2:$AW$5900,3)</f>
        <v>1.34E-4</v>
      </c>
      <c r="AE194" s="5">
        <f>VLOOKUP(AB194,$AS$2:$AW$5900,4)</f>
        <v>0</v>
      </c>
      <c r="AF194" s="5">
        <f>VLOOKUP(AB194,$AS$2:$AW$5900,5)</f>
        <v>5016</v>
      </c>
      <c r="AG194" s="11">
        <f t="shared" si="142"/>
        <v>6147</v>
      </c>
      <c r="AH194" s="11">
        <f t="shared" si="104"/>
        <v>0</v>
      </c>
      <c r="AI194" s="11">
        <f t="shared" si="144"/>
        <v>0.20641699999999999</v>
      </c>
      <c r="AJ194" s="11">
        <f t="shared" si="145"/>
        <v>0</v>
      </c>
      <c r="AK194" s="11">
        <f t="shared" si="146"/>
        <v>43008</v>
      </c>
      <c r="AL194" s="4">
        <v>3978</v>
      </c>
      <c r="AM194" s="4">
        <f>VLOOKUP(AL194,$AS$2:$AW$5900,2)</f>
        <v>1.8799999999999999E-3</v>
      </c>
      <c r="AN194">
        <f>VLOOKUP(AL194,$AS$2:$AW$5900,3)</f>
        <v>3.6099999999999999E-4</v>
      </c>
      <c r="AO194" s="5">
        <f>VLOOKUP(AL194,$AS$2:$AW$5900,4)</f>
        <v>0</v>
      </c>
      <c r="AP194" s="5">
        <f>VLOOKUP(AL194,$AS$2:$AW$5900,5)</f>
        <v>5016</v>
      </c>
      <c r="AS194" s="4">
        <v>3523</v>
      </c>
      <c r="AT194" s="4">
        <v>1.29356</v>
      </c>
      <c r="AU194" s="4">
        <v>0.23516400000000001</v>
      </c>
      <c r="AV194" s="4">
        <v>2.1059999999999998E-3</v>
      </c>
      <c r="AW194" s="4">
        <v>68116</v>
      </c>
      <c r="AY194" s="9"/>
      <c r="AZ194" s="9"/>
    </row>
    <row r="195" spans="1:52" x14ac:dyDescent="0.25">
      <c r="A195" s="4" t="s">
        <v>40</v>
      </c>
      <c r="B195" s="4">
        <v>1</v>
      </c>
      <c r="C195" s="4">
        <v>3839</v>
      </c>
      <c r="D195" s="4">
        <f>VLOOKUP(C195,$AS$2:$AW$5900,2)</f>
        <v>2.2086999999999999E-2</v>
      </c>
      <c r="E195" s="5">
        <f>VLOOKUP(C195,$AS$2:$AW$5900,3)</f>
        <v>0.218832</v>
      </c>
      <c r="F195" s="5">
        <f>VLOOKUP(C195,$AS$2:$AW$5900,4)</f>
        <v>5.084E-3</v>
      </c>
      <c r="G195" s="5">
        <f>VLOOKUP(C195,$AS$2:$AW$5900,5)</f>
        <v>44000</v>
      </c>
      <c r="H195" s="4">
        <v>3859</v>
      </c>
      <c r="I195" s="4">
        <f>VLOOKUP(H195,$AS$2:$AW$5900,2)</f>
        <v>2.2384999999999999E-2</v>
      </c>
      <c r="J195" s="5">
        <f>VLOOKUP(H195,$AS$2:$AW$5900,3)</f>
        <v>8.2430000000000003E-3</v>
      </c>
      <c r="K195" s="5">
        <f>VLOOKUP(H195,$AS$2:$AW$5900,4)</f>
        <v>0</v>
      </c>
      <c r="L195" s="5">
        <f>VLOOKUP(H195,$AS$2:$AW$5900,5)</f>
        <v>6024</v>
      </c>
      <c r="M195" s="4">
        <v>3879</v>
      </c>
      <c r="N195" s="4">
        <f>VLOOKUP(M195,$AS$2:$AW$5900,2)</f>
        <v>2.5073000000000002E-2</v>
      </c>
      <c r="O195" s="5">
        <f>VLOOKUP(M195,$AS$2:$AW$5900,3)</f>
        <v>0.246257</v>
      </c>
      <c r="P195" s="5">
        <f>VLOOKUP(M195,$AS$2:$AW$5900,4)</f>
        <v>5.4000000000000003E-3</v>
      </c>
      <c r="Q195" s="5">
        <f>VLOOKUP(M195,$AS$2:$AW$5900,5)</f>
        <v>44000</v>
      </c>
      <c r="R195" s="4">
        <v>3899</v>
      </c>
      <c r="S195" s="4">
        <f>VLOOKUP(R195,$AS$2:$AW$5900,2)</f>
        <v>2.0270000000000002E-3</v>
      </c>
      <c r="T195" s="5">
        <f>VLOOKUP(R195,$AS$2:$AW$5900,3)</f>
        <v>1.5465E-2</v>
      </c>
      <c r="U195" s="5">
        <f>VLOOKUP(R195,$AS$2:$AW$5900,4)</f>
        <v>6.4599999999999998E-4</v>
      </c>
      <c r="V195" s="5">
        <f>VLOOKUP(R195,$AS$2:$AW$5900,5)</f>
        <v>5604</v>
      </c>
      <c r="W195" s="11">
        <f t="shared" si="143"/>
        <v>5993</v>
      </c>
      <c r="X195" s="11">
        <f t="shared" si="99"/>
        <v>0.20772699999999999</v>
      </c>
      <c r="Y195" s="11">
        <f t="shared" si="147"/>
        <v>3.5258999999999999E-2</v>
      </c>
      <c r="Z195" s="11">
        <f t="shared" si="148"/>
        <v>5.0480000000000004E-3</v>
      </c>
      <c r="AA195" s="11">
        <f t="shared" si="149"/>
        <v>45556</v>
      </c>
      <c r="AB195" s="4">
        <v>3939</v>
      </c>
      <c r="AC195" s="4">
        <f>VLOOKUP(AB195,$AS$2:$AW$5900,2)</f>
        <v>0</v>
      </c>
      <c r="AD195" s="5">
        <f>VLOOKUP(AB195,$AS$2:$AW$5900,3)</f>
        <v>1.799E-3</v>
      </c>
      <c r="AE195" s="5">
        <f>VLOOKUP(AB195,$AS$2:$AW$5900,4)</f>
        <v>0</v>
      </c>
      <c r="AF195" s="5">
        <f>VLOOKUP(AB195,$AS$2:$AW$5900,5)</f>
        <v>5236</v>
      </c>
      <c r="AG195" s="11">
        <f t="shared" si="142"/>
        <v>6148</v>
      </c>
      <c r="AH195" s="11">
        <f t="shared" si="104"/>
        <v>0</v>
      </c>
      <c r="AI195" s="11">
        <f t="shared" si="144"/>
        <v>0.30418000000000001</v>
      </c>
      <c r="AJ195" s="11">
        <f t="shared" si="145"/>
        <v>0</v>
      </c>
      <c r="AK195" s="11">
        <f t="shared" si="146"/>
        <v>65716</v>
      </c>
      <c r="AL195" s="4">
        <v>3979</v>
      </c>
      <c r="AM195" s="4">
        <f>VLOOKUP(AL195,$AS$2:$AW$5900,2)</f>
        <v>5.2547000000000003E-2</v>
      </c>
      <c r="AN195">
        <f>VLOOKUP(AL195,$AS$2:$AW$5900,3)</f>
        <v>2.2731999999999999E-2</v>
      </c>
      <c r="AO195" s="5">
        <f>VLOOKUP(AL195,$AS$2:$AW$5900,4)</f>
        <v>0</v>
      </c>
      <c r="AP195" s="5">
        <f>VLOOKUP(AL195,$AS$2:$AW$5900,5)</f>
        <v>9716</v>
      </c>
      <c r="AS195" s="4">
        <v>3524</v>
      </c>
      <c r="AT195" s="6">
        <v>1.9000000000000001E-5</v>
      </c>
      <c r="AU195" s="4">
        <v>0.209785</v>
      </c>
      <c r="AV195" s="6">
        <v>9.8999999999999994E-5</v>
      </c>
      <c r="AW195" s="4">
        <v>42996</v>
      </c>
      <c r="AY195" s="9"/>
      <c r="AZ195" s="9"/>
    </row>
    <row r="196" spans="1:52" x14ac:dyDescent="0.25">
      <c r="B196" s="4">
        <v>2</v>
      </c>
      <c r="C196" s="4">
        <v>3840</v>
      </c>
      <c r="D196" s="4">
        <f>VLOOKUP(C196,$AS$2:$AW$5900,2)</f>
        <v>1.9719E-2</v>
      </c>
      <c r="E196" s="5">
        <f>VLOOKUP(C196,$AS$2:$AW$5900,3)</f>
        <v>0.25392199999999998</v>
      </c>
      <c r="F196" s="5">
        <f>VLOOKUP(C196,$AS$2:$AW$5900,4)</f>
        <v>4.921E-3</v>
      </c>
      <c r="G196" s="5">
        <f>VLOOKUP(C196,$AS$2:$AW$5900,5)</f>
        <v>44004</v>
      </c>
      <c r="H196" s="4">
        <v>3860</v>
      </c>
      <c r="I196" s="4">
        <f>VLOOKUP(H196,$AS$2:$AW$5900,2)</f>
        <v>2.2678E-2</v>
      </c>
      <c r="J196" s="5">
        <f>VLOOKUP(H196,$AS$2:$AW$5900,3)</f>
        <v>8.8020000000000008E-3</v>
      </c>
      <c r="K196" s="5">
        <f>VLOOKUP(H196,$AS$2:$AW$5900,4)</f>
        <v>0</v>
      </c>
      <c r="L196" s="5">
        <f>VLOOKUP(H196,$AS$2:$AW$5900,5)</f>
        <v>6024</v>
      </c>
      <c r="M196" s="4">
        <v>3880</v>
      </c>
      <c r="N196" s="4">
        <f>VLOOKUP(M196,$AS$2:$AW$5900,2)</f>
        <v>2.0629000000000002E-2</v>
      </c>
      <c r="O196" s="5">
        <f>VLOOKUP(M196,$AS$2:$AW$5900,3)</f>
        <v>0.25751299999999999</v>
      </c>
      <c r="P196" s="5">
        <f>VLOOKUP(M196,$AS$2:$AW$5900,4)</f>
        <v>5.6249999999999998E-3</v>
      </c>
      <c r="Q196" s="5">
        <f>VLOOKUP(M196,$AS$2:$AW$5900,5)</f>
        <v>44000</v>
      </c>
      <c r="R196" s="4">
        <v>3900</v>
      </c>
      <c r="S196" s="4">
        <f>VLOOKUP(R196,$AS$2:$AW$5900,2)</f>
        <v>2.336E-3</v>
      </c>
      <c r="T196" s="5">
        <f>VLOOKUP(R196,$AS$2:$AW$5900,3)</f>
        <v>1.6050999999999999E-2</v>
      </c>
      <c r="U196" s="5">
        <f>VLOOKUP(R196,$AS$2:$AW$5900,4)</f>
        <v>6.5300000000000004E-4</v>
      </c>
      <c r="V196" s="5">
        <f>VLOOKUP(R196,$AS$2:$AW$5900,5)</f>
        <v>5604</v>
      </c>
      <c r="W196" s="11">
        <f t="shared" si="143"/>
        <v>5994</v>
      </c>
      <c r="X196" s="11">
        <f t="shared" si="99"/>
        <v>0.25407099999999999</v>
      </c>
      <c r="Y196" s="11">
        <f t="shared" si="147"/>
        <v>3.4495999999999999E-2</v>
      </c>
      <c r="Z196" s="11">
        <f t="shared" si="148"/>
        <v>4.6239999999999996E-3</v>
      </c>
      <c r="AA196" s="11">
        <f t="shared" si="149"/>
        <v>45508</v>
      </c>
      <c r="AB196" s="4">
        <v>3940</v>
      </c>
      <c r="AC196" s="4">
        <f>VLOOKUP(AB196,$AS$2:$AW$5900,2)</f>
        <v>0</v>
      </c>
      <c r="AD196" s="5">
        <f>VLOOKUP(AB196,$AS$2:$AW$5900,3)</f>
        <v>1.833E-3</v>
      </c>
      <c r="AE196" s="5">
        <f>VLOOKUP(AB196,$AS$2:$AW$5900,4)</f>
        <v>0</v>
      </c>
      <c r="AF196" s="5">
        <f>VLOOKUP(AB196,$AS$2:$AW$5900,5)</f>
        <v>5232</v>
      </c>
      <c r="AG196" s="11">
        <f t="shared" si="142"/>
        <v>6149</v>
      </c>
      <c r="AH196" s="11">
        <f t="shared" si="104"/>
        <v>0</v>
      </c>
      <c r="AI196" s="11">
        <f t="shared" si="144"/>
        <v>0.37317099999999997</v>
      </c>
      <c r="AJ196" s="11">
        <f t="shared" si="145"/>
        <v>0</v>
      </c>
      <c r="AK196" s="11">
        <f t="shared" si="146"/>
        <v>65916</v>
      </c>
      <c r="AL196" s="4">
        <v>3980</v>
      </c>
      <c r="AM196" s="4">
        <f>VLOOKUP(AL196,$AS$2:$AW$5900,2)</f>
        <v>5.5011999999999998E-2</v>
      </c>
      <c r="AN196">
        <f>VLOOKUP(AL196,$AS$2:$AW$5900,3)</f>
        <v>2.3765000000000001E-2</v>
      </c>
      <c r="AO196" s="5">
        <f>VLOOKUP(AL196,$AS$2:$AW$5900,4)</f>
        <v>0</v>
      </c>
      <c r="AP196" s="5">
        <f>VLOOKUP(AL196,$AS$2:$AW$5900,5)</f>
        <v>9720</v>
      </c>
      <c r="AS196" s="4">
        <v>3525</v>
      </c>
      <c r="AT196" s="6">
        <v>1.9000000000000001E-5</v>
      </c>
      <c r="AU196" s="4">
        <v>0.27088000000000001</v>
      </c>
      <c r="AV196" s="4">
        <v>1.02E-4</v>
      </c>
      <c r="AW196" s="4">
        <v>42996</v>
      </c>
      <c r="AY196" s="9"/>
      <c r="AZ196" s="9"/>
    </row>
    <row r="197" spans="1:52" x14ac:dyDescent="0.25">
      <c r="B197" s="4">
        <v>3</v>
      </c>
      <c r="C197" s="4">
        <v>3841</v>
      </c>
      <c r="D197" s="4">
        <f>VLOOKUP(C197,$AS$2:$AW$5900,2)</f>
        <v>2.0650999999999999E-2</v>
      </c>
      <c r="E197" s="5">
        <f>VLOOKUP(C197,$AS$2:$AW$5900,3)</f>
        <v>0.22192000000000001</v>
      </c>
      <c r="F197" s="5">
        <f>VLOOKUP(C197,$AS$2:$AW$5900,4)</f>
        <v>5.509E-3</v>
      </c>
      <c r="G197" s="5">
        <f>VLOOKUP(C197,$AS$2:$AW$5900,5)</f>
        <v>44008</v>
      </c>
      <c r="H197" s="4">
        <v>3861</v>
      </c>
      <c r="I197" s="4">
        <f>VLOOKUP(H197,$AS$2:$AW$5900,2)</f>
        <v>2.2853999999999999E-2</v>
      </c>
      <c r="J197" s="5">
        <f>VLOOKUP(H197,$AS$2:$AW$5900,3)</f>
        <v>8.8690000000000001E-3</v>
      </c>
      <c r="K197" s="5">
        <f>VLOOKUP(H197,$AS$2:$AW$5900,4)</f>
        <v>0</v>
      </c>
      <c r="L197" s="5">
        <f>VLOOKUP(H197,$AS$2:$AW$5900,5)</f>
        <v>6024</v>
      </c>
      <c r="M197" s="4">
        <v>3881</v>
      </c>
      <c r="N197" s="4">
        <f>VLOOKUP(M197,$AS$2:$AW$5900,2)</f>
        <v>2.2804000000000001E-2</v>
      </c>
      <c r="O197" s="5">
        <f>VLOOKUP(M197,$AS$2:$AW$5900,3)</f>
        <v>0.26885399999999998</v>
      </c>
      <c r="P197" s="5">
        <f>VLOOKUP(M197,$AS$2:$AW$5900,4)</f>
        <v>5.7099999999999998E-3</v>
      </c>
      <c r="Q197" s="5">
        <f>VLOOKUP(M197,$AS$2:$AW$5900,5)</f>
        <v>44004</v>
      </c>
      <c r="R197" s="4">
        <v>3901</v>
      </c>
      <c r="S197" s="4">
        <f>VLOOKUP(R197,$AS$2:$AW$5900,2)</f>
        <v>2.0449999999999999E-3</v>
      </c>
      <c r="T197" s="5">
        <f>VLOOKUP(R197,$AS$2:$AW$5900,3)</f>
        <v>1.5668999999999999E-2</v>
      </c>
      <c r="U197" s="5">
        <f>VLOOKUP(R197,$AS$2:$AW$5900,4)</f>
        <v>6.4700000000000001E-4</v>
      </c>
      <c r="V197" s="5">
        <f>VLOOKUP(R197,$AS$2:$AW$5900,5)</f>
        <v>5604</v>
      </c>
      <c r="W197" s="11">
        <f t="shared" si="143"/>
        <v>5995</v>
      </c>
      <c r="X197" s="11">
        <f t="shared" si="99"/>
        <v>0.24907799999999999</v>
      </c>
      <c r="Y197" s="11">
        <f t="shared" si="147"/>
        <v>3.2726999999999999E-2</v>
      </c>
      <c r="Z197" s="11">
        <f t="shared" si="148"/>
        <v>6.0740000000000004E-3</v>
      </c>
      <c r="AA197" s="11">
        <f t="shared" si="149"/>
        <v>44260</v>
      </c>
      <c r="AB197" s="4">
        <v>3941</v>
      </c>
      <c r="AC197" s="4">
        <f>VLOOKUP(AB197,$AS$2:$AW$5900,2)</f>
        <v>0</v>
      </c>
      <c r="AD197" s="5">
        <f>VLOOKUP(AB197,$AS$2:$AW$5900,3)</f>
        <v>1.768E-3</v>
      </c>
      <c r="AE197" s="5">
        <f>VLOOKUP(AB197,$AS$2:$AW$5900,4)</f>
        <v>0</v>
      </c>
      <c r="AF197" s="5">
        <f>VLOOKUP(AB197,$AS$2:$AW$5900,5)</f>
        <v>5228</v>
      </c>
      <c r="AG197" s="11">
        <f t="shared" si="142"/>
        <v>6150</v>
      </c>
      <c r="AH197" s="11">
        <f t="shared" si="104"/>
        <v>0</v>
      </c>
      <c r="AI197" s="11">
        <f t="shared" si="144"/>
        <v>0.30886799999999998</v>
      </c>
      <c r="AJ197" s="11">
        <f t="shared" si="145"/>
        <v>0</v>
      </c>
      <c r="AK197" s="11">
        <f t="shared" si="146"/>
        <v>65728</v>
      </c>
      <c r="AL197" s="4">
        <v>3981</v>
      </c>
      <c r="AM197" s="4">
        <f>VLOOKUP(AL197,$AS$2:$AW$5900,2)</f>
        <v>5.4197000000000002E-2</v>
      </c>
      <c r="AN197">
        <f>VLOOKUP(AL197,$AS$2:$AW$5900,3)</f>
        <v>2.2416999999999999E-2</v>
      </c>
      <c r="AO197" s="5">
        <f>VLOOKUP(AL197,$AS$2:$AW$5900,4)</f>
        <v>0</v>
      </c>
      <c r="AP197" s="5">
        <f>VLOOKUP(AL197,$AS$2:$AW$5900,5)</f>
        <v>11416</v>
      </c>
      <c r="AS197" s="4">
        <v>3526</v>
      </c>
      <c r="AT197" s="6">
        <v>1.8E-5</v>
      </c>
      <c r="AU197" s="4">
        <v>0.20868800000000001</v>
      </c>
      <c r="AV197" s="6">
        <v>9.8999999999999994E-5</v>
      </c>
      <c r="AW197" s="4">
        <v>43000</v>
      </c>
      <c r="AY197" s="9"/>
      <c r="AZ197" s="9"/>
    </row>
    <row r="198" spans="1:52" x14ac:dyDescent="0.25">
      <c r="B198" s="4">
        <v>4</v>
      </c>
      <c r="C198" s="4">
        <v>3842</v>
      </c>
      <c r="D198" s="4">
        <f>VLOOKUP(C198,$AS$2:$AW$5900,2)</f>
        <v>2.0663000000000001E-2</v>
      </c>
      <c r="E198" s="5">
        <f>VLOOKUP(C198,$AS$2:$AW$5900,3)</f>
        <v>0.21645900000000001</v>
      </c>
      <c r="F198" s="5">
        <f>VLOOKUP(C198,$AS$2:$AW$5900,4)</f>
        <v>4.7660000000000003E-3</v>
      </c>
      <c r="G198" s="5">
        <f>VLOOKUP(C198,$AS$2:$AW$5900,5)</f>
        <v>44000</v>
      </c>
      <c r="H198" s="4">
        <v>3862</v>
      </c>
      <c r="I198" s="4">
        <f>VLOOKUP(H198,$AS$2:$AW$5900,2)</f>
        <v>2.1215999999999999E-2</v>
      </c>
      <c r="J198" s="5">
        <f>VLOOKUP(H198,$AS$2:$AW$5900,3)</f>
        <v>8.6739999999999994E-3</v>
      </c>
      <c r="K198" s="5">
        <f>VLOOKUP(H198,$AS$2:$AW$5900,4)</f>
        <v>0</v>
      </c>
      <c r="L198" s="5">
        <f>VLOOKUP(H198,$AS$2:$AW$5900,5)</f>
        <v>6024</v>
      </c>
      <c r="M198" s="4">
        <v>3882</v>
      </c>
      <c r="N198" s="4">
        <f>VLOOKUP(M198,$AS$2:$AW$5900,2)</f>
        <v>2.0397999999999999E-2</v>
      </c>
      <c r="O198" s="5">
        <f>VLOOKUP(M198,$AS$2:$AW$5900,3)</f>
        <v>0.22164400000000001</v>
      </c>
      <c r="P198" s="5">
        <f>VLOOKUP(M198,$AS$2:$AW$5900,4)</f>
        <v>5.4120000000000001E-3</v>
      </c>
      <c r="Q198" s="5">
        <f>VLOOKUP(M198,$AS$2:$AW$5900,5)</f>
        <v>44000</v>
      </c>
      <c r="R198" s="4">
        <v>3902</v>
      </c>
      <c r="S198" s="4">
        <f>VLOOKUP(R198,$AS$2:$AW$5900,2)</f>
        <v>2.0379999999999999E-3</v>
      </c>
      <c r="T198" s="5">
        <f>VLOOKUP(R198,$AS$2:$AW$5900,3)</f>
        <v>1.5848000000000001E-2</v>
      </c>
      <c r="U198" s="5">
        <f>VLOOKUP(R198,$AS$2:$AW$5900,4)</f>
        <v>6.4400000000000004E-4</v>
      </c>
      <c r="V198" s="5">
        <f>VLOOKUP(R198,$AS$2:$AW$5900,5)</f>
        <v>5608</v>
      </c>
      <c r="W198" s="11">
        <f t="shared" si="143"/>
        <v>5996</v>
      </c>
      <c r="X198" s="11">
        <f t="shared" si="99"/>
        <v>0.215587</v>
      </c>
      <c r="Y198" s="11">
        <f t="shared" si="147"/>
        <v>3.2217000000000003E-2</v>
      </c>
      <c r="Z198" s="11">
        <f t="shared" si="148"/>
        <v>4.9709999999999997E-3</v>
      </c>
      <c r="AA198" s="11">
        <f t="shared" si="149"/>
        <v>44268</v>
      </c>
      <c r="AB198" s="4">
        <v>3942</v>
      </c>
      <c r="AC198" s="4">
        <f>VLOOKUP(AB198,$AS$2:$AW$5900,2)</f>
        <v>0</v>
      </c>
      <c r="AD198" s="5">
        <f>VLOOKUP(AB198,$AS$2:$AW$5900,3)</f>
        <v>1.8389999999999999E-3</v>
      </c>
      <c r="AE198" s="5">
        <f>VLOOKUP(AB198,$AS$2:$AW$5900,4)</f>
        <v>0</v>
      </c>
      <c r="AF198" s="5">
        <f>VLOOKUP(AB198,$AS$2:$AW$5900,5)</f>
        <v>5232</v>
      </c>
      <c r="AG198" s="11">
        <f t="shared" si="142"/>
        <v>6151</v>
      </c>
      <c r="AH198" s="11">
        <f t="shared" si="104"/>
        <v>0</v>
      </c>
      <c r="AI198" s="11">
        <f t="shared" si="144"/>
        <v>0.30399799999999999</v>
      </c>
      <c r="AJ198" s="11">
        <f t="shared" si="145"/>
        <v>0</v>
      </c>
      <c r="AK198" s="11">
        <f t="shared" si="146"/>
        <v>65720</v>
      </c>
      <c r="AL198" s="4">
        <v>3982</v>
      </c>
      <c r="AM198" s="4">
        <f>VLOOKUP(AL198,$AS$2:$AW$5900,2)</f>
        <v>5.6152000000000001E-2</v>
      </c>
      <c r="AN198">
        <f>VLOOKUP(AL198,$AS$2:$AW$5900,3)</f>
        <v>2.3695999999999998E-2</v>
      </c>
      <c r="AO198" s="5">
        <f>VLOOKUP(AL198,$AS$2:$AW$5900,4)</f>
        <v>0</v>
      </c>
      <c r="AP198" s="5">
        <f>VLOOKUP(AL198,$AS$2:$AW$5900,5)</f>
        <v>9720</v>
      </c>
      <c r="AS198" s="4">
        <v>3527</v>
      </c>
      <c r="AT198" s="6">
        <v>1.8E-5</v>
      </c>
      <c r="AU198" s="4">
        <v>0.21334</v>
      </c>
      <c r="AV198" s="6">
        <v>9.8999999999999994E-5</v>
      </c>
      <c r="AW198" s="4">
        <v>44516</v>
      </c>
      <c r="AY198" s="9"/>
      <c r="AZ198" s="9"/>
    </row>
    <row r="199" spans="1:52" x14ac:dyDescent="0.25">
      <c r="B199" s="4">
        <v>5</v>
      </c>
      <c r="C199" s="4">
        <v>3843</v>
      </c>
      <c r="D199" s="4">
        <f>VLOOKUP(C199,$AS$2:$AW$5900,2)</f>
        <v>1.9657999999999998E-2</v>
      </c>
      <c r="E199" s="5">
        <f>VLOOKUP(C199,$AS$2:$AW$5900,3)</f>
        <v>0.22501399999999999</v>
      </c>
      <c r="F199" s="5">
        <f>VLOOKUP(C199,$AS$2:$AW$5900,4)</f>
        <v>5.3629999999999997E-3</v>
      </c>
      <c r="G199" s="5">
        <f>VLOOKUP(C199,$AS$2:$AW$5900,5)</f>
        <v>44004</v>
      </c>
      <c r="H199" s="4">
        <v>3863</v>
      </c>
      <c r="I199" s="4">
        <f>VLOOKUP(H199,$AS$2:$AW$5900,2)</f>
        <v>2.18E-2</v>
      </c>
      <c r="J199" s="5">
        <f>VLOOKUP(H199,$AS$2:$AW$5900,3)</f>
        <v>8.1510000000000003E-3</v>
      </c>
      <c r="K199" s="5">
        <f>VLOOKUP(H199,$AS$2:$AW$5900,4)</f>
        <v>0</v>
      </c>
      <c r="L199" s="5">
        <f>VLOOKUP(H199,$AS$2:$AW$5900,5)</f>
        <v>6020</v>
      </c>
      <c r="M199" s="4">
        <v>3883</v>
      </c>
      <c r="N199" s="4">
        <f>VLOOKUP(M199,$AS$2:$AW$5900,2)</f>
        <v>2.0785000000000001E-2</v>
      </c>
      <c r="O199" s="5">
        <f>VLOOKUP(M199,$AS$2:$AW$5900,3)</f>
        <v>0.21194199999999999</v>
      </c>
      <c r="P199" s="5">
        <f>VLOOKUP(M199,$AS$2:$AW$5900,4)</f>
        <v>5.5700000000000003E-3</v>
      </c>
      <c r="Q199" s="5">
        <f>VLOOKUP(M199,$AS$2:$AW$5900,5)</f>
        <v>44000</v>
      </c>
      <c r="R199" s="4">
        <v>3903</v>
      </c>
      <c r="S199" s="4">
        <f>VLOOKUP(R199,$AS$2:$AW$5900,2)</f>
        <v>2.0240000000000002E-3</v>
      </c>
      <c r="T199" s="5">
        <f>VLOOKUP(R199,$AS$2:$AW$5900,3)</f>
        <v>1.6159E-2</v>
      </c>
      <c r="U199" s="5">
        <f>VLOOKUP(R199,$AS$2:$AW$5900,4)</f>
        <v>9.7199999999999999E-4</v>
      </c>
      <c r="V199" s="5">
        <f>VLOOKUP(R199,$AS$2:$AW$5900,5)</f>
        <v>5608</v>
      </c>
      <c r="W199" s="11">
        <f t="shared" si="143"/>
        <v>5997</v>
      </c>
      <c r="X199" s="11">
        <f t="shared" si="99"/>
        <v>0.21521599999999999</v>
      </c>
      <c r="Y199" s="11">
        <f t="shared" si="147"/>
        <v>3.5411999999999999E-2</v>
      </c>
      <c r="Z199" s="11">
        <f t="shared" si="148"/>
        <v>5.6369999999999996E-3</v>
      </c>
      <c r="AA199" s="11">
        <f t="shared" si="149"/>
        <v>45812</v>
      </c>
      <c r="AB199" s="4">
        <v>3943</v>
      </c>
      <c r="AC199" s="4">
        <f>VLOOKUP(AB199,$AS$2:$AW$5900,2)</f>
        <v>0</v>
      </c>
      <c r="AD199" s="5">
        <f>VLOOKUP(AB199,$AS$2:$AW$5900,3)</f>
        <v>2.0669999999999998E-3</v>
      </c>
      <c r="AE199" s="5">
        <f>VLOOKUP(AB199,$AS$2:$AW$5900,4)</f>
        <v>0</v>
      </c>
      <c r="AF199" s="5">
        <f>VLOOKUP(AB199,$AS$2:$AW$5900,5)</f>
        <v>5236</v>
      </c>
      <c r="AG199" s="11">
        <f t="shared" si="142"/>
        <v>6152</v>
      </c>
      <c r="AH199" s="11">
        <f t="shared" si="104"/>
        <v>0</v>
      </c>
      <c r="AI199" s="11">
        <f t="shared" si="144"/>
        <v>0.31669999999999998</v>
      </c>
      <c r="AJ199" s="11">
        <f t="shared" si="145"/>
        <v>0</v>
      </c>
      <c r="AK199" s="11">
        <f t="shared" si="146"/>
        <v>65784</v>
      </c>
      <c r="AL199" s="4">
        <v>3983</v>
      </c>
      <c r="AM199" s="4">
        <f>VLOOKUP(AL199,$AS$2:$AW$5900,2)</f>
        <v>5.3404E-2</v>
      </c>
      <c r="AN199">
        <f>VLOOKUP(AL199,$AS$2:$AW$5900,3)</f>
        <v>2.4036999999999999E-2</v>
      </c>
      <c r="AO199" s="5">
        <f>VLOOKUP(AL199,$AS$2:$AW$5900,4)</f>
        <v>0</v>
      </c>
      <c r="AP199" s="5">
        <f>VLOOKUP(AL199,$AS$2:$AW$5900,5)</f>
        <v>9720</v>
      </c>
      <c r="AS199" s="4">
        <v>3528</v>
      </c>
      <c r="AT199" s="6">
        <v>1.8E-5</v>
      </c>
      <c r="AU199" s="4">
        <v>0.27383200000000002</v>
      </c>
      <c r="AV199" s="6">
        <v>9.8999999999999994E-5</v>
      </c>
      <c r="AW199" s="4">
        <v>42996</v>
      </c>
      <c r="AY199" s="9"/>
      <c r="AZ199" s="9"/>
    </row>
    <row r="200" spans="1:52" x14ac:dyDescent="0.25">
      <c r="AS200" s="4">
        <v>3529</v>
      </c>
      <c r="AT200" s="4">
        <v>2.6510000000000001E-3</v>
      </c>
      <c r="AU200" s="4">
        <v>0.26185999999999998</v>
      </c>
      <c r="AV200" s="4">
        <v>1.6000000000000001E-4</v>
      </c>
      <c r="AW200" s="4">
        <v>43260</v>
      </c>
      <c r="AY200" s="9"/>
      <c r="AZ200" s="9"/>
    </row>
    <row r="201" spans="1:52" x14ac:dyDescent="0.25">
      <c r="B201" s="4">
        <v>32</v>
      </c>
      <c r="AS201" s="4">
        <v>3530</v>
      </c>
      <c r="AT201" s="4">
        <v>2.6970000000000002E-3</v>
      </c>
      <c r="AU201" s="4">
        <v>0.21557599999999999</v>
      </c>
      <c r="AV201" s="4">
        <v>1.7000000000000001E-4</v>
      </c>
      <c r="AW201" s="4">
        <v>43000</v>
      </c>
      <c r="AY201" s="9"/>
      <c r="AZ201" s="9"/>
    </row>
    <row r="202" spans="1:52" x14ac:dyDescent="0.25">
      <c r="AS202" s="4">
        <v>3531</v>
      </c>
      <c r="AT202" s="4">
        <v>2.6919999999999999E-3</v>
      </c>
      <c r="AU202" s="4">
        <v>0.27839799999999998</v>
      </c>
      <c r="AV202" s="4">
        <v>1.6899999999999999E-4</v>
      </c>
      <c r="AW202" s="4">
        <v>43260</v>
      </c>
      <c r="AY202" s="9"/>
      <c r="AZ202" s="9"/>
    </row>
    <row r="203" spans="1:52" x14ac:dyDescent="0.25">
      <c r="AS203" s="4">
        <v>3532</v>
      </c>
      <c r="AT203" s="4">
        <v>2.627E-3</v>
      </c>
      <c r="AU203" s="4">
        <v>0.247586</v>
      </c>
      <c r="AV203" s="4">
        <v>1.64E-4</v>
      </c>
      <c r="AW203" s="4">
        <v>43252</v>
      </c>
      <c r="AY203" s="9"/>
      <c r="AZ203" s="9"/>
    </row>
    <row r="204" spans="1:52" x14ac:dyDescent="0.25">
      <c r="AS204" s="4">
        <v>3533</v>
      </c>
      <c r="AT204" s="4">
        <v>2.679E-3</v>
      </c>
      <c r="AU204" s="4">
        <v>0.21904799999999999</v>
      </c>
      <c r="AV204" s="4">
        <v>1.64E-4</v>
      </c>
      <c r="AW204" s="4">
        <v>43004</v>
      </c>
      <c r="AY204" s="9"/>
      <c r="AZ204" s="9"/>
    </row>
    <row r="205" spans="1:52" x14ac:dyDescent="0.25">
      <c r="AS205" s="4">
        <v>3534</v>
      </c>
      <c r="AT205" s="4">
        <v>8.0255999999999994E-2</v>
      </c>
      <c r="AU205" s="4">
        <v>0.21559700000000001</v>
      </c>
      <c r="AV205" s="4">
        <v>1.1850000000000001E-3</v>
      </c>
      <c r="AW205" s="4">
        <v>47960</v>
      </c>
      <c r="AY205" s="9"/>
      <c r="AZ205" s="9"/>
    </row>
    <row r="206" spans="1:52" x14ac:dyDescent="0.25">
      <c r="AS206" s="4">
        <v>3535</v>
      </c>
      <c r="AT206" s="4">
        <v>7.9061999999999993E-2</v>
      </c>
      <c r="AU206" s="4">
        <v>0.22465199999999999</v>
      </c>
      <c r="AV206" s="4">
        <v>1.261E-3</v>
      </c>
      <c r="AW206" s="4">
        <v>45440</v>
      </c>
      <c r="AY206" s="9"/>
      <c r="AZ206" s="9"/>
    </row>
    <row r="207" spans="1:52" x14ac:dyDescent="0.25">
      <c r="AS207" s="4">
        <v>3536</v>
      </c>
      <c r="AT207" s="4">
        <v>7.6208999999999999E-2</v>
      </c>
      <c r="AU207" s="4">
        <v>0.220553</v>
      </c>
      <c r="AV207" s="4">
        <v>1.4109999999999999E-3</v>
      </c>
      <c r="AW207" s="4">
        <v>45444</v>
      </c>
      <c r="AY207" s="9"/>
      <c r="AZ207" s="9"/>
    </row>
    <row r="208" spans="1:52" x14ac:dyDescent="0.25">
      <c r="AS208" s="4">
        <v>3537</v>
      </c>
      <c r="AT208" s="4">
        <v>7.7937999999999993E-2</v>
      </c>
      <c r="AU208" s="4">
        <v>0.21832199999999999</v>
      </c>
      <c r="AV208" s="4">
        <v>8.9499999999999996E-4</v>
      </c>
      <c r="AW208" s="4">
        <v>45444</v>
      </c>
      <c r="AY208" s="9"/>
      <c r="AZ208" s="9"/>
    </row>
    <row r="209" spans="45:52" x14ac:dyDescent="0.25">
      <c r="AS209" s="4">
        <v>3538</v>
      </c>
      <c r="AT209" s="4">
        <v>7.7983999999999998E-2</v>
      </c>
      <c r="AU209" s="4">
        <v>0.221468</v>
      </c>
      <c r="AV209" s="4">
        <v>1.1709999999999999E-3</v>
      </c>
      <c r="AW209" s="4">
        <v>45440</v>
      </c>
      <c r="AY209" s="9"/>
      <c r="AZ209" s="9"/>
    </row>
    <row r="210" spans="45:52" x14ac:dyDescent="0.25">
      <c r="AS210" s="4">
        <v>3539</v>
      </c>
      <c r="AT210" s="4">
        <v>1.32159</v>
      </c>
      <c r="AU210" s="4">
        <v>0.23085800000000001</v>
      </c>
      <c r="AV210" s="4">
        <v>3.0370000000000002E-3</v>
      </c>
      <c r="AW210" s="4">
        <v>68256</v>
      </c>
      <c r="AY210" s="9"/>
      <c r="AZ210" s="9"/>
    </row>
    <row r="211" spans="45:52" x14ac:dyDescent="0.25">
      <c r="AS211" s="4">
        <v>3540</v>
      </c>
      <c r="AT211" s="4">
        <v>1.31945</v>
      </c>
      <c r="AU211" s="4">
        <v>0.22822500000000001</v>
      </c>
      <c r="AV211" s="4">
        <v>2.428E-3</v>
      </c>
      <c r="AW211" s="4">
        <v>68232</v>
      </c>
      <c r="AY211" s="9"/>
      <c r="AZ211" s="9"/>
    </row>
    <row r="212" spans="45:52" x14ac:dyDescent="0.25">
      <c r="AS212" s="4">
        <v>3541</v>
      </c>
      <c r="AT212" s="4">
        <v>1.31263</v>
      </c>
      <c r="AU212" s="4">
        <v>0.23084499999999999</v>
      </c>
      <c r="AV212" s="4">
        <v>2.9129999999999998E-3</v>
      </c>
      <c r="AW212" s="4">
        <v>68600</v>
      </c>
      <c r="AY212" s="9"/>
      <c r="AZ212" s="9"/>
    </row>
    <row r="213" spans="45:52" x14ac:dyDescent="0.25">
      <c r="AS213" s="4">
        <v>3542</v>
      </c>
      <c r="AT213" s="4">
        <v>1.2921100000000001</v>
      </c>
      <c r="AU213" s="4">
        <v>0.231629</v>
      </c>
      <c r="AV213" s="4">
        <v>3.1749999999999999E-3</v>
      </c>
      <c r="AW213" s="4">
        <v>68060</v>
      </c>
      <c r="AY213" s="9"/>
      <c r="AZ213" s="9"/>
    </row>
    <row r="214" spans="45:52" x14ac:dyDescent="0.25">
      <c r="AS214" s="4">
        <v>3543</v>
      </c>
      <c r="AT214" s="4">
        <v>1.32039</v>
      </c>
      <c r="AU214" s="4">
        <v>0.23058500000000001</v>
      </c>
      <c r="AV214" s="4">
        <v>3.2399999999999998E-3</v>
      </c>
      <c r="AW214" s="4">
        <v>70272</v>
      </c>
      <c r="AY214" s="9"/>
      <c r="AZ214" s="9"/>
    </row>
    <row r="215" spans="45:52" x14ac:dyDescent="0.25">
      <c r="AS215" s="4">
        <v>3544</v>
      </c>
      <c r="AT215" s="4">
        <v>0.218421</v>
      </c>
      <c r="AU215" s="6">
        <v>1.9999999999999999E-6</v>
      </c>
      <c r="AV215" s="4">
        <v>0</v>
      </c>
      <c r="AW215" s="4">
        <v>42996</v>
      </c>
      <c r="AY215" s="9"/>
      <c r="AZ215" s="9"/>
    </row>
    <row r="216" spans="45:52" x14ac:dyDescent="0.25">
      <c r="AS216" s="4">
        <v>3545</v>
      </c>
      <c r="AT216" s="4">
        <v>0.23138400000000001</v>
      </c>
      <c r="AU216" s="6">
        <v>1.9999999999999999E-6</v>
      </c>
      <c r="AV216" s="4">
        <v>0</v>
      </c>
      <c r="AW216" s="4">
        <v>44512</v>
      </c>
      <c r="AY216" s="9"/>
      <c r="AZ216" s="9"/>
    </row>
    <row r="217" spans="45:52" x14ac:dyDescent="0.25">
      <c r="AS217" s="4">
        <v>3546</v>
      </c>
      <c r="AT217" s="4">
        <v>0.222773</v>
      </c>
      <c r="AU217" s="6">
        <v>1.9999999999999999E-6</v>
      </c>
      <c r="AV217" s="4">
        <v>0</v>
      </c>
      <c r="AW217" s="4">
        <v>44240</v>
      </c>
      <c r="AY217" s="9"/>
      <c r="AZ217" s="9"/>
    </row>
    <row r="218" spans="45:52" x14ac:dyDescent="0.25">
      <c r="AS218" s="4">
        <v>3547</v>
      </c>
      <c r="AT218" s="4">
        <v>0.292022</v>
      </c>
      <c r="AU218" s="6">
        <v>1.9999999999999999E-6</v>
      </c>
      <c r="AV218" s="4">
        <v>0</v>
      </c>
      <c r="AW218" s="4">
        <v>44484</v>
      </c>
      <c r="AY218" s="9"/>
      <c r="AZ218" s="9"/>
    </row>
    <row r="219" spans="45:52" x14ac:dyDescent="0.25">
      <c r="AS219" s="4">
        <v>3548</v>
      </c>
      <c r="AT219" s="4">
        <v>0.29149199999999997</v>
      </c>
      <c r="AU219" s="6">
        <v>9.9999999999999995E-7</v>
      </c>
      <c r="AV219" s="4">
        <v>0</v>
      </c>
      <c r="AW219" s="4">
        <v>42992</v>
      </c>
      <c r="AY219" s="9"/>
      <c r="AZ219" s="9"/>
    </row>
    <row r="220" spans="45:52" x14ac:dyDescent="0.25">
      <c r="AS220" s="4">
        <v>3549</v>
      </c>
      <c r="AT220" s="4">
        <v>0.21601699999999999</v>
      </c>
      <c r="AU220" s="4">
        <v>2.5839999999999999E-3</v>
      </c>
      <c r="AV220" s="4">
        <v>0</v>
      </c>
      <c r="AW220" s="4">
        <v>43136</v>
      </c>
      <c r="AY220" s="9"/>
      <c r="AZ220" s="9"/>
    </row>
    <row r="221" spans="45:52" x14ac:dyDescent="0.25">
      <c r="AS221" s="4">
        <v>3550</v>
      </c>
      <c r="AT221" s="4">
        <v>0.280331</v>
      </c>
      <c r="AU221" s="4">
        <v>1.915E-3</v>
      </c>
      <c r="AV221" s="4">
        <v>0</v>
      </c>
      <c r="AW221" s="4">
        <v>40948</v>
      </c>
      <c r="AY221" s="9"/>
      <c r="AZ221" s="9"/>
    </row>
    <row r="222" spans="45:52" x14ac:dyDescent="0.25">
      <c r="AS222" s="4">
        <v>3551</v>
      </c>
      <c r="AT222" s="4">
        <v>0.28137200000000001</v>
      </c>
      <c r="AU222" s="4">
        <v>1.738E-3</v>
      </c>
      <c r="AV222" s="4">
        <v>0</v>
      </c>
      <c r="AW222" s="4">
        <v>43136</v>
      </c>
      <c r="AY222" s="9"/>
      <c r="AZ222" s="9"/>
    </row>
    <row r="223" spans="45:52" x14ac:dyDescent="0.25">
      <c r="AS223" s="4">
        <v>3552</v>
      </c>
      <c r="AT223" s="4">
        <v>0.249363</v>
      </c>
      <c r="AU223" s="4">
        <v>1.8400000000000001E-3</v>
      </c>
      <c r="AV223" s="4">
        <v>0</v>
      </c>
      <c r="AW223" s="4">
        <v>43168</v>
      </c>
      <c r="AY223" s="9"/>
      <c r="AZ223" s="9"/>
    </row>
    <row r="224" spans="45:52" x14ac:dyDescent="0.25">
      <c r="AS224" s="4">
        <v>3553</v>
      </c>
      <c r="AT224" s="4">
        <v>0.22300800000000001</v>
      </c>
      <c r="AU224" s="4">
        <v>1.8129999999999999E-3</v>
      </c>
      <c r="AV224" s="4">
        <v>0</v>
      </c>
      <c r="AW224" s="4">
        <v>49224</v>
      </c>
      <c r="AY224" s="9"/>
      <c r="AZ224" s="9"/>
    </row>
    <row r="225" spans="45:52" x14ac:dyDescent="0.25">
      <c r="AS225" s="4">
        <v>3554</v>
      </c>
      <c r="AT225" s="4">
        <v>0.223109</v>
      </c>
      <c r="AU225" s="4">
        <v>3.7900000000000003E-2</v>
      </c>
      <c r="AV225" s="4">
        <v>0</v>
      </c>
      <c r="AW225" s="4">
        <v>45172</v>
      </c>
      <c r="AY225" s="9"/>
      <c r="AZ225" s="9"/>
    </row>
    <row r="226" spans="45:52" x14ac:dyDescent="0.25">
      <c r="AS226" s="4">
        <v>3555</v>
      </c>
      <c r="AT226" s="4">
        <v>0.21788299999999999</v>
      </c>
      <c r="AU226" s="4">
        <v>3.8723E-2</v>
      </c>
      <c r="AV226" s="4">
        <v>0</v>
      </c>
      <c r="AW226" s="4">
        <v>45176</v>
      </c>
      <c r="AY226" s="9"/>
      <c r="AZ226" s="9"/>
    </row>
    <row r="227" spans="45:52" x14ac:dyDescent="0.25">
      <c r="AS227" s="4">
        <v>3556</v>
      </c>
      <c r="AT227" s="4">
        <v>0.219498</v>
      </c>
      <c r="AU227" s="4">
        <v>3.7753000000000002E-2</v>
      </c>
      <c r="AV227" s="4">
        <v>0</v>
      </c>
      <c r="AW227" s="4">
        <v>49644</v>
      </c>
      <c r="AY227" s="9"/>
      <c r="AZ227" s="9"/>
    </row>
    <row r="228" spans="45:52" x14ac:dyDescent="0.25">
      <c r="AS228" s="4">
        <v>3557</v>
      </c>
      <c r="AT228" s="4">
        <v>0.224994</v>
      </c>
      <c r="AU228" s="4">
        <v>3.8494E-2</v>
      </c>
      <c r="AV228" s="4">
        <v>0</v>
      </c>
      <c r="AW228" s="4">
        <v>46612</v>
      </c>
      <c r="AY228" s="9"/>
      <c r="AZ228" s="9"/>
    </row>
    <row r="229" spans="45:52" x14ac:dyDescent="0.25">
      <c r="AS229" s="4">
        <v>3558</v>
      </c>
      <c r="AT229" s="4">
        <v>0.224913</v>
      </c>
      <c r="AU229" s="4">
        <v>3.6859000000000003E-2</v>
      </c>
      <c r="AV229" s="4">
        <v>0</v>
      </c>
      <c r="AW229" s="4">
        <v>45176</v>
      </c>
      <c r="AY229" s="9"/>
      <c r="AZ229" s="9"/>
    </row>
    <row r="230" spans="45:52" x14ac:dyDescent="0.25">
      <c r="AS230" s="4">
        <v>3559</v>
      </c>
      <c r="AT230" s="4">
        <v>0.24902299999999999</v>
      </c>
      <c r="AU230" s="4">
        <v>0.72325399999999995</v>
      </c>
      <c r="AV230" s="4">
        <v>0</v>
      </c>
      <c r="AW230" s="4">
        <v>67244</v>
      </c>
      <c r="AY230" s="9"/>
      <c r="AZ230" s="9"/>
    </row>
    <row r="231" spans="45:52" x14ac:dyDescent="0.25">
      <c r="AS231" s="4">
        <v>3560</v>
      </c>
      <c r="AT231" s="4">
        <v>0.24451300000000001</v>
      </c>
      <c r="AU231" s="4">
        <v>0.76949299999999998</v>
      </c>
      <c r="AV231" s="4">
        <v>0</v>
      </c>
      <c r="AW231" s="4">
        <v>65780</v>
      </c>
      <c r="AY231" s="9"/>
      <c r="AZ231" s="9"/>
    </row>
    <row r="232" spans="45:52" x14ac:dyDescent="0.25">
      <c r="AS232" s="4">
        <v>3561</v>
      </c>
      <c r="AT232" s="4">
        <v>0.240621</v>
      </c>
      <c r="AU232" s="4">
        <v>0.75477799999999995</v>
      </c>
      <c r="AV232" s="4">
        <v>0</v>
      </c>
      <c r="AW232" s="4">
        <v>63484</v>
      </c>
      <c r="AY232" s="9"/>
      <c r="AZ232" s="9"/>
    </row>
    <row r="233" spans="45:52" x14ac:dyDescent="0.25">
      <c r="AS233" s="4">
        <v>3562</v>
      </c>
      <c r="AT233" s="4">
        <v>0.238341</v>
      </c>
      <c r="AU233" s="4">
        <v>0.84023099999999995</v>
      </c>
      <c r="AV233" s="4">
        <v>0</v>
      </c>
      <c r="AW233" s="4">
        <v>65420</v>
      </c>
      <c r="AY233" s="9"/>
      <c r="AZ233" s="9"/>
    </row>
    <row r="234" spans="45:52" x14ac:dyDescent="0.25">
      <c r="AS234" s="4">
        <v>3563</v>
      </c>
      <c r="AT234" s="4">
        <v>0.23660900000000001</v>
      </c>
      <c r="AU234" s="4">
        <v>0.74673299999999998</v>
      </c>
      <c r="AV234" s="4">
        <v>0</v>
      </c>
      <c r="AW234" s="4">
        <v>65224</v>
      </c>
      <c r="AY234" s="9"/>
      <c r="AZ234" s="9"/>
    </row>
    <row r="235" spans="45:52" x14ac:dyDescent="0.25">
      <c r="AS235" s="4">
        <v>3564</v>
      </c>
      <c r="AT235" s="4">
        <v>0</v>
      </c>
      <c r="AU235" s="4">
        <v>8.0388000000000001E-2</v>
      </c>
      <c r="AV235" s="4">
        <v>0</v>
      </c>
      <c r="AW235" s="4">
        <v>14428</v>
      </c>
      <c r="AY235" s="9"/>
      <c r="AZ235" s="9"/>
    </row>
    <row r="236" spans="45:52" x14ac:dyDescent="0.25">
      <c r="AS236" s="4">
        <v>3565</v>
      </c>
      <c r="AT236" s="4">
        <v>0</v>
      </c>
      <c r="AU236" s="4">
        <v>8.1456000000000001E-2</v>
      </c>
      <c r="AV236" s="4">
        <v>0</v>
      </c>
      <c r="AW236" s="4">
        <v>14604</v>
      </c>
      <c r="AY236" s="9"/>
      <c r="AZ236" s="9"/>
    </row>
    <row r="237" spans="45:52" x14ac:dyDescent="0.25">
      <c r="AS237" s="4">
        <v>3566</v>
      </c>
      <c r="AT237" s="4">
        <v>0</v>
      </c>
      <c r="AU237" s="4">
        <v>8.2036999999999999E-2</v>
      </c>
      <c r="AV237" s="4">
        <v>0</v>
      </c>
      <c r="AW237" s="4">
        <v>13812</v>
      </c>
      <c r="AY237" s="9"/>
      <c r="AZ237" s="9"/>
    </row>
    <row r="238" spans="45:52" x14ac:dyDescent="0.25">
      <c r="AS238" s="4">
        <v>3567</v>
      </c>
      <c r="AT238" s="4">
        <v>0</v>
      </c>
      <c r="AU238" s="4">
        <v>7.9028000000000001E-2</v>
      </c>
      <c r="AV238" s="4">
        <v>0</v>
      </c>
      <c r="AW238" s="4">
        <v>13492</v>
      </c>
      <c r="AY238" s="9"/>
      <c r="AZ238" s="9"/>
    </row>
    <row r="239" spans="45:52" x14ac:dyDescent="0.25">
      <c r="AS239" s="4">
        <v>3568</v>
      </c>
      <c r="AT239" s="4">
        <v>0</v>
      </c>
      <c r="AU239" s="4">
        <v>7.8989000000000004E-2</v>
      </c>
      <c r="AV239" s="4">
        <v>0</v>
      </c>
      <c r="AW239" s="4">
        <v>13576</v>
      </c>
      <c r="AY239" s="9"/>
      <c r="AZ239" s="9"/>
    </row>
    <row r="240" spans="45:52" x14ac:dyDescent="0.25">
      <c r="AS240" s="4">
        <v>3569</v>
      </c>
      <c r="AT240" s="4" t="s">
        <v>25</v>
      </c>
      <c r="AU240" s="4" t="s">
        <v>26</v>
      </c>
      <c r="AV240" s="4" t="s">
        <v>27</v>
      </c>
      <c r="AY240" s="9"/>
      <c r="AZ240" s="9"/>
    </row>
    <row r="241" spans="45:52" x14ac:dyDescent="0.25">
      <c r="AS241" s="4">
        <v>3570</v>
      </c>
      <c r="AT241" s="4" t="s">
        <v>25</v>
      </c>
      <c r="AU241" s="4" t="s">
        <v>26</v>
      </c>
      <c r="AV241" s="4" t="s">
        <v>27</v>
      </c>
      <c r="AY241" s="9"/>
      <c r="AZ241" s="9"/>
    </row>
    <row r="242" spans="45:52" x14ac:dyDescent="0.25">
      <c r="AS242" s="4">
        <v>3571</v>
      </c>
      <c r="AT242" s="4" t="s">
        <v>25</v>
      </c>
      <c r="AU242" s="4" t="s">
        <v>26</v>
      </c>
      <c r="AV242" s="4" t="s">
        <v>27</v>
      </c>
      <c r="AY242" s="9"/>
      <c r="AZ242" s="9"/>
    </row>
    <row r="243" spans="45:52" x14ac:dyDescent="0.25">
      <c r="AS243" s="4">
        <v>3572</v>
      </c>
      <c r="AT243" s="4" t="s">
        <v>25</v>
      </c>
      <c r="AU243" s="4" t="s">
        <v>26</v>
      </c>
      <c r="AV243" s="4" t="s">
        <v>27</v>
      </c>
      <c r="AY243" s="9"/>
      <c r="AZ243" s="9"/>
    </row>
    <row r="244" spans="45:52" x14ac:dyDescent="0.25">
      <c r="AS244" s="4">
        <v>3573</v>
      </c>
      <c r="AT244" s="4" t="s">
        <v>25</v>
      </c>
      <c r="AU244" s="4" t="s">
        <v>26</v>
      </c>
      <c r="AV244" s="4" t="s">
        <v>27</v>
      </c>
      <c r="AY244" s="9"/>
      <c r="AZ244" s="9"/>
    </row>
    <row r="245" spans="45:52" x14ac:dyDescent="0.25">
      <c r="AS245" s="4">
        <v>3574</v>
      </c>
      <c r="AT245" s="4" t="s">
        <v>25</v>
      </c>
      <c r="AU245" s="4" t="s">
        <v>26</v>
      </c>
      <c r="AV245" s="4" t="s">
        <v>27</v>
      </c>
      <c r="AY245" s="9"/>
      <c r="AZ245" s="9"/>
    </row>
    <row r="246" spans="45:52" x14ac:dyDescent="0.25">
      <c r="AS246" s="4">
        <v>3575</v>
      </c>
      <c r="AT246" s="4" t="s">
        <v>25</v>
      </c>
      <c r="AU246" s="4" t="s">
        <v>26</v>
      </c>
      <c r="AV246" s="4" t="s">
        <v>27</v>
      </c>
      <c r="AY246" s="9"/>
      <c r="AZ246" s="9"/>
    </row>
    <row r="247" spans="45:52" x14ac:dyDescent="0.25">
      <c r="AS247" s="4">
        <v>3576</v>
      </c>
      <c r="AT247" s="4" t="s">
        <v>25</v>
      </c>
      <c r="AU247" s="4" t="s">
        <v>26</v>
      </c>
      <c r="AV247" s="4" t="s">
        <v>27</v>
      </c>
      <c r="AY247" s="9"/>
      <c r="AZ247" s="9"/>
    </row>
    <row r="248" spans="45:52" x14ac:dyDescent="0.25">
      <c r="AS248" s="4">
        <v>3577</v>
      </c>
      <c r="AT248" s="4" t="s">
        <v>25</v>
      </c>
      <c r="AU248" s="4" t="s">
        <v>26</v>
      </c>
      <c r="AV248" s="4" t="s">
        <v>27</v>
      </c>
      <c r="AY248" s="9"/>
      <c r="AZ248" s="9"/>
    </row>
    <row r="249" spans="45:52" x14ac:dyDescent="0.25">
      <c r="AS249" s="4">
        <v>3578</v>
      </c>
      <c r="AT249" s="4" t="s">
        <v>25</v>
      </c>
      <c r="AU249" s="4" t="s">
        <v>26</v>
      </c>
      <c r="AV249" s="4" t="s">
        <v>27</v>
      </c>
      <c r="AY249" s="9"/>
      <c r="AZ249" s="9"/>
    </row>
    <row r="250" spans="45:52" x14ac:dyDescent="0.25">
      <c r="AS250" s="4">
        <v>3579</v>
      </c>
      <c r="AT250" s="4" t="s">
        <v>25</v>
      </c>
      <c r="AU250" s="4" t="s">
        <v>26</v>
      </c>
      <c r="AV250" s="4" t="s">
        <v>27</v>
      </c>
      <c r="AY250" s="9"/>
      <c r="AZ250" s="9"/>
    </row>
    <row r="251" spans="45:52" x14ac:dyDescent="0.25">
      <c r="AS251" s="4">
        <v>3580</v>
      </c>
      <c r="AT251" s="4" t="s">
        <v>25</v>
      </c>
      <c r="AU251" s="4" t="s">
        <v>26</v>
      </c>
      <c r="AV251" s="4" t="s">
        <v>27</v>
      </c>
      <c r="AY251" s="9"/>
      <c r="AZ251" s="9"/>
    </row>
    <row r="252" spans="45:52" x14ac:dyDescent="0.25">
      <c r="AS252" s="4">
        <v>3581</v>
      </c>
      <c r="AT252" s="4" t="s">
        <v>25</v>
      </c>
      <c r="AU252" s="4" t="s">
        <v>26</v>
      </c>
      <c r="AV252" s="4" t="s">
        <v>27</v>
      </c>
      <c r="AY252" s="9"/>
      <c r="AZ252" s="9"/>
    </row>
    <row r="253" spans="45:52" x14ac:dyDescent="0.25">
      <c r="AS253" s="4">
        <v>3582</v>
      </c>
      <c r="AT253" s="4" t="s">
        <v>25</v>
      </c>
      <c r="AU253" s="4" t="s">
        <v>26</v>
      </c>
      <c r="AV253" s="4" t="s">
        <v>27</v>
      </c>
      <c r="AY253" s="9"/>
      <c r="AZ253" s="9"/>
    </row>
    <row r="254" spans="45:52" x14ac:dyDescent="0.25">
      <c r="AS254" s="4">
        <v>3583</v>
      </c>
      <c r="AT254" s="4" t="s">
        <v>25</v>
      </c>
      <c r="AU254" s="4" t="s">
        <v>26</v>
      </c>
      <c r="AV254" s="4" t="s">
        <v>27</v>
      </c>
      <c r="AY254" s="9"/>
      <c r="AZ254" s="9"/>
    </row>
    <row r="255" spans="45:52" x14ac:dyDescent="0.25">
      <c r="AS255" s="4">
        <v>3584</v>
      </c>
      <c r="AT255" s="4">
        <v>15.2903</v>
      </c>
      <c r="AU255" s="4">
        <v>0.34953800000000002</v>
      </c>
      <c r="AV255" s="4">
        <v>4.2979999999999997E-3</v>
      </c>
      <c r="AW255" s="4">
        <v>291472</v>
      </c>
      <c r="AY255" s="9"/>
      <c r="AZ255" s="9"/>
    </row>
    <row r="256" spans="45:52" x14ac:dyDescent="0.25">
      <c r="AS256" s="4">
        <v>3585</v>
      </c>
      <c r="AT256" s="4">
        <v>15.268000000000001</v>
      </c>
      <c r="AU256" s="4">
        <v>0.49440699999999999</v>
      </c>
      <c r="AV256" s="4">
        <v>4.4250000000000001E-3</v>
      </c>
      <c r="AW256" s="4">
        <v>291472</v>
      </c>
      <c r="AY256" s="9"/>
      <c r="AZ256" s="9"/>
    </row>
    <row r="257" spans="45:52" x14ac:dyDescent="0.25">
      <c r="AS257" s="4">
        <v>3586</v>
      </c>
      <c r="AT257" s="4">
        <v>15.288399999999999</v>
      </c>
      <c r="AU257" s="4">
        <v>0.34422000000000003</v>
      </c>
      <c r="AV257" s="4">
        <v>4.5859999999999998E-3</v>
      </c>
      <c r="AW257" s="4">
        <v>293512</v>
      </c>
      <c r="AY257" s="9"/>
      <c r="AZ257" s="9"/>
    </row>
    <row r="258" spans="45:52" x14ac:dyDescent="0.25">
      <c r="AS258" s="4">
        <v>3587</v>
      </c>
      <c r="AT258" s="4">
        <v>15.3177</v>
      </c>
      <c r="AU258" s="4">
        <v>0.41309699999999999</v>
      </c>
      <c r="AV258" s="4">
        <v>5.0039999999999998E-3</v>
      </c>
      <c r="AW258" s="4">
        <v>293528</v>
      </c>
      <c r="AY258" s="9"/>
      <c r="AZ258" s="9"/>
    </row>
    <row r="259" spans="45:52" x14ac:dyDescent="0.25">
      <c r="AS259" s="4">
        <v>3588</v>
      </c>
      <c r="AT259" s="4">
        <v>15.268000000000001</v>
      </c>
      <c r="AU259" s="4">
        <v>0.31395299999999998</v>
      </c>
      <c r="AV259" s="4">
        <v>4.8450000000000003E-3</v>
      </c>
      <c r="AW259" s="4">
        <v>293516</v>
      </c>
      <c r="AY259" s="9"/>
      <c r="AZ259" s="9"/>
    </row>
    <row r="260" spans="45:52" x14ac:dyDescent="0.25">
      <c r="AS260" s="4">
        <v>3589</v>
      </c>
      <c r="AT260" s="4">
        <v>14.865600000000001</v>
      </c>
      <c r="AU260" s="4">
        <v>0.45057999999999998</v>
      </c>
      <c r="AV260" s="4">
        <v>4.718E-3</v>
      </c>
      <c r="AW260" s="4">
        <v>295356</v>
      </c>
      <c r="AY260" s="9"/>
      <c r="AZ260" s="9"/>
    </row>
    <row r="261" spans="45:52" x14ac:dyDescent="0.25">
      <c r="AS261" s="4">
        <v>3590</v>
      </c>
      <c r="AT261" s="4">
        <v>15.0609</v>
      </c>
      <c r="AU261" s="4">
        <v>0.34096300000000002</v>
      </c>
      <c r="AV261" s="4">
        <v>3.9709999999999997E-3</v>
      </c>
      <c r="AW261" s="4">
        <v>295360</v>
      </c>
      <c r="AY261" s="9"/>
      <c r="AZ261" s="9"/>
    </row>
    <row r="262" spans="45:52" x14ac:dyDescent="0.25">
      <c r="AS262" s="4">
        <v>3591</v>
      </c>
      <c r="AT262" s="4">
        <v>14.894</v>
      </c>
      <c r="AU262" s="4">
        <v>0.40853499999999998</v>
      </c>
      <c r="AV262" s="4">
        <v>4.7169999999999998E-3</v>
      </c>
      <c r="AW262" s="4">
        <v>294764</v>
      </c>
      <c r="AY262" s="9"/>
      <c r="AZ262" s="9"/>
    </row>
    <row r="263" spans="45:52" x14ac:dyDescent="0.25">
      <c r="AS263" s="4">
        <v>3592</v>
      </c>
      <c r="AT263" s="4">
        <v>15.109299999999999</v>
      </c>
      <c r="AU263" s="4">
        <v>0.40843000000000002</v>
      </c>
      <c r="AV263" s="4">
        <v>4.3909999999999999E-3</v>
      </c>
      <c r="AW263" s="4">
        <v>295112</v>
      </c>
      <c r="AY263" s="9"/>
      <c r="AZ263" s="9"/>
    </row>
    <row r="264" spans="45:52" x14ac:dyDescent="0.25">
      <c r="AS264" s="4">
        <v>3593</v>
      </c>
      <c r="AT264" s="4">
        <v>14.9488</v>
      </c>
      <c r="AU264" s="4">
        <v>0.37636500000000001</v>
      </c>
      <c r="AV264" s="4">
        <v>4.0119999999999999E-3</v>
      </c>
      <c r="AW264" s="4">
        <v>295356</v>
      </c>
      <c r="AY264" s="9"/>
      <c r="AZ264" s="9"/>
    </row>
    <row r="265" spans="45:52" x14ac:dyDescent="0.25">
      <c r="AS265" s="4">
        <v>3594</v>
      </c>
      <c r="AT265" s="4">
        <v>7.48055</v>
      </c>
      <c r="AU265" s="4">
        <v>0.45525100000000002</v>
      </c>
      <c r="AV265" s="4">
        <v>4.2640000000000004E-3</v>
      </c>
      <c r="AW265" s="4">
        <v>193256</v>
      </c>
      <c r="AY265" s="9"/>
      <c r="AZ265" s="9"/>
    </row>
    <row r="266" spans="45:52" x14ac:dyDescent="0.25">
      <c r="AS266" s="4">
        <v>3595</v>
      </c>
      <c r="AT266" s="4">
        <v>7.5308299999999999</v>
      </c>
      <c r="AU266" s="4">
        <v>0.38233400000000001</v>
      </c>
      <c r="AV266" s="4">
        <v>3.852E-3</v>
      </c>
      <c r="AW266" s="4">
        <v>194768</v>
      </c>
      <c r="AY266" s="9"/>
      <c r="AZ266" s="9"/>
    </row>
    <row r="267" spans="45:52" x14ac:dyDescent="0.25">
      <c r="AS267" s="4">
        <v>3596</v>
      </c>
      <c r="AT267" s="4">
        <v>7.5024600000000001</v>
      </c>
      <c r="AU267" s="4">
        <v>0.344088</v>
      </c>
      <c r="AV267" s="4">
        <v>4.4229999999999998E-3</v>
      </c>
      <c r="AW267" s="4">
        <v>195300</v>
      </c>
      <c r="AY267" s="9"/>
      <c r="AZ267" s="9"/>
    </row>
    <row r="268" spans="45:52" x14ac:dyDescent="0.25">
      <c r="AS268" s="4">
        <v>3597</v>
      </c>
      <c r="AT268" s="4">
        <v>7.4820000000000002</v>
      </c>
      <c r="AU268" s="4">
        <v>0.45947300000000002</v>
      </c>
      <c r="AV268" s="4">
        <v>3.7659999999999998E-3</v>
      </c>
      <c r="AW268" s="4">
        <v>196560</v>
      </c>
      <c r="AY268" s="9"/>
      <c r="AZ268" s="9"/>
    </row>
    <row r="269" spans="45:52" x14ac:dyDescent="0.25">
      <c r="AS269" s="4">
        <v>3598</v>
      </c>
      <c r="AT269" s="4">
        <v>7.4820700000000002</v>
      </c>
      <c r="AU269" s="4">
        <v>0.34219699999999997</v>
      </c>
      <c r="AV269" s="4">
        <v>4.0540000000000003E-3</v>
      </c>
      <c r="AW269" s="4">
        <v>195296</v>
      </c>
      <c r="AY269" s="9"/>
      <c r="AZ269" s="9"/>
    </row>
    <row r="270" spans="45:52" x14ac:dyDescent="0.25">
      <c r="AS270" s="4">
        <v>3599</v>
      </c>
      <c r="AT270" s="4">
        <v>15.439</v>
      </c>
      <c r="AU270" s="4">
        <v>2.7010900000000002</v>
      </c>
      <c r="AV270" s="4">
        <v>0</v>
      </c>
      <c r="AW270" s="4">
        <v>257588</v>
      </c>
      <c r="AY270" s="9"/>
      <c r="AZ270" s="9"/>
    </row>
    <row r="271" spans="45:52" x14ac:dyDescent="0.25">
      <c r="AS271" s="4">
        <v>3600</v>
      </c>
      <c r="AT271" s="4">
        <v>15.3681</v>
      </c>
      <c r="AU271" s="4">
        <v>2.65747</v>
      </c>
      <c r="AV271" s="4">
        <v>0</v>
      </c>
      <c r="AW271" s="4">
        <v>257556</v>
      </c>
      <c r="AY271" s="9"/>
      <c r="AZ271" s="9"/>
    </row>
    <row r="272" spans="45:52" x14ac:dyDescent="0.25">
      <c r="AS272" s="4">
        <v>3601</v>
      </c>
      <c r="AT272" s="4">
        <v>15.4193</v>
      </c>
      <c r="AU272" s="4">
        <v>2.6299100000000002</v>
      </c>
      <c r="AV272" s="4">
        <v>0</v>
      </c>
      <c r="AW272" s="4">
        <v>257588</v>
      </c>
      <c r="AY272" s="9"/>
      <c r="AZ272" s="9"/>
    </row>
    <row r="273" spans="45:52" x14ac:dyDescent="0.25">
      <c r="AS273" s="4">
        <v>3602</v>
      </c>
      <c r="AT273" s="4">
        <v>15.2895</v>
      </c>
      <c r="AU273" s="4">
        <v>2.56521</v>
      </c>
      <c r="AV273" s="4">
        <v>0</v>
      </c>
      <c r="AW273" s="4">
        <v>259280</v>
      </c>
      <c r="AY273" s="9"/>
      <c r="AZ273" s="9"/>
    </row>
    <row r="274" spans="45:52" x14ac:dyDescent="0.25">
      <c r="AS274" s="4">
        <v>3603</v>
      </c>
      <c r="AT274" s="4">
        <v>15.414300000000001</v>
      </c>
      <c r="AU274" s="4">
        <v>2.7850199999999998</v>
      </c>
      <c r="AV274" s="4">
        <v>0</v>
      </c>
      <c r="AW274" s="4">
        <v>257628</v>
      </c>
      <c r="AY274" s="9"/>
      <c r="AZ274" s="9"/>
    </row>
    <row r="275" spans="45:52" x14ac:dyDescent="0.25">
      <c r="AS275" s="4">
        <v>3604</v>
      </c>
      <c r="AT275" s="4">
        <v>15.1035</v>
      </c>
      <c r="AU275" s="4">
        <v>2.2954599999999998</v>
      </c>
      <c r="AV275" s="4">
        <v>0</v>
      </c>
      <c r="AW275" s="4">
        <v>260316</v>
      </c>
      <c r="AY275" s="9"/>
      <c r="AZ275" s="9"/>
    </row>
    <row r="276" spans="45:52" x14ac:dyDescent="0.25">
      <c r="AS276" s="4">
        <v>3605</v>
      </c>
      <c r="AT276" s="4">
        <v>15.0007</v>
      </c>
      <c r="AU276" s="4">
        <v>2.1981600000000001</v>
      </c>
      <c r="AV276" s="4">
        <v>0</v>
      </c>
      <c r="AW276" s="4">
        <v>259144</v>
      </c>
      <c r="AY276" s="9"/>
      <c r="AZ276" s="9"/>
    </row>
    <row r="277" spans="45:52" x14ac:dyDescent="0.25">
      <c r="AS277" s="4">
        <v>3606</v>
      </c>
      <c r="AT277" s="4">
        <v>15.463200000000001</v>
      </c>
      <c r="AU277" s="4">
        <v>2.1940400000000002</v>
      </c>
      <c r="AV277" s="4">
        <v>0</v>
      </c>
      <c r="AW277" s="4">
        <v>259220</v>
      </c>
      <c r="AY277" s="9"/>
      <c r="AZ277" s="9"/>
    </row>
    <row r="278" spans="45:52" x14ac:dyDescent="0.25">
      <c r="AS278" s="4">
        <v>3607</v>
      </c>
      <c r="AT278" s="4">
        <v>15.4658</v>
      </c>
      <c r="AU278" s="4">
        <v>2.2812600000000001</v>
      </c>
      <c r="AV278" s="4">
        <v>0</v>
      </c>
      <c r="AW278" s="4">
        <v>259172</v>
      </c>
      <c r="AY278" s="9"/>
      <c r="AZ278" s="9"/>
    </row>
    <row r="279" spans="45:52" x14ac:dyDescent="0.25">
      <c r="AS279" s="4">
        <v>3608</v>
      </c>
      <c r="AT279" s="4">
        <v>15.3408</v>
      </c>
      <c r="AU279" s="4">
        <v>2.2173400000000001</v>
      </c>
      <c r="AV279" s="4">
        <v>0</v>
      </c>
      <c r="AW279" s="4">
        <v>259148</v>
      </c>
      <c r="AY279" s="9"/>
      <c r="AZ279" s="9"/>
    </row>
    <row r="280" spans="45:52" x14ac:dyDescent="0.25">
      <c r="AS280" s="4">
        <v>3609</v>
      </c>
      <c r="AT280" s="4">
        <v>7.5793100000000004</v>
      </c>
      <c r="AU280" s="4">
        <v>1.5545800000000001</v>
      </c>
      <c r="AV280" s="4">
        <v>0</v>
      </c>
      <c r="AW280" s="4">
        <v>157176</v>
      </c>
      <c r="AY280" s="9"/>
      <c r="AZ280" s="9"/>
    </row>
    <row r="281" spans="45:52" x14ac:dyDescent="0.25">
      <c r="AS281" s="4">
        <v>3610</v>
      </c>
      <c r="AT281" s="4">
        <v>7.6052499999999998</v>
      </c>
      <c r="AU281" s="4">
        <v>1.55751</v>
      </c>
      <c r="AV281" s="4">
        <v>0</v>
      </c>
      <c r="AW281" s="4">
        <v>157176</v>
      </c>
      <c r="AY281" s="9"/>
      <c r="AZ281" s="9"/>
    </row>
    <row r="282" spans="45:52" x14ac:dyDescent="0.25">
      <c r="AS282" s="4">
        <v>3611</v>
      </c>
      <c r="AT282" s="4">
        <v>7.6252599999999999</v>
      </c>
      <c r="AU282" s="4">
        <v>1.5618300000000001</v>
      </c>
      <c r="AV282" s="4">
        <v>0</v>
      </c>
      <c r="AW282" s="4">
        <v>157180</v>
      </c>
      <c r="AY282" s="9"/>
      <c r="AZ282" s="9"/>
    </row>
    <row r="283" spans="45:52" x14ac:dyDescent="0.25">
      <c r="AS283" s="4">
        <v>3612</v>
      </c>
      <c r="AT283" s="4">
        <v>7.6302000000000003</v>
      </c>
      <c r="AU283" s="4">
        <v>1.53847</v>
      </c>
      <c r="AV283" s="4">
        <v>0</v>
      </c>
      <c r="AW283" s="4">
        <v>157044</v>
      </c>
      <c r="AY283" s="9"/>
      <c r="AZ283" s="9"/>
    </row>
    <row r="284" spans="45:52" x14ac:dyDescent="0.25">
      <c r="AS284" s="4">
        <v>3613</v>
      </c>
      <c r="AT284" s="4">
        <v>7.8090599999999997</v>
      </c>
      <c r="AU284" s="4">
        <v>1.5353699999999999</v>
      </c>
      <c r="AV284" s="4">
        <v>0</v>
      </c>
      <c r="AW284" s="4">
        <v>157044</v>
      </c>
      <c r="AY284" s="9"/>
      <c r="AZ284" s="9"/>
    </row>
    <row r="285" spans="45:52" x14ac:dyDescent="0.25">
      <c r="AS285" s="4">
        <v>3614</v>
      </c>
      <c r="AT285" s="4">
        <v>15.6381</v>
      </c>
      <c r="AU285" s="4">
        <v>0.43560599999999999</v>
      </c>
      <c r="AV285" s="4">
        <v>5.0569999999999999E-3</v>
      </c>
      <c r="AW285" s="4">
        <v>293572</v>
      </c>
      <c r="AY285" s="9"/>
      <c r="AZ285" s="9"/>
    </row>
    <row r="286" spans="45:52" x14ac:dyDescent="0.25">
      <c r="AS286" s="4">
        <v>3615</v>
      </c>
      <c r="AT286" s="4">
        <v>15.8079</v>
      </c>
      <c r="AU286" s="4">
        <v>0.45389800000000002</v>
      </c>
      <c r="AV286" s="4">
        <v>4.3969999999999999E-3</v>
      </c>
      <c r="AW286" s="4">
        <v>293572</v>
      </c>
      <c r="AY286" s="9"/>
      <c r="AZ286" s="9"/>
    </row>
    <row r="287" spans="45:52" x14ac:dyDescent="0.25">
      <c r="AS287" s="4">
        <v>3616</v>
      </c>
      <c r="AT287" s="4">
        <v>16.481000000000002</v>
      </c>
      <c r="AU287" s="4">
        <v>0.49618499999999999</v>
      </c>
      <c r="AV287" s="4">
        <v>4.5319999999999996E-3</v>
      </c>
      <c r="AW287" s="4">
        <v>293504</v>
      </c>
      <c r="AY287" s="9"/>
      <c r="AZ287" s="9"/>
    </row>
    <row r="288" spans="45:52" x14ac:dyDescent="0.25">
      <c r="AS288" s="4">
        <v>3617</v>
      </c>
      <c r="AT288" s="4">
        <v>15.6111</v>
      </c>
      <c r="AU288" s="4">
        <v>0.43870100000000001</v>
      </c>
      <c r="AV288" s="4">
        <v>4.3689999999999996E-3</v>
      </c>
      <c r="AW288" s="4">
        <v>293536</v>
      </c>
      <c r="AY288" s="9"/>
      <c r="AZ288" s="9"/>
    </row>
    <row r="289" spans="45:52" x14ac:dyDescent="0.25">
      <c r="AS289" s="4">
        <v>3618</v>
      </c>
      <c r="AT289" s="4">
        <v>15.477600000000001</v>
      </c>
      <c r="AU289" s="4">
        <v>0.38055800000000001</v>
      </c>
      <c r="AV289" s="4">
        <v>4.9240000000000004E-3</v>
      </c>
      <c r="AW289" s="4">
        <v>293516</v>
      </c>
      <c r="AY289" s="9"/>
      <c r="AZ289" s="9"/>
    </row>
    <row r="290" spans="45:52" x14ac:dyDescent="0.25">
      <c r="AS290" s="4">
        <v>3619</v>
      </c>
      <c r="AT290" s="4">
        <v>15.507199999999999</v>
      </c>
      <c r="AU290" s="4">
        <v>0.33828000000000003</v>
      </c>
      <c r="AV290" s="4">
        <v>4.1570000000000001E-3</v>
      </c>
      <c r="AW290" s="4">
        <v>295380</v>
      </c>
      <c r="AY290" s="9"/>
      <c r="AZ290" s="9"/>
    </row>
    <row r="291" spans="45:52" x14ac:dyDescent="0.25">
      <c r="AS291" s="4">
        <v>3620</v>
      </c>
      <c r="AT291" s="4">
        <v>15.1151</v>
      </c>
      <c r="AU291" s="4">
        <v>0.43401299999999998</v>
      </c>
      <c r="AV291" s="4">
        <v>4.0940000000000004E-3</v>
      </c>
      <c r="AW291" s="4">
        <v>295360</v>
      </c>
      <c r="AY291" s="9"/>
      <c r="AZ291" s="9"/>
    </row>
    <row r="292" spans="45:52" x14ac:dyDescent="0.25">
      <c r="AS292" s="4">
        <v>3621</v>
      </c>
      <c r="AT292" s="4">
        <v>15.3546</v>
      </c>
      <c r="AU292" s="4">
        <v>0.372942</v>
      </c>
      <c r="AV292" s="4">
        <v>4.4840000000000001E-3</v>
      </c>
      <c r="AW292" s="4">
        <v>295396</v>
      </c>
      <c r="AY292" s="9"/>
      <c r="AZ292" s="9"/>
    </row>
    <row r="293" spans="45:52" x14ac:dyDescent="0.25">
      <c r="AS293" s="4">
        <v>3622</v>
      </c>
      <c r="AT293" s="4">
        <v>15.311500000000001</v>
      </c>
      <c r="AU293" s="4">
        <v>0.45598100000000003</v>
      </c>
      <c r="AV293" s="4">
        <v>4.0439999999999999E-3</v>
      </c>
      <c r="AW293" s="4">
        <v>295416</v>
      </c>
      <c r="AY293" s="9"/>
      <c r="AZ293" s="9"/>
    </row>
    <row r="294" spans="45:52" x14ac:dyDescent="0.25">
      <c r="AS294" s="4">
        <v>3623</v>
      </c>
      <c r="AT294" s="4">
        <v>15.355</v>
      </c>
      <c r="AU294" s="4">
        <v>0.50211700000000004</v>
      </c>
      <c r="AV294" s="4">
        <v>4.4270000000000004E-3</v>
      </c>
      <c r="AW294" s="4">
        <v>301492</v>
      </c>
      <c r="AY294" s="9"/>
      <c r="AZ294" s="9"/>
    </row>
    <row r="295" spans="45:52" x14ac:dyDescent="0.25">
      <c r="AS295" s="4">
        <v>3624</v>
      </c>
      <c r="AT295" s="4">
        <v>7.6302399999999997</v>
      </c>
      <c r="AU295" s="4">
        <v>0.34415899999999999</v>
      </c>
      <c r="AV295" s="4">
        <v>3.712E-3</v>
      </c>
      <c r="AW295" s="4">
        <v>195296</v>
      </c>
      <c r="AY295" s="9"/>
      <c r="AZ295" s="9"/>
    </row>
    <row r="296" spans="45:52" x14ac:dyDescent="0.25">
      <c r="AS296" s="4">
        <v>3625</v>
      </c>
      <c r="AT296" s="4">
        <v>7.6568199999999997</v>
      </c>
      <c r="AU296" s="4">
        <v>0.34796100000000002</v>
      </c>
      <c r="AV296" s="4">
        <v>4.254E-3</v>
      </c>
      <c r="AW296" s="4">
        <v>195296</v>
      </c>
      <c r="AY296" s="9"/>
      <c r="AZ296" s="9"/>
    </row>
    <row r="297" spans="45:52" x14ac:dyDescent="0.25">
      <c r="AS297" s="4">
        <v>3626</v>
      </c>
      <c r="AT297" s="4">
        <v>7.6434499999999996</v>
      </c>
      <c r="AU297" s="4">
        <v>0.362514</v>
      </c>
      <c r="AV297" s="4">
        <v>3.7829999999999999E-3</v>
      </c>
      <c r="AW297" s="4">
        <v>195296</v>
      </c>
      <c r="AY297" s="9"/>
      <c r="AZ297" s="9"/>
    </row>
    <row r="298" spans="45:52" x14ac:dyDescent="0.25">
      <c r="AS298" s="4">
        <v>3627</v>
      </c>
      <c r="AT298" s="4">
        <v>7.6378899999999996</v>
      </c>
      <c r="AU298" s="4">
        <v>0.49521799999999999</v>
      </c>
      <c r="AV298" s="4">
        <v>4.0090000000000004E-3</v>
      </c>
      <c r="AW298" s="4">
        <v>194812</v>
      </c>
      <c r="AY298" s="9"/>
      <c r="AZ298" s="9"/>
    </row>
    <row r="299" spans="45:52" x14ac:dyDescent="0.25">
      <c r="AS299" s="4">
        <v>3628</v>
      </c>
      <c r="AT299" s="4">
        <v>7.8299500000000002</v>
      </c>
      <c r="AU299" s="4">
        <v>0.36876900000000001</v>
      </c>
      <c r="AV299" s="4">
        <v>3.7079999999999999E-3</v>
      </c>
      <c r="AW299" s="4">
        <v>196804</v>
      </c>
      <c r="AY299" s="9"/>
      <c r="AZ299" s="9"/>
    </row>
    <row r="300" spans="45:52" x14ac:dyDescent="0.25">
      <c r="AS300" s="4">
        <v>3629</v>
      </c>
      <c r="AT300" s="4" t="s">
        <v>25</v>
      </c>
      <c r="AU300" s="4" t="s">
        <v>26</v>
      </c>
      <c r="AV300" s="4" t="s">
        <v>27</v>
      </c>
      <c r="AY300" s="9"/>
      <c r="AZ300" s="9"/>
    </row>
    <row r="301" spans="45:52" x14ac:dyDescent="0.25">
      <c r="AS301" s="4">
        <v>3630</v>
      </c>
      <c r="AT301" s="4" t="s">
        <v>25</v>
      </c>
      <c r="AU301" s="4" t="s">
        <v>26</v>
      </c>
      <c r="AV301" s="4" t="s">
        <v>27</v>
      </c>
      <c r="AY301" s="9"/>
      <c r="AZ301" s="9"/>
    </row>
    <row r="302" spans="45:52" x14ac:dyDescent="0.25">
      <c r="AS302" s="4">
        <v>3631</v>
      </c>
      <c r="AT302" s="4" t="s">
        <v>25</v>
      </c>
      <c r="AU302" s="4" t="s">
        <v>26</v>
      </c>
      <c r="AV302" s="4" t="s">
        <v>27</v>
      </c>
      <c r="AY302" s="9"/>
      <c r="AZ302" s="9"/>
    </row>
    <row r="303" spans="45:52" x14ac:dyDescent="0.25">
      <c r="AS303" s="4">
        <v>3632</v>
      </c>
      <c r="AT303" s="4" t="s">
        <v>25</v>
      </c>
      <c r="AU303" s="4" t="s">
        <v>26</v>
      </c>
      <c r="AV303" s="4" t="s">
        <v>27</v>
      </c>
      <c r="AY303" s="9"/>
      <c r="AZ303" s="9"/>
    </row>
    <row r="304" spans="45:52" x14ac:dyDescent="0.25">
      <c r="AS304" s="4">
        <v>3633</v>
      </c>
      <c r="AT304" s="4" t="s">
        <v>25</v>
      </c>
      <c r="AU304" s="4" t="s">
        <v>26</v>
      </c>
      <c r="AV304" s="4" t="s">
        <v>27</v>
      </c>
      <c r="AY304" s="9"/>
      <c r="AZ304" s="9"/>
    </row>
    <row r="305" spans="45:52" x14ac:dyDescent="0.25">
      <c r="AS305" s="4">
        <v>3634</v>
      </c>
      <c r="AT305" s="4" t="s">
        <v>25</v>
      </c>
      <c r="AU305" s="4" t="s">
        <v>26</v>
      </c>
      <c r="AV305" s="4" t="s">
        <v>27</v>
      </c>
      <c r="AY305" s="9"/>
      <c r="AZ305" s="9"/>
    </row>
    <row r="306" spans="45:52" x14ac:dyDescent="0.25">
      <c r="AS306" s="4">
        <v>3635</v>
      </c>
      <c r="AT306" s="4" t="s">
        <v>25</v>
      </c>
      <c r="AU306" s="4" t="s">
        <v>26</v>
      </c>
      <c r="AV306" s="4" t="s">
        <v>27</v>
      </c>
      <c r="AY306" s="9"/>
      <c r="AZ306" s="9"/>
    </row>
    <row r="307" spans="45:52" x14ac:dyDescent="0.25">
      <c r="AS307" s="4">
        <v>3636</v>
      </c>
      <c r="AT307" s="4" t="s">
        <v>25</v>
      </c>
      <c r="AU307" s="4" t="s">
        <v>26</v>
      </c>
      <c r="AV307" s="4" t="s">
        <v>27</v>
      </c>
      <c r="AY307" s="9"/>
      <c r="AZ307" s="9"/>
    </row>
    <row r="308" spans="45:52" x14ac:dyDescent="0.25">
      <c r="AS308" s="4">
        <v>3637</v>
      </c>
      <c r="AT308" s="4" t="s">
        <v>25</v>
      </c>
      <c r="AU308" s="4" t="s">
        <v>26</v>
      </c>
      <c r="AV308" s="4" t="s">
        <v>27</v>
      </c>
      <c r="AY308" s="9"/>
      <c r="AZ308" s="9"/>
    </row>
    <row r="309" spans="45:52" x14ac:dyDescent="0.25">
      <c r="AS309" s="4">
        <v>3638</v>
      </c>
      <c r="AT309" s="4" t="s">
        <v>25</v>
      </c>
      <c r="AU309" s="4" t="s">
        <v>26</v>
      </c>
      <c r="AV309" s="4" t="s">
        <v>27</v>
      </c>
      <c r="AY309" s="9"/>
      <c r="AZ309" s="9"/>
    </row>
    <row r="310" spans="45:52" x14ac:dyDescent="0.25">
      <c r="AS310" s="4">
        <v>3639</v>
      </c>
      <c r="AT310" s="4" t="s">
        <v>25</v>
      </c>
      <c r="AU310" s="4" t="s">
        <v>26</v>
      </c>
      <c r="AV310" s="4" t="s">
        <v>27</v>
      </c>
      <c r="AY310" s="9"/>
      <c r="AZ310" s="9"/>
    </row>
    <row r="311" spans="45:52" x14ac:dyDescent="0.25">
      <c r="AS311" s="4">
        <v>3640</v>
      </c>
      <c r="AT311" s="4" t="s">
        <v>25</v>
      </c>
      <c r="AU311" s="4" t="s">
        <v>26</v>
      </c>
      <c r="AV311" s="4" t="s">
        <v>27</v>
      </c>
      <c r="AY311" s="9"/>
      <c r="AZ311" s="9"/>
    </row>
    <row r="312" spans="45:52" x14ac:dyDescent="0.25">
      <c r="AS312" s="4">
        <v>3641</v>
      </c>
      <c r="AT312" s="4" t="s">
        <v>25</v>
      </c>
      <c r="AU312" s="4" t="s">
        <v>26</v>
      </c>
      <c r="AV312" s="4" t="s">
        <v>27</v>
      </c>
      <c r="AY312" s="9"/>
      <c r="AZ312" s="9"/>
    </row>
    <row r="313" spans="45:52" x14ac:dyDescent="0.25">
      <c r="AS313" s="4">
        <v>3642</v>
      </c>
      <c r="AT313" s="4" t="s">
        <v>25</v>
      </c>
      <c r="AU313" s="4" t="s">
        <v>26</v>
      </c>
      <c r="AV313" s="4" t="s">
        <v>27</v>
      </c>
      <c r="AY313" s="9"/>
      <c r="AZ313" s="9"/>
    </row>
    <row r="314" spans="45:52" x14ac:dyDescent="0.25">
      <c r="AS314" s="4">
        <v>3643</v>
      </c>
      <c r="AT314" s="4" t="s">
        <v>25</v>
      </c>
      <c r="AU314" s="4" t="s">
        <v>26</v>
      </c>
      <c r="AV314" s="4" t="s">
        <v>27</v>
      </c>
      <c r="AY314" s="9"/>
      <c r="AZ314" s="9"/>
    </row>
    <row r="315" spans="45:52" x14ac:dyDescent="0.25">
      <c r="AS315" s="4">
        <v>3644</v>
      </c>
      <c r="AT315" s="4" t="s">
        <v>25</v>
      </c>
      <c r="AU315" s="4" t="s">
        <v>26</v>
      </c>
      <c r="AV315" s="4" t="s">
        <v>27</v>
      </c>
      <c r="AY315" s="9"/>
      <c r="AZ315" s="9"/>
    </row>
    <row r="316" spans="45:52" x14ac:dyDescent="0.25">
      <c r="AS316" s="4">
        <v>3645</v>
      </c>
      <c r="AT316" s="4" t="s">
        <v>25</v>
      </c>
      <c r="AU316" s="4" t="s">
        <v>26</v>
      </c>
      <c r="AV316" s="4" t="s">
        <v>27</v>
      </c>
      <c r="AY316" s="9"/>
      <c r="AZ316" s="9"/>
    </row>
    <row r="317" spans="45:52" x14ac:dyDescent="0.25">
      <c r="AS317" s="4">
        <v>3646</v>
      </c>
      <c r="AT317" s="4" t="s">
        <v>25</v>
      </c>
      <c r="AU317" s="4" t="s">
        <v>26</v>
      </c>
      <c r="AV317" s="4" t="s">
        <v>27</v>
      </c>
      <c r="AY317" s="9"/>
      <c r="AZ317" s="9"/>
    </row>
    <row r="318" spans="45:52" x14ac:dyDescent="0.25">
      <c r="AS318" s="4">
        <v>3647</v>
      </c>
      <c r="AT318" s="4" t="s">
        <v>25</v>
      </c>
      <c r="AU318" s="4" t="s">
        <v>26</v>
      </c>
      <c r="AV318" s="4" t="s">
        <v>27</v>
      </c>
      <c r="AY318" s="9"/>
      <c r="AZ318" s="9"/>
    </row>
    <row r="319" spans="45:52" x14ac:dyDescent="0.25">
      <c r="AS319" s="4">
        <v>3648</v>
      </c>
      <c r="AT319" s="4" t="s">
        <v>25</v>
      </c>
      <c r="AU319" s="4" t="s">
        <v>26</v>
      </c>
      <c r="AV319" s="4" t="s">
        <v>27</v>
      </c>
      <c r="AY319" s="9"/>
      <c r="AZ319" s="9"/>
    </row>
    <row r="320" spans="45:52" x14ac:dyDescent="0.25">
      <c r="AS320" s="4">
        <v>3649</v>
      </c>
      <c r="AT320" s="4" t="s">
        <v>25</v>
      </c>
      <c r="AU320" s="4" t="s">
        <v>26</v>
      </c>
      <c r="AV320" s="4" t="s">
        <v>27</v>
      </c>
      <c r="AY320" s="9"/>
      <c r="AZ320" s="9"/>
    </row>
    <row r="321" spans="45:52" x14ac:dyDescent="0.25">
      <c r="AS321" s="4">
        <v>3650</v>
      </c>
      <c r="AT321" s="4" t="s">
        <v>25</v>
      </c>
      <c r="AU321" s="4" t="s">
        <v>26</v>
      </c>
      <c r="AV321" s="4" t="s">
        <v>27</v>
      </c>
      <c r="AY321" s="9"/>
      <c r="AZ321" s="9"/>
    </row>
    <row r="322" spans="45:52" x14ac:dyDescent="0.25">
      <c r="AS322" s="4">
        <v>3651</v>
      </c>
      <c r="AT322" s="4" t="s">
        <v>25</v>
      </c>
      <c r="AU322" s="4" t="s">
        <v>26</v>
      </c>
      <c r="AV322" s="4" t="s">
        <v>27</v>
      </c>
      <c r="AY322" s="9"/>
      <c r="AZ322" s="9"/>
    </row>
    <row r="323" spans="45:52" x14ac:dyDescent="0.25">
      <c r="AS323" s="4">
        <v>3652</v>
      </c>
      <c r="AT323" s="4" t="s">
        <v>25</v>
      </c>
      <c r="AU323" s="4" t="s">
        <v>26</v>
      </c>
      <c r="AV323" s="4" t="s">
        <v>27</v>
      </c>
      <c r="AY323" s="9"/>
      <c r="AZ323" s="9"/>
    </row>
    <row r="324" spans="45:52" x14ac:dyDescent="0.25">
      <c r="AS324" s="4">
        <v>3653</v>
      </c>
      <c r="AT324" s="4" t="s">
        <v>25</v>
      </c>
      <c r="AU324" s="4" t="s">
        <v>26</v>
      </c>
      <c r="AV324" s="4" t="s">
        <v>27</v>
      </c>
      <c r="AY324" s="9"/>
      <c r="AZ324" s="9"/>
    </row>
    <row r="325" spans="45:52" x14ac:dyDescent="0.25">
      <c r="AS325" s="4">
        <v>3654</v>
      </c>
      <c r="AT325" s="4" t="s">
        <v>25</v>
      </c>
      <c r="AU325" s="4" t="s">
        <v>26</v>
      </c>
      <c r="AV325" s="4" t="s">
        <v>27</v>
      </c>
      <c r="AY325" s="9"/>
      <c r="AZ325" s="9"/>
    </row>
    <row r="326" spans="45:52" x14ac:dyDescent="0.25">
      <c r="AS326" s="4">
        <v>3655</v>
      </c>
      <c r="AT326" s="4" t="s">
        <v>25</v>
      </c>
      <c r="AU326" s="4" t="s">
        <v>26</v>
      </c>
      <c r="AV326" s="4" t="s">
        <v>27</v>
      </c>
      <c r="AY326" s="9"/>
      <c r="AZ326" s="9"/>
    </row>
    <row r="327" spans="45:52" x14ac:dyDescent="0.25">
      <c r="AS327" s="4">
        <v>3656</v>
      </c>
      <c r="AT327" s="4" t="s">
        <v>25</v>
      </c>
      <c r="AU327" s="4" t="s">
        <v>26</v>
      </c>
      <c r="AV327" s="4" t="s">
        <v>27</v>
      </c>
      <c r="AY327" s="9"/>
      <c r="AZ327" s="9"/>
    </row>
    <row r="328" spans="45:52" x14ac:dyDescent="0.25">
      <c r="AS328" s="4">
        <v>3657</v>
      </c>
      <c r="AT328" s="4" t="s">
        <v>25</v>
      </c>
      <c r="AU328" s="4" t="s">
        <v>26</v>
      </c>
      <c r="AV328" s="4" t="s">
        <v>27</v>
      </c>
      <c r="AY328" s="9"/>
      <c r="AZ328" s="9"/>
    </row>
    <row r="329" spans="45:52" x14ac:dyDescent="0.25">
      <c r="AS329" s="4">
        <v>3658</v>
      </c>
      <c r="AT329" s="4" t="s">
        <v>25</v>
      </c>
      <c r="AU329" s="4" t="s">
        <v>26</v>
      </c>
      <c r="AV329" s="4" t="s">
        <v>27</v>
      </c>
      <c r="AY329" s="9"/>
      <c r="AZ329" s="9"/>
    </row>
    <row r="330" spans="45:52" x14ac:dyDescent="0.25">
      <c r="AS330" s="4">
        <v>3659</v>
      </c>
      <c r="AT330" s="4" t="s">
        <v>25</v>
      </c>
      <c r="AU330" s="4" t="s">
        <v>26</v>
      </c>
      <c r="AV330" s="4" t="s">
        <v>27</v>
      </c>
      <c r="AY330" s="9"/>
      <c r="AZ330" s="9"/>
    </row>
    <row r="331" spans="45:52" x14ac:dyDescent="0.25">
      <c r="AS331" s="4">
        <v>3660</v>
      </c>
      <c r="AT331" s="4" t="s">
        <v>25</v>
      </c>
      <c r="AU331" s="4" t="s">
        <v>26</v>
      </c>
      <c r="AV331" s="4" t="s">
        <v>27</v>
      </c>
      <c r="AY331" s="9"/>
      <c r="AZ331" s="9"/>
    </row>
    <row r="332" spans="45:52" x14ac:dyDescent="0.25">
      <c r="AS332" s="4">
        <v>3661</v>
      </c>
      <c r="AT332" s="4" t="s">
        <v>25</v>
      </c>
      <c r="AU332" s="4" t="s">
        <v>26</v>
      </c>
      <c r="AV332" s="4" t="s">
        <v>27</v>
      </c>
      <c r="AY332" s="9"/>
      <c r="AZ332" s="9"/>
    </row>
    <row r="333" spans="45:52" x14ac:dyDescent="0.25">
      <c r="AS333" s="4">
        <v>3662</v>
      </c>
      <c r="AT333" s="4" t="s">
        <v>25</v>
      </c>
      <c r="AU333" s="4" t="s">
        <v>26</v>
      </c>
      <c r="AV333" s="4" t="s">
        <v>27</v>
      </c>
      <c r="AY333" s="9"/>
      <c r="AZ333" s="9"/>
    </row>
    <row r="334" spans="45:52" x14ac:dyDescent="0.25">
      <c r="AS334" s="4">
        <v>3663</v>
      </c>
      <c r="AT334" s="4" t="s">
        <v>25</v>
      </c>
      <c r="AU334" s="4" t="s">
        <v>26</v>
      </c>
      <c r="AV334" s="4" t="s">
        <v>27</v>
      </c>
      <c r="AY334" s="9"/>
      <c r="AZ334" s="9"/>
    </row>
    <row r="335" spans="45:52" x14ac:dyDescent="0.25">
      <c r="AS335" s="4">
        <v>3664</v>
      </c>
      <c r="AT335" s="4" t="s">
        <v>25</v>
      </c>
      <c r="AU335" s="4" t="s">
        <v>26</v>
      </c>
      <c r="AV335" s="4" t="s">
        <v>27</v>
      </c>
      <c r="AY335" s="9"/>
      <c r="AZ335" s="9"/>
    </row>
    <row r="336" spans="45:52" x14ac:dyDescent="0.25">
      <c r="AS336" s="4">
        <v>3665</v>
      </c>
      <c r="AT336" s="4" t="s">
        <v>25</v>
      </c>
      <c r="AU336" s="4" t="s">
        <v>26</v>
      </c>
      <c r="AV336" s="4" t="s">
        <v>27</v>
      </c>
      <c r="AY336" s="9"/>
      <c r="AZ336" s="9"/>
    </row>
    <row r="337" spans="45:52" x14ac:dyDescent="0.25">
      <c r="AS337" s="4">
        <v>3666</v>
      </c>
      <c r="AT337" s="4" t="s">
        <v>25</v>
      </c>
      <c r="AU337" s="4" t="s">
        <v>26</v>
      </c>
      <c r="AV337" s="4" t="s">
        <v>27</v>
      </c>
      <c r="AY337" s="9"/>
      <c r="AZ337" s="9"/>
    </row>
    <row r="338" spans="45:52" x14ac:dyDescent="0.25">
      <c r="AS338" s="4">
        <v>3667</v>
      </c>
      <c r="AT338" s="4" t="s">
        <v>25</v>
      </c>
      <c r="AU338" s="4" t="s">
        <v>26</v>
      </c>
      <c r="AV338" s="4" t="s">
        <v>27</v>
      </c>
      <c r="AY338" s="9"/>
      <c r="AZ338" s="9"/>
    </row>
    <row r="339" spans="45:52" x14ac:dyDescent="0.25">
      <c r="AS339" s="4">
        <v>3668</v>
      </c>
      <c r="AT339" s="4" t="s">
        <v>25</v>
      </c>
      <c r="AU339" s="4" t="s">
        <v>26</v>
      </c>
      <c r="AV339" s="4" t="s">
        <v>27</v>
      </c>
      <c r="AY339" s="9"/>
      <c r="AZ339" s="9"/>
    </row>
    <row r="340" spans="45:52" x14ac:dyDescent="0.25">
      <c r="AS340" s="4">
        <v>3669</v>
      </c>
      <c r="AT340" s="4">
        <v>15.125500000000001</v>
      </c>
      <c r="AU340" s="4">
        <v>2.2309399999999999</v>
      </c>
      <c r="AV340" s="4">
        <v>3.7072000000000001E-2</v>
      </c>
      <c r="AW340" s="4">
        <v>293512</v>
      </c>
      <c r="AY340" s="9"/>
      <c r="AZ340" s="9"/>
    </row>
    <row r="341" spans="45:52" x14ac:dyDescent="0.25">
      <c r="AS341" s="4">
        <v>3670</v>
      </c>
      <c r="AT341" s="4">
        <v>15.256500000000001</v>
      </c>
      <c r="AU341" s="4">
        <v>2.34531</v>
      </c>
      <c r="AV341" s="4">
        <v>3.5226E-2</v>
      </c>
      <c r="AW341" s="4">
        <v>291648</v>
      </c>
      <c r="AY341" s="9"/>
      <c r="AZ341" s="9"/>
    </row>
    <row r="342" spans="45:52" x14ac:dyDescent="0.25">
      <c r="AS342" s="4">
        <v>3671</v>
      </c>
      <c r="AT342" s="4">
        <v>15.3508</v>
      </c>
      <c r="AU342" s="4">
        <v>2.2244999999999999</v>
      </c>
      <c r="AV342" s="4">
        <v>3.6898E-2</v>
      </c>
      <c r="AW342" s="4">
        <v>291644</v>
      </c>
      <c r="AY342" s="9"/>
      <c r="AZ342" s="9"/>
    </row>
    <row r="343" spans="45:52" x14ac:dyDescent="0.25">
      <c r="AS343" s="4">
        <v>3672</v>
      </c>
      <c r="AT343" s="4">
        <v>15.4034</v>
      </c>
      <c r="AU343" s="4">
        <v>2.1185100000000001</v>
      </c>
      <c r="AV343" s="4">
        <v>3.6680999999999998E-2</v>
      </c>
      <c r="AW343" s="4">
        <v>293704</v>
      </c>
      <c r="AY343" s="9"/>
      <c r="AZ343" s="9"/>
    </row>
    <row r="344" spans="45:52" x14ac:dyDescent="0.25">
      <c r="AS344" s="4">
        <v>3673</v>
      </c>
      <c r="AT344" s="4">
        <v>15.5137</v>
      </c>
      <c r="AU344" s="4">
        <v>2.1094300000000001</v>
      </c>
      <c r="AV344" s="4">
        <v>3.7060000000000003E-2</v>
      </c>
      <c r="AW344" s="4">
        <v>293676</v>
      </c>
      <c r="AY344" s="9"/>
      <c r="AZ344" s="9"/>
    </row>
    <row r="345" spans="45:52" x14ac:dyDescent="0.25">
      <c r="AS345" s="4">
        <v>3674</v>
      </c>
      <c r="AT345" s="4">
        <v>15.3315</v>
      </c>
      <c r="AU345" s="4">
        <v>1.47448</v>
      </c>
      <c r="AV345" s="4">
        <v>2.1663999999999999E-2</v>
      </c>
      <c r="AW345" s="4">
        <v>303028</v>
      </c>
      <c r="AY345" s="9"/>
      <c r="AZ345" s="9"/>
    </row>
    <row r="346" spans="45:52" x14ac:dyDescent="0.25">
      <c r="AS346" s="4">
        <v>3675</v>
      </c>
      <c r="AT346" s="4">
        <v>15.3062</v>
      </c>
      <c r="AU346" s="4">
        <v>1.62304</v>
      </c>
      <c r="AV346" s="4">
        <v>1.9178000000000001E-2</v>
      </c>
      <c r="AW346" s="4">
        <v>307256</v>
      </c>
      <c r="AY346" s="9"/>
      <c r="AZ346" s="9"/>
    </row>
    <row r="347" spans="45:52" x14ac:dyDescent="0.25">
      <c r="AS347" s="4">
        <v>3676</v>
      </c>
      <c r="AT347" s="4">
        <v>16.143799999999999</v>
      </c>
      <c r="AU347" s="4">
        <v>1.6273</v>
      </c>
      <c r="AV347" s="4">
        <v>2.0218E-2</v>
      </c>
      <c r="AW347" s="4">
        <v>302372</v>
      </c>
      <c r="AY347" s="9"/>
      <c r="AZ347" s="9"/>
    </row>
    <row r="348" spans="45:52" x14ac:dyDescent="0.25">
      <c r="AS348" s="4">
        <v>3677</v>
      </c>
      <c r="AT348" s="4">
        <v>15.3851</v>
      </c>
      <c r="AU348" s="4">
        <v>1.5713900000000001</v>
      </c>
      <c r="AV348" s="4">
        <v>2.2273999999999999E-2</v>
      </c>
      <c r="AW348" s="4">
        <v>305560</v>
      </c>
      <c r="AY348" s="9"/>
      <c r="AZ348" s="9"/>
    </row>
    <row r="349" spans="45:52" x14ac:dyDescent="0.25">
      <c r="AS349" s="4">
        <v>3678</v>
      </c>
      <c r="AT349" s="4">
        <v>15.1736</v>
      </c>
      <c r="AU349" s="4">
        <v>1.6344799999999999</v>
      </c>
      <c r="AV349" s="4">
        <v>1.8898000000000002E-2</v>
      </c>
      <c r="AW349" s="4">
        <v>305568</v>
      </c>
      <c r="AY349" s="9"/>
      <c r="AZ349" s="9"/>
    </row>
    <row r="350" spans="45:52" x14ac:dyDescent="0.25">
      <c r="AS350" s="4">
        <v>3679</v>
      </c>
      <c r="AT350" s="4">
        <v>15.4894</v>
      </c>
      <c r="AU350" s="4">
        <v>9.5257400000000008</v>
      </c>
      <c r="AV350" s="4">
        <v>0</v>
      </c>
      <c r="AW350" s="4">
        <v>294344</v>
      </c>
      <c r="AY350" s="9"/>
      <c r="AZ350" s="9"/>
    </row>
    <row r="351" spans="45:52" x14ac:dyDescent="0.25">
      <c r="AS351" s="4">
        <v>3680</v>
      </c>
      <c r="AT351" s="4">
        <v>15.6456</v>
      </c>
      <c r="AU351" s="4">
        <v>9.6771899999999995</v>
      </c>
      <c r="AV351" s="4">
        <v>0</v>
      </c>
      <c r="AW351" s="4">
        <v>294264</v>
      </c>
      <c r="AY351" s="9"/>
      <c r="AZ351" s="9"/>
    </row>
    <row r="352" spans="45:52" x14ac:dyDescent="0.25">
   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 </c>
      <c r="AY352" s="9"/>
      <c r="AZ352" s="9"/>
    </row>
    <row r="353" spans="45:52" x14ac:dyDescent="0.25">
      <c r="AS353" s="4">
        <v>3682</v>
      </c>
      <c r="AT353" s="4">
        <v>15.685700000000001</v>
      </c>
      <c r="AU353" s="4">
        <v>9.3525299999999998</v>
      </c>
      <c r="AV353" s="4">
        <v>0</v>
      </c>
      <c r="AW353" s="4">
        <v>294332</v>
      </c>
      <c r="AY353" s="9"/>
      <c r="AZ353" s="9"/>
    </row>
    <row r="354" spans="45:52" x14ac:dyDescent="0.25">
      <c r="AS354" s="4">
        <v>3683</v>
      </c>
      <c r="AT354" s="4">
        <v>15.713100000000001</v>
      </c>
      <c r="AU354" s="4">
        <v>9.6744500000000002</v>
      </c>
      <c r="AV354" s="4">
        <v>0</v>
      </c>
      <c r="AW354" s="4">
        <v>294348</v>
      </c>
      <c r="AY354" s="9"/>
      <c r="AZ354" s="9"/>
    </row>
    <row r="355" spans="45:52" x14ac:dyDescent="0.25">
      <c r="AS355" s="4">
        <v>3684</v>
      </c>
      <c r="AT355" s="4">
        <v>15.433299999999999</v>
      </c>
      <c r="AU355" s="4">
        <v>8.9595400000000005</v>
      </c>
      <c r="AV355" s="4">
        <v>0</v>
      </c>
      <c r="AW355" s="4">
        <v>264168</v>
      </c>
      <c r="AY355" s="9"/>
      <c r="AZ355" s="9"/>
    </row>
    <row r="356" spans="45:52" x14ac:dyDescent="0.25">
      <c r="AS356" s="4">
        <v>3685</v>
      </c>
      <c r="AT356" s="4">
        <v>15.299899999999999</v>
      </c>
      <c r="AU356" s="4">
        <v>8.9470799999999997</v>
      </c>
      <c r="AV356" s="4">
        <v>0</v>
      </c>
      <c r="AW356" s="4">
        <v>264172</v>
      </c>
      <c r="AY356" s="9"/>
      <c r="AZ356" s="9"/>
    </row>
    <row r="357" spans="45:52" x14ac:dyDescent="0.25">
      <c r="AS357" s="4">
        <v>3686</v>
      </c>
      <c r="AT357" s="4">
        <v>15.5099</v>
      </c>
      <c r="AU357" s="4">
        <v>9.2010299999999994</v>
      </c>
      <c r="AV357" s="4">
        <v>0</v>
      </c>
      <c r="AW357" s="4">
        <v>264256</v>
      </c>
      <c r="AY357" s="9"/>
      <c r="AZ357" s="9"/>
    </row>
    <row r="358" spans="45:52" x14ac:dyDescent="0.25">
      <c r="AS358" s="4">
        <v>3687</v>
      </c>
      <c r="AT358" s="4">
        <v>15.4876</v>
      </c>
      <c r="AU358" s="4">
        <v>8.9705100000000009</v>
      </c>
      <c r="AV358" s="4">
        <v>0</v>
      </c>
      <c r="AW358" s="4">
        <v>264240</v>
      </c>
      <c r="AY358" s="9"/>
      <c r="AZ358" s="9"/>
    </row>
    <row r="359" spans="45:52" x14ac:dyDescent="0.25">
      <c r="AS359" s="4">
        <v>3688</v>
      </c>
      <c r="AT359" s="4">
        <v>15.648400000000001</v>
      </c>
      <c r="AU359" s="4">
        <v>9.2360799999999994</v>
      </c>
      <c r="AV359" s="4">
        <v>0</v>
      </c>
      <c r="AW359" s="4">
        <v>264172</v>
      </c>
      <c r="AY359" s="9"/>
      <c r="AZ359" s="9"/>
    </row>
    <row r="360" spans="45:52" x14ac:dyDescent="0.25">
      <c r="AS360" s="4">
        <v>3689</v>
      </c>
      <c r="AT360" s="4">
        <v>15.6516</v>
      </c>
      <c r="AU360" s="4">
        <v>4.8765099999999997</v>
      </c>
      <c r="AV360" s="4">
        <v>3.7099E-2</v>
      </c>
      <c r="AW360" s="4">
        <v>355316</v>
      </c>
      <c r="AY360" s="9"/>
      <c r="AZ360" s="9"/>
    </row>
    <row r="361" spans="45:52" x14ac:dyDescent="0.25">
      <c r="AS361" s="4">
        <v>3690</v>
      </c>
      <c r="AT361" s="4">
        <v>15.4619</v>
      </c>
      <c r="AU361" s="4">
        <v>5.1993799999999997</v>
      </c>
      <c r="AV361" s="4">
        <v>3.7374999999999999E-2</v>
      </c>
      <c r="AW361" s="4">
        <v>354180</v>
      </c>
      <c r="AY361" s="9"/>
      <c r="AZ361" s="9"/>
    </row>
    <row r="362" spans="45:52" x14ac:dyDescent="0.25">
      <c r="AS362" s="4">
        <v>3691</v>
      </c>
      <c r="AT362" s="4">
        <v>15.743499999999999</v>
      </c>
      <c r="AU362" s="4">
        <v>5.3307700000000002</v>
      </c>
      <c r="AV362" s="4">
        <v>3.7184000000000002E-2</v>
      </c>
      <c r="AW362" s="4">
        <v>352636</v>
      </c>
      <c r="AY362" s="9"/>
      <c r="AZ362" s="9"/>
    </row>
    <row r="363" spans="45:52" x14ac:dyDescent="0.25">
      <c r="AS363" s="4">
        <v>3692</v>
      </c>
      <c r="AT363" s="4">
        <v>15.7514</v>
      </c>
      <c r="AU363" s="4">
        <v>5.6263500000000004</v>
      </c>
      <c r="AV363" s="4">
        <v>3.7545000000000002E-2</v>
      </c>
      <c r="AW363" s="4">
        <v>354440</v>
      </c>
      <c r="AY363" s="9"/>
      <c r="AZ363" s="9"/>
    </row>
    <row r="364" spans="45:52" x14ac:dyDescent="0.25">
      <c r="AS364" s="4">
        <v>3693</v>
      </c>
      <c r="AT364" s="4">
        <v>15.4359</v>
      </c>
      <c r="AU364" s="4">
        <v>5.2631500000000004</v>
      </c>
      <c r="AV364" s="4">
        <v>3.7391000000000001E-2</v>
      </c>
      <c r="AW364" s="4">
        <v>356028</v>
      </c>
      <c r="AY364" s="9"/>
      <c r="AZ364" s="9"/>
    </row>
    <row r="365" spans="45:52" x14ac:dyDescent="0.25">
      <c r="AS365" s="4">
        <v>3694</v>
      </c>
      <c r="AT365" s="4">
        <v>15.5108</v>
      </c>
      <c r="AU365" s="4">
        <v>3.28159</v>
      </c>
      <c r="AV365" s="4">
        <v>3.4242000000000002E-2</v>
      </c>
      <c r="AW365" s="4">
        <v>317492</v>
      </c>
      <c r="AY365" s="9"/>
      <c r="AZ365" s="9"/>
    </row>
    <row r="366" spans="45:52" x14ac:dyDescent="0.25">
      <c r="AS366" s="4">
        <v>3695</v>
      </c>
      <c r="AT366" s="4">
        <v>15.570399999999999</v>
      </c>
      <c r="AU366" s="4">
        <v>3.5257200000000002</v>
      </c>
      <c r="AV366" s="4">
        <v>2.3316E-2</v>
      </c>
      <c r="AW366" s="4">
        <v>310640</v>
      </c>
      <c r="AY366" s="9"/>
      <c r="AZ366" s="9"/>
    </row>
    <row r="367" spans="45:52" x14ac:dyDescent="0.25">
      <c r="AS367" s="4">
        <v>3696</v>
      </c>
      <c r="AT367" s="4">
        <v>15.662599999999999</v>
      </c>
      <c r="AU367" s="4">
        <v>3.4619399999999998</v>
      </c>
      <c r="AV367" s="4">
        <v>2.0334000000000001E-2</v>
      </c>
      <c r="AW367" s="4">
        <v>314504</v>
      </c>
      <c r="AY367" s="9"/>
      <c r="AZ367" s="9"/>
    </row>
    <row r="368" spans="45:52" x14ac:dyDescent="0.25">
      <c r="AS368" s="4">
        <v>3697</v>
      </c>
      <c r="AT368" s="4">
        <v>15.6897</v>
      </c>
      <c r="AU368" s="4">
        <v>3.4273400000000001</v>
      </c>
      <c r="AV368" s="4">
        <v>2.5672E-2</v>
      </c>
      <c r="AW368" s="4">
        <v>310748</v>
      </c>
      <c r="AY368" s="9"/>
      <c r="AZ368" s="9"/>
    </row>
    <row r="369" spans="45:52" x14ac:dyDescent="0.25">
      <c r="AS369" s="4">
        <v>3698</v>
      </c>
      <c r="AT369" s="4">
        <v>16.000499999999999</v>
      </c>
      <c r="AU369" s="4">
        <v>3.3212100000000002</v>
      </c>
      <c r="AV369" s="4">
        <v>2.3775999999999999E-2</v>
      </c>
      <c r="AW369" s="4">
        <v>310084</v>
      </c>
      <c r="AY369" s="9"/>
      <c r="AZ369" s="9"/>
    </row>
    <row r="370" spans="45:52" x14ac:dyDescent="0.25">
      <c r="AS370" s="4">
        <v>3699</v>
      </c>
      <c r="AT370" s="4">
        <v>0.58275399999999999</v>
      </c>
      <c r="AU370" s="4">
        <v>45.343600000000002</v>
      </c>
      <c r="AV370" s="4">
        <v>0.30604799999999999</v>
      </c>
      <c r="AW370" s="4">
        <v>227800</v>
      </c>
      <c r="AY370" s="9"/>
      <c r="AZ370" s="9"/>
    </row>
    <row r="371" spans="45:52" x14ac:dyDescent="0.25">
      <c r="AS371" s="4">
        <v>3700</v>
      </c>
      <c r="AT371" s="4">
        <v>0.58341100000000001</v>
      </c>
      <c r="AU371" s="4">
        <v>45.371200000000002</v>
      </c>
      <c r="AV371" s="4">
        <v>0.30445</v>
      </c>
      <c r="AW371" s="4">
        <v>227808</v>
      </c>
      <c r="AY371" s="9"/>
      <c r="AZ371" s="9"/>
    </row>
    <row r="372" spans="45:52" x14ac:dyDescent="0.25">
      <c r="AS372" s="4">
        <v>3701</v>
      </c>
      <c r="AT372" s="4">
        <v>0.58528500000000006</v>
      </c>
      <c r="AU372" s="4">
        <v>47.466299999999997</v>
      </c>
      <c r="AV372" s="4">
        <v>0.33222699999999999</v>
      </c>
      <c r="AW372" s="4">
        <v>227800</v>
      </c>
      <c r="AY372" s="9"/>
      <c r="AZ372" s="9"/>
    </row>
    <row r="373" spans="45:52" x14ac:dyDescent="0.25">
      <c r="AS373" s="4">
        <v>3702</v>
      </c>
      <c r="AT373" s="4">
        <v>0.58556900000000001</v>
      </c>
      <c r="AU373" s="4">
        <v>45.282800000000002</v>
      </c>
      <c r="AV373" s="4">
        <v>0.30523899999999998</v>
      </c>
      <c r="AW373" s="4">
        <v>227796</v>
      </c>
      <c r="AY373" s="9"/>
      <c r="AZ373" s="9"/>
    </row>
    <row r="374" spans="45:52" x14ac:dyDescent="0.25">
      <c r="AS374" s="4">
        <v>3703</v>
      </c>
      <c r="AT374" s="4">
        <v>0.58388799999999996</v>
      </c>
      <c r="AU374" s="4">
        <v>45.380200000000002</v>
      </c>
      <c r="AV374" s="4">
        <v>0.305562</v>
      </c>
      <c r="AW374" s="4">
        <v>227792</v>
      </c>
      <c r="AY374" s="9"/>
      <c r="AZ374" s="9"/>
    </row>
    <row r="375" spans="45:52" x14ac:dyDescent="0.25">
      <c r="AS375" s="4">
        <v>3704</v>
      </c>
      <c r="AT375" s="4">
        <v>0.58502200000000004</v>
      </c>
      <c r="AU375" s="4">
        <v>48.467100000000002</v>
      </c>
      <c r="AV375" s="4">
        <v>0.398256</v>
      </c>
      <c r="AW375" s="4">
        <v>237032</v>
      </c>
      <c r="AY375" s="9"/>
      <c r="AZ375" s="9"/>
    </row>
    <row r="376" spans="45:52" x14ac:dyDescent="0.25">
      <c r="AS376" s="4">
        <v>3705</v>
      </c>
      <c r="AT376" s="4">
        <v>0.58438800000000002</v>
      </c>
      <c r="AU376" s="4">
        <v>44.655999999999999</v>
      </c>
      <c r="AV376" s="4">
        <v>0.34942499999999999</v>
      </c>
      <c r="AW376" s="4">
        <v>237104</v>
      </c>
      <c r="AY376" s="9"/>
      <c r="AZ376" s="9"/>
    </row>
    <row r="377" spans="45:52" x14ac:dyDescent="0.25">
      <c r="AS377" s="4">
        <v>3706</v>
      </c>
      <c r="AT377" s="4">
        <v>0.58427899999999999</v>
      </c>
      <c r="AU377" s="4">
        <v>44.554099999999998</v>
      </c>
      <c r="AV377" s="4">
        <v>0.34972700000000001</v>
      </c>
      <c r="AW377" s="4">
        <v>237116</v>
      </c>
      <c r="AY377" s="9"/>
      <c r="AZ377" s="9"/>
    </row>
    <row r="378" spans="45:52" x14ac:dyDescent="0.25">
      <c r="AS378" s="4">
        <v>3707</v>
      </c>
      <c r="AT378" s="4">
        <v>0.58441699999999996</v>
      </c>
      <c r="AU378" s="4">
        <v>44.536499999999997</v>
      </c>
      <c r="AV378" s="4">
        <v>0.34914800000000001</v>
      </c>
      <c r="AW378" s="4">
        <v>237084</v>
      </c>
      <c r="AY378" s="9"/>
      <c r="AZ378" s="9"/>
    </row>
    <row r="379" spans="45:52" x14ac:dyDescent="0.25">
      <c r="AS379" s="4">
        <v>3708</v>
      </c>
      <c r="AT379" s="4">
        <v>0.58372199999999996</v>
      </c>
      <c r="AU379" s="4">
        <v>44.511000000000003</v>
      </c>
      <c r="AV379" s="4">
        <v>0.34990900000000003</v>
      </c>
      <c r="AW379" s="4">
        <v>237028</v>
      </c>
      <c r="AY379" s="9"/>
      <c r="AZ379" s="9"/>
    </row>
    <row r="380" spans="45:52" x14ac:dyDescent="0.25">
      <c r="AS380" s="4">
        <v>3709</v>
      </c>
      <c r="AT380" s="4">
        <v>0.58415099999999998</v>
      </c>
      <c r="AU380" s="4">
        <v>40.330800000000004</v>
      </c>
      <c r="AV380" s="4">
        <v>0.57903800000000005</v>
      </c>
      <c r="AW380" s="4">
        <v>232400</v>
      </c>
      <c r="AY380" s="9"/>
      <c r="AZ380" s="9"/>
    </row>
    <row r="381" spans="45:52" x14ac:dyDescent="0.25">
      <c r="AS381" s="4">
        <v>3710</v>
      </c>
      <c r="AT381" s="4">
        <v>0.57425099999999996</v>
      </c>
      <c r="AU381" s="4">
        <v>39.907400000000003</v>
      </c>
      <c r="AV381" s="4">
        <v>0.62512699999999999</v>
      </c>
      <c r="AW381" s="4">
        <v>234008</v>
      </c>
      <c r="AY381" s="9"/>
      <c r="AZ381" s="9"/>
    </row>
    <row r="382" spans="45:52" x14ac:dyDescent="0.25">
      <c r="AS382" s="4">
        <v>3711</v>
      </c>
      <c r="AT382" s="4">
        <v>0.58550599999999997</v>
      </c>
      <c r="AU382" s="4">
        <v>39.405500000000004</v>
      </c>
      <c r="AV382" s="4">
        <v>0.57880799999999999</v>
      </c>
      <c r="AW382" s="4">
        <v>232264</v>
      </c>
      <c r="AY382" s="9"/>
      <c r="AZ382" s="9"/>
    </row>
    <row r="383" spans="45:52" x14ac:dyDescent="0.25">
      <c r="AS383" s="4">
        <v>3712</v>
      </c>
      <c r="AT383" s="4">
        <v>0.58373900000000001</v>
      </c>
      <c r="AU383" s="4">
        <v>39.488199999999999</v>
      </c>
      <c r="AV383" s="4">
        <v>0.57731699999999997</v>
      </c>
      <c r="AW383" s="4">
        <v>232308</v>
      </c>
      <c r="AY383" s="9"/>
      <c r="AZ383" s="9"/>
    </row>
    <row r="384" spans="45:52" x14ac:dyDescent="0.25">
      <c r="AS384" s="4">
        <v>3713</v>
      </c>
      <c r="AT384" s="4">
        <v>0.58310700000000004</v>
      </c>
      <c r="AU384" s="4">
        <v>39.530099999999997</v>
      </c>
      <c r="AV384" s="4">
        <v>0.578233</v>
      </c>
      <c r="AW384" s="4">
        <v>232256</v>
      </c>
      <c r="AY384" s="9"/>
      <c r="AZ384" s="9"/>
    </row>
    <row r="385" spans="45:52" x14ac:dyDescent="0.25">
      <c r="AS385" s="4">
        <v>3714</v>
      </c>
      <c r="AT385" s="4">
        <v>0.58390900000000001</v>
      </c>
      <c r="AU385" s="4">
        <v>29.838000000000001</v>
      </c>
      <c r="AV385" s="4">
        <v>0.94823500000000005</v>
      </c>
      <c r="AW385" s="4">
        <v>229112</v>
      </c>
      <c r="AY385" s="9"/>
      <c r="AZ385" s="9"/>
    </row>
    <row r="386" spans="45:52" x14ac:dyDescent="0.25">
      <c r="AS386" s="4">
        <v>3715</v>
      </c>
      <c r="AT386" s="4">
        <v>0.58276899999999998</v>
      </c>
      <c r="AU386" s="4">
        <v>30.3232</v>
      </c>
      <c r="AV386" s="4">
        <v>0.98175800000000002</v>
      </c>
      <c r="AW386" s="4">
        <v>229108</v>
      </c>
      <c r="AY386" s="9"/>
      <c r="AZ386" s="9"/>
    </row>
    <row r="387" spans="45:52" x14ac:dyDescent="0.25">
      <c r="AS387" s="4">
        <v>3716</v>
      </c>
      <c r="AT387" s="4">
        <v>0.58419500000000002</v>
      </c>
      <c r="AU387" s="4">
        <v>30.645199999999999</v>
      </c>
      <c r="AV387" s="4">
        <v>1.0686</v>
      </c>
      <c r="AW387" s="4">
        <v>229116</v>
      </c>
      <c r="AY387" s="9"/>
      <c r="AZ387" s="9"/>
    </row>
    <row r="388" spans="45:52" x14ac:dyDescent="0.25">
      <c r="AS388" s="4">
        <v>3717</v>
      </c>
      <c r="AT388" s="4">
        <v>0.58488700000000005</v>
      </c>
      <c r="AU388" s="4">
        <v>29.964099999999998</v>
      </c>
      <c r="AV388" s="4">
        <v>1.01885</v>
      </c>
      <c r="AW388" s="4">
        <v>229136</v>
      </c>
      <c r="AY388" s="9"/>
      <c r="AZ388" s="9"/>
    </row>
    <row r="389" spans="45:52" x14ac:dyDescent="0.25">
      <c r="AS389" s="4">
        <v>3718</v>
      </c>
      <c r="AT389" s="4">
        <v>0.58355599999999996</v>
      </c>
      <c r="AU389" s="4">
        <v>29.5703</v>
      </c>
      <c r="AV389" s="4">
        <v>0.95519299999999996</v>
      </c>
      <c r="AW389" s="4">
        <v>229108</v>
      </c>
      <c r="AY389" s="9"/>
      <c r="AZ389" s="9"/>
    </row>
    <row r="390" spans="45:52" x14ac:dyDescent="0.25">
      <c r="AS390" s="4">
        <v>3719</v>
      </c>
      <c r="AT390" s="4">
        <v>0.28958499999999998</v>
      </c>
      <c r="AU390" s="4">
        <v>10.467599999999999</v>
      </c>
      <c r="AV390" s="4">
        <v>0.60037399999999996</v>
      </c>
      <c r="AW390" s="4">
        <v>119240</v>
      </c>
      <c r="AY390" s="9"/>
      <c r="AZ390" s="9"/>
    </row>
    <row r="391" spans="45:52" x14ac:dyDescent="0.25">
      <c r="AS391" s="4">
        <v>3720</v>
      </c>
      <c r="AT391" s="4">
        <v>0.29069800000000001</v>
      </c>
      <c r="AU391" s="4">
        <v>10.2186</v>
      </c>
      <c r="AV391" s="4">
        <v>0.56806199999999996</v>
      </c>
      <c r="AW391" s="4">
        <v>119248</v>
      </c>
      <c r="AY391" s="9"/>
      <c r="AZ391" s="9"/>
    </row>
    <row r="392" spans="45:52" x14ac:dyDescent="0.25">
      <c r="AS392" s="4">
        <v>3721</v>
      </c>
      <c r="AT392" s="4">
        <v>0.29024</v>
      </c>
      <c r="AU392" s="4">
        <v>10.2454</v>
      </c>
      <c r="AV392" s="4">
        <v>0.57483399999999996</v>
      </c>
      <c r="AW392" s="4">
        <v>119252</v>
      </c>
      <c r="AY392" s="9"/>
      <c r="AZ392" s="9"/>
    </row>
    <row r="393" spans="45:52" x14ac:dyDescent="0.25">
      <c r="AS393" s="4">
        <v>3722</v>
      </c>
      <c r="AT393" s="4">
        <v>0.29083900000000001</v>
      </c>
      <c r="AU393" s="4">
        <v>10.1732</v>
      </c>
      <c r="AV393" s="4">
        <v>0.56561700000000004</v>
      </c>
      <c r="AW393" s="4">
        <v>119248</v>
      </c>
      <c r="AY393" s="9"/>
      <c r="AZ393" s="9"/>
    </row>
    <row r="394" spans="45:52" x14ac:dyDescent="0.25">
      <c r="AS394" s="4">
        <v>3723</v>
      </c>
      <c r="AT394" s="4">
        <v>0.29121200000000003</v>
      </c>
      <c r="AU394" s="4">
        <v>10.2331</v>
      </c>
      <c r="AV394" s="4">
        <v>0.571855</v>
      </c>
      <c r="AW394" s="4">
        <v>119256</v>
      </c>
      <c r="AY394" s="9"/>
      <c r="AZ394" s="9"/>
    </row>
    <row r="395" spans="45:52" x14ac:dyDescent="0.25">
      <c r="AS395" s="4">
        <v>3724</v>
      </c>
      <c r="AT395" s="4">
        <v>0.56540900000000005</v>
      </c>
      <c r="AU395" s="4">
        <v>18.3398</v>
      </c>
      <c r="AV395" s="4">
        <v>0</v>
      </c>
      <c r="AW395" s="4">
        <v>282300</v>
      </c>
      <c r="AY395" s="9"/>
      <c r="AZ395" s="9"/>
    </row>
    <row r="396" spans="45:52" x14ac:dyDescent="0.25">
      <c r="AS396" s="4">
        <v>3725</v>
      </c>
      <c r="AT396" s="4">
        <v>0.443409</v>
      </c>
      <c r="AU396" s="4">
        <v>17.948599999999999</v>
      </c>
      <c r="AV396" s="4">
        <v>0</v>
      </c>
      <c r="AW396" s="4">
        <v>274128</v>
      </c>
      <c r="AY396" s="9"/>
      <c r="AZ396" s="9"/>
    </row>
    <row r="397" spans="45:52" x14ac:dyDescent="0.25">
      <c r="AS397" s="4">
        <v>3726</v>
      </c>
      <c r="AT397" s="4">
        <v>0.49432500000000001</v>
      </c>
      <c r="AU397" s="4">
        <v>18.045999999999999</v>
      </c>
      <c r="AV397" s="4">
        <v>0</v>
      </c>
      <c r="AW397" s="4">
        <v>286268</v>
      </c>
      <c r="AY397" s="9"/>
      <c r="AZ397" s="9"/>
    </row>
    <row r="398" spans="45:52" x14ac:dyDescent="0.25">
      <c r="AS398" s="4">
        <v>3727</v>
      </c>
      <c r="AT398" s="4">
        <v>0.51971699999999998</v>
      </c>
      <c r="AU398" s="4">
        <v>17.2593</v>
      </c>
      <c r="AV398" s="4">
        <v>0</v>
      </c>
      <c r="AW398" s="4">
        <v>267068</v>
      </c>
      <c r="AY398" s="9"/>
      <c r="AZ398" s="9"/>
    </row>
    <row r="399" spans="45:52" x14ac:dyDescent="0.25">
      <c r="AS399" s="4">
        <v>3728</v>
      </c>
      <c r="AT399" s="4">
        <v>0.43969599999999998</v>
      </c>
      <c r="AU399" s="4">
        <v>17.0169</v>
      </c>
      <c r="AV399" s="4">
        <v>0</v>
      </c>
      <c r="AW399" s="4">
        <v>240596</v>
      </c>
      <c r="AY399" s="9"/>
      <c r="AZ399" s="9"/>
    </row>
    <row r="400" spans="45:52" x14ac:dyDescent="0.25">
      <c r="AS400" s="4">
        <v>3729</v>
      </c>
      <c r="AT400" s="4">
        <v>0.56093400000000004</v>
      </c>
      <c r="AU400" s="4">
        <v>18.5916</v>
      </c>
      <c r="AV400" s="4">
        <v>0</v>
      </c>
      <c r="AW400" s="4">
        <v>267076</v>
      </c>
      <c r="AY400" s="9"/>
      <c r="AZ400" s="9"/>
    </row>
    <row r="401" spans="45:52" x14ac:dyDescent="0.25">
      <c r="AS401" s="4">
        <v>3730</v>
      </c>
      <c r="AT401" s="4">
        <v>0.56819200000000003</v>
      </c>
      <c r="AU401" s="4">
        <v>16.877099999999999</v>
      </c>
      <c r="AV401" s="4">
        <v>0</v>
      </c>
      <c r="AW401" s="4">
        <v>274312</v>
      </c>
      <c r="AY401" s="9"/>
      <c r="AZ401" s="9"/>
    </row>
    <row r="402" spans="45:52" x14ac:dyDescent="0.25">
      <c r="AS402" s="4">
        <v>3731</v>
      </c>
      <c r="AT402" s="4">
        <v>0.48647800000000002</v>
      </c>
      <c r="AU402" s="4">
        <v>17.5032</v>
      </c>
      <c r="AV402" s="4">
        <v>0</v>
      </c>
      <c r="AW402" s="4">
        <v>264552</v>
      </c>
      <c r="AY402" s="9"/>
      <c r="AZ402" s="9"/>
    </row>
    <row r="403" spans="45:52" x14ac:dyDescent="0.25">
      <c r="AS403" s="4">
        <v>3732</v>
      </c>
      <c r="AT403" s="4">
        <v>0.50843400000000005</v>
      </c>
      <c r="AU403" s="4">
        <v>17.096900000000002</v>
      </c>
      <c r="AV403" s="4">
        <v>0</v>
      </c>
      <c r="AW403" s="4">
        <v>259924</v>
      </c>
      <c r="AY403" s="9"/>
      <c r="AZ403" s="9"/>
    </row>
    <row r="404" spans="45:52" x14ac:dyDescent="0.25">
      <c r="AS404" s="4">
        <v>3733</v>
      </c>
      <c r="AT404" s="4">
        <v>0.62593100000000002</v>
      </c>
      <c r="AU404" s="4">
        <v>17.2319</v>
      </c>
      <c r="AV404" s="4">
        <v>0</v>
      </c>
      <c r="AW404" s="4">
        <v>272288</v>
      </c>
      <c r="AY404" s="9"/>
      <c r="AZ404" s="9"/>
    </row>
    <row r="405" spans="45:52" x14ac:dyDescent="0.25">
      <c r="AS405" s="4">
        <v>3734</v>
      </c>
      <c r="AT405" s="4">
        <v>0.56939899999999999</v>
      </c>
      <c r="AU405" s="4">
        <v>16.251100000000001</v>
      </c>
      <c r="AV405" s="4">
        <v>0</v>
      </c>
      <c r="AW405" s="4">
        <v>267320</v>
      </c>
      <c r="AY405" s="9"/>
      <c r="AZ405" s="9"/>
    </row>
    <row r="406" spans="45:52" x14ac:dyDescent="0.25">
      <c r="AS406" s="4">
        <v>3735</v>
      </c>
      <c r="AT406" s="4">
        <v>0.57465299999999997</v>
      </c>
      <c r="AU406" s="4">
        <v>15.691800000000001</v>
      </c>
      <c r="AV406" s="4">
        <v>0</v>
      </c>
      <c r="AW406" s="4">
        <v>267252</v>
      </c>
      <c r="AY406" s="9"/>
      <c r="AZ406" s="9"/>
    </row>
    <row r="407" spans="45:52" x14ac:dyDescent="0.25">
      <c r="AS407" s="4">
        <v>3736</v>
      </c>
      <c r="AT407" s="4">
        <v>0.53974699999999998</v>
      </c>
      <c r="AU407" s="4">
        <v>16.004799999999999</v>
      </c>
      <c r="AV407" s="4">
        <v>0</v>
      </c>
      <c r="AW407" s="4">
        <v>268848</v>
      </c>
      <c r="AY407" s="9"/>
      <c r="AZ407" s="9"/>
    </row>
    <row r="408" spans="45:52" x14ac:dyDescent="0.25">
      <c r="AS408" s="4">
        <v>3737</v>
      </c>
      <c r="AT408" s="4">
        <v>0.47096399999999999</v>
      </c>
      <c r="AU408" s="4">
        <v>15.673</v>
      </c>
      <c r="AV408" s="4">
        <v>0</v>
      </c>
      <c r="AW408" s="4">
        <v>270088</v>
      </c>
      <c r="AY408" s="9"/>
      <c r="AZ408" s="9"/>
    </row>
    <row r="409" spans="45:52" x14ac:dyDescent="0.25">
      <c r="AS409" s="4">
        <v>3738</v>
      </c>
      <c r="AT409" s="4">
        <v>0.45289699999999999</v>
      </c>
      <c r="AU409" s="4">
        <v>15.5093</v>
      </c>
      <c r="AV409" s="4">
        <v>0</v>
      </c>
      <c r="AW409" s="4">
        <v>268912</v>
      </c>
      <c r="AY409" s="9"/>
      <c r="AZ409" s="9"/>
    </row>
    <row r="410" spans="45:52" x14ac:dyDescent="0.25">
      <c r="AS410" s="4">
        <v>3739</v>
      </c>
      <c r="AT410" s="4">
        <v>0.52190499999999995</v>
      </c>
      <c r="AU410" s="4">
        <v>13.321400000000001</v>
      </c>
      <c r="AV410" s="4">
        <v>0</v>
      </c>
      <c r="AW410" s="4">
        <v>266272</v>
      </c>
      <c r="AY410" s="9"/>
      <c r="AZ410" s="9"/>
    </row>
    <row r="411" spans="45:52" x14ac:dyDescent="0.25">
      <c r="AS411" s="4">
        <v>3740</v>
      </c>
      <c r="AT411" s="4">
        <v>0.44170700000000002</v>
      </c>
      <c r="AU411" s="4">
        <v>12.802899999999999</v>
      </c>
      <c r="AV411" s="4">
        <v>0</v>
      </c>
      <c r="AW411" s="4">
        <v>268528</v>
      </c>
      <c r="AY411" s="9"/>
      <c r="AZ411" s="9"/>
    </row>
    <row r="412" spans="45:52" x14ac:dyDescent="0.25">
      <c r="AS412" s="4">
        <v>3741</v>
      </c>
      <c r="AT412" s="4">
        <v>0.55756700000000003</v>
      </c>
      <c r="AU412" s="4">
        <v>12.7059</v>
      </c>
      <c r="AV412" s="4">
        <v>0</v>
      </c>
      <c r="AW412" s="4">
        <v>267516</v>
      </c>
      <c r="AY412" s="9"/>
      <c r="AZ412" s="9"/>
    </row>
    <row r="413" spans="45:52" x14ac:dyDescent="0.25">
      <c r="AS413" s="4">
        <v>3742</v>
      </c>
      <c r="AT413" s="4">
        <v>0.59120600000000001</v>
      </c>
      <c r="AU413" s="4">
        <v>12.698499999999999</v>
      </c>
      <c r="AV413" s="4">
        <v>0</v>
      </c>
      <c r="AW413" s="4">
        <v>268524</v>
      </c>
      <c r="AY413" s="9"/>
      <c r="AZ413" s="9"/>
    </row>
    <row r="414" spans="45:52" x14ac:dyDescent="0.25">
      <c r="AS414" s="4">
        <v>3743</v>
      </c>
      <c r="AT414" s="4">
        <v>0.62320799999999998</v>
      </c>
      <c r="AU414" s="4">
        <v>12.6478</v>
      </c>
      <c r="AV414" s="4">
        <v>0</v>
      </c>
      <c r="AW414" s="4">
        <v>266468</v>
      </c>
      <c r="AY414" s="9"/>
      <c r="AZ414" s="9"/>
    </row>
    <row r="415" spans="45:52" x14ac:dyDescent="0.25">
      <c r="AS415" s="4">
        <v>3744</v>
      </c>
      <c r="AT415" s="4">
        <v>0.29303400000000002</v>
      </c>
      <c r="AU415" s="4">
        <v>4.8063399999999996</v>
      </c>
      <c r="AV415" s="4">
        <v>0</v>
      </c>
      <c r="AW415" s="4">
        <v>150932</v>
      </c>
      <c r="AY415" s="9"/>
      <c r="AZ415" s="9"/>
    </row>
    <row r="416" spans="45:52" x14ac:dyDescent="0.25">
      <c r="AS416" s="4">
        <v>3745</v>
      </c>
      <c r="AT416" s="4">
        <v>0.40554299999999999</v>
      </c>
      <c r="AU416" s="4">
        <v>4.7147100000000002</v>
      </c>
      <c r="AV416" s="4">
        <v>0</v>
      </c>
      <c r="AW416" s="4">
        <v>150928</v>
      </c>
      <c r="AY416" s="9"/>
      <c r="AZ416" s="9"/>
    </row>
    <row r="417" spans="45:52" x14ac:dyDescent="0.25">
      <c r="AS417" s="4">
        <v>3746</v>
      </c>
      <c r="AT417" s="4">
        <v>0.42815599999999998</v>
      </c>
      <c r="AU417" s="4">
        <v>4.7514000000000003</v>
      </c>
      <c r="AV417" s="4">
        <v>0</v>
      </c>
      <c r="AW417" s="4">
        <v>150908</v>
      </c>
      <c r="AY417" s="9"/>
      <c r="AZ417" s="9"/>
    </row>
    <row r="418" spans="45:52" x14ac:dyDescent="0.25">
      <c r="AS418" s="4">
        <v>3747</v>
      </c>
      <c r="AT418" s="4">
        <v>0.37182599999999999</v>
      </c>
      <c r="AU418" s="4">
        <v>4.7941599999999998</v>
      </c>
      <c r="AV418" s="4">
        <v>0</v>
      </c>
      <c r="AW418" s="4">
        <v>150724</v>
      </c>
      <c r="AY418" s="9"/>
      <c r="AZ418" s="9"/>
    </row>
    <row r="419" spans="45:52" x14ac:dyDescent="0.25">
      <c r="AS419" s="4">
        <v>3748</v>
      </c>
      <c r="AT419" s="4">
        <v>0.38024000000000002</v>
      </c>
      <c r="AU419" s="4">
        <v>4.73766</v>
      </c>
      <c r="AV419" s="4">
        <v>0</v>
      </c>
      <c r="AW419" s="4">
        <v>150972</v>
      </c>
      <c r="AY419" s="9"/>
      <c r="AZ419" s="9"/>
    </row>
    <row r="420" spans="45:52" x14ac:dyDescent="0.25">
      <c r="AS420" s="4">
        <v>3749</v>
      </c>
      <c r="AT420" s="4">
        <v>0</v>
      </c>
      <c r="AU420" s="4">
        <v>2.9068100000000001</v>
      </c>
      <c r="AV420" s="4">
        <v>0</v>
      </c>
      <c r="AW420" s="4">
        <v>136180</v>
      </c>
      <c r="AY420" s="9"/>
      <c r="AZ420" s="9"/>
    </row>
    <row r="421" spans="45:52" x14ac:dyDescent="0.25">
      <c r="AS421" s="4">
        <v>3750</v>
      </c>
      <c r="AT421" s="4">
        <v>0</v>
      </c>
      <c r="AU421" s="4">
        <v>2.9582299999999999</v>
      </c>
      <c r="AV421" s="4">
        <v>0</v>
      </c>
      <c r="AW421" s="4">
        <v>138920</v>
      </c>
      <c r="AY421" s="9"/>
      <c r="AZ421" s="9"/>
    </row>
    <row r="422" spans="45:52" x14ac:dyDescent="0.25">
      <c r="AS422" s="4">
        <v>3751</v>
      </c>
      <c r="AT422" s="4">
        <v>0</v>
      </c>
      <c r="AU422" s="4">
        <v>2.9596800000000001</v>
      </c>
      <c r="AV422" s="4">
        <v>0</v>
      </c>
      <c r="AW422" s="4">
        <v>136176</v>
      </c>
      <c r="AY422" s="9"/>
      <c r="AZ422" s="9"/>
    </row>
    <row r="423" spans="45:52" x14ac:dyDescent="0.25">
      <c r="AS423" s="4">
        <v>3752</v>
      </c>
      <c r="AT423" s="4">
        <v>0</v>
      </c>
      <c r="AU423" s="4">
        <v>3.03477</v>
      </c>
      <c r="AV423" s="4">
        <v>0</v>
      </c>
      <c r="AW423" s="4">
        <v>136184</v>
      </c>
      <c r="AY423" s="9"/>
      <c r="AZ423" s="9"/>
    </row>
    <row r="424" spans="45:52" x14ac:dyDescent="0.25">
      <c r="AS424" s="4">
        <v>3753</v>
      </c>
      <c r="AT424" s="4">
        <v>0</v>
      </c>
      <c r="AU424" s="4">
        <v>2.8439800000000002</v>
      </c>
      <c r="AV424" s="4">
        <v>0</v>
      </c>
      <c r="AW424" s="4">
        <v>136192</v>
      </c>
      <c r="AY424" s="9"/>
      <c r="AZ424" s="9"/>
    </row>
    <row r="425" spans="45:52" x14ac:dyDescent="0.25">
      <c r="AS425" s="4">
        <v>3754</v>
      </c>
      <c r="AT425" s="4">
        <v>0</v>
      </c>
      <c r="AU425" s="4">
        <v>2.8771100000000001</v>
      </c>
      <c r="AV425" s="4">
        <v>0</v>
      </c>
      <c r="AW425" s="4">
        <v>136220</v>
      </c>
      <c r="AY425" s="9"/>
      <c r="AZ425" s="9"/>
    </row>
    <row r="426" spans="45:52" x14ac:dyDescent="0.25">
      <c r="AS426" s="4">
        <v>3755</v>
      </c>
      <c r="AT426" s="4">
        <v>0</v>
      </c>
      <c r="AU426" s="4">
        <v>2.8908800000000001</v>
      </c>
      <c r="AV426" s="4">
        <v>0</v>
      </c>
      <c r="AW426" s="4">
        <v>136184</v>
      </c>
      <c r="AY426" s="9"/>
      <c r="AZ426" s="9"/>
    </row>
    <row r="427" spans="45:52" x14ac:dyDescent="0.25">
      <c r="AS427" s="4">
        <v>3756</v>
      </c>
      <c r="AT427" s="4">
        <v>0</v>
      </c>
      <c r="AU427" s="4">
        <v>2.87907</v>
      </c>
      <c r="AV427" s="4">
        <v>0</v>
      </c>
      <c r="AW427" s="4">
        <v>136184</v>
      </c>
      <c r="AY427" s="9"/>
      <c r="AZ427" s="9"/>
    </row>
    <row r="428" spans="45:52" x14ac:dyDescent="0.25">
      <c r="AS428" s="4">
        <v>3757</v>
      </c>
      <c r="AT428" s="4">
        <v>0</v>
      </c>
      <c r="AU428" s="4">
        <v>2.96536</v>
      </c>
      <c r="AV428" s="4">
        <v>0</v>
      </c>
      <c r="AW428" s="4">
        <v>136184</v>
      </c>
      <c r="AY428" s="9"/>
      <c r="AZ428" s="9"/>
    </row>
    <row r="429" spans="45:52" x14ac:dyDescent="0.25">
      <c r="AS429" s="4">
        <v>3758</v>
      </c>
      <c r="AT429" s="4">
        <v>0</v>
      </c>
      <c r="AU429" s="4">
        <v>2.92909</v>
      </c>
      <c r="AV429" s="4">
        <v>0</v>
      </c>
      <c r="AW429" s="4">
        <v>136180</v>
      </c>
      <c r="AY429" s="9"/>
      <c r="AZ429" s="9"/>
    </row>
    <row r="430" spans="45:52" x14ac:dyDescent="0.25">
      <c r="AS430" s="4">
        <v>3759</v>
      </c>
      <c r="AT430" s="4">
        <v>0</v>
      </c>
      <c r="AU430" s="4">
        <v>3.0150100000000002</v>
      </c>
      <c r="AV430" s="4">
        <v>0</v>
      </c>
      <c r="AW430" s="4">
        <v>136180</v>
      </c>
      <c r="AY430" s="9"/>
      <c r="AZ430" s="9"/>
    </row>
    <row r="431" spans="45:52" x14ac:dyDescent="0.25">
      <c r="AS431" s="4">
        <v>3760</v>
      </c>
      <c r="AT431" s="4">
        <v>0</v>
      </c>
      <c r="AU431" s="4">
        <v>2.9759099999999998</v>
      </c>
      <c r="AV431" s="4">
        <v>0</v>
      </c>
      <c r="AW431" s="4">
        <v>136180</v>
      </c>
      <c r="AY431" s="9"/>
      <c r="AZ431" s="9"/>
    </row>
    <row r="432" spans="45:52" x14ac:dyDescent="0.25">
      <c r="AS432" s="4">
        <v>3761</v>
      </c>
      <c r="AT432" s="4">
        <v>0</v>
      </c>
      <c r="AU432" s="4">
        <v>3.04772</v>
      </c>
      <c r="AV432" s="4">
        <v>0</v>
      </c>
      <c r="AW432" s="4">
        <v>138920</v>
      </c>
      <c r="AY432" s="9"/>
      <c r="AZ432" s="9"/>
    </row>
    <row r="433" spans="45:52" x14ac:dyDescent="0.25">
      <c r="AS433" s="4">
        <v>3762</v>
      </c>
      <c r="AT433" s="4">
        <v>0</v>
      </c>
      <c r="AU433" s="4">
        <v>3.0015399999999999</v>
      </c>
      <c r="AV433" s="4">
        <v>0</v>
      </c>
      <c r="AW433" s="4">
        <v>136180</v>
      </c>
      <c r="AY433" s="9"/>
      <c r="AZ433" s="9"/>
    </row>
    <row r="434" spans="45:52" x14ac:dyDescent="0.25">
      <c r="AS434" s="4">
        <v>3763</v>
      </c>
      <c r="AT434" s="4">
        <v>0</v>
      </c>
      <c r="AU434" s="4">
        <v>3.0187499999999998</v>
      </c>
      <c r="AV434" s="4">
        <v>0</v>
      </c>
      <c r="AW434" s="4">
        <v>136184</v>
      </c>
      <c r="AY434" s="9"/>
      <c r="AZ434" s="9"/>
    </row>
    <row r="435" spans="45:52" x14ac:dyDescent="0.25">
      <c r="AS435" s="4">
        <v>3764</v>
      </c>
      <c r="AT435" s="4">
        <v>0</v>
      </c>
      <c r="AU435" s="4">
        <v>3.1233499999999998</v>
      </c>
      <c r="AV435" s="4">
        <v>0</v>
      </c>
      <c r="AW435" s="4">
        <v>136184</v>
      </c>
      <c r="AY435" s="9"/>
      <c r="AZ435" s="9"/>
    </row>
    <row r="436" spans="45:52" x14ac:dyDescent="0.25">
      <c r="AS436" s="4">
        <v>3765</v>
      </c>
      <c r="AT436" s="4">
        <v>0</v>
      </c>
      <c r="AU436" s="4">
        <v>3.0993499999999998</v>
      </c>
      <c r="AV436" s="4">
        <v>0</v>
      </c>
      <c r="AW436" s="4">
        <v>136180</v>
      </c>
      <c r="AY436" s="9"/>
      <c r="AZ436" s="9"/>
    </row>
    <row r="437" spans="45:52" x14ac:dyDescent="0.25">
      <c r="AS437" s="4">
        <v>3766</v>
      </c>
      <c r="AT437" s="4">
        <v>0</v>
      </c>
      <c r="AU437" s="4">
        <v>3.1379700000000001</v>
      </c>
      <c r="AV437" s="4">
        <v>0</v>
      </c>
      <c r="AW437" s="4">
        <v>136180</v>
      </c>
      <c r="AY437" s="9"/>
      <c r="AZ437" s="9"/>
    </row>
    <row r="438" spans="45:52" x14ac:dyDescent="0.25">
      <c r="AS438" s="4">
        <v>3767</v>
      </c>
      <c r="AT438" s="4">
        <v>0</v>
      </c>
      <c r="AU438" s="4">
        <v>3.0799099999999999</v>
      </c>
      <c r="AV438" s="4">
        <v>0</v>
      </c>
      <c r="AW438" s="4">
        <v>136180</v>
      </c>
      <c r="AY438" s="9"/>
      <c r="AZ438" s="9"/>
    </row>
    <row r="439" spans="45:52" x14ac:dyDescent="0.25">
      <c r="AS439" s="4">
        <v>3768</v>
      </c>
      <c r="AT439" s="4">
        <v>0</v>
      </c>
      <c r="AU439" s="4">
        <v>3.0419</v>
      </c>
      <c r="AV439" s="4">
        <v>0</v>
      </c>
      <c r="AW439" s="4">
        <v>136188</v>
      </c>
      <c r="AY439" s="9"/>
      <c r="AZ439" s="9"/>
    </row>
    <row r="440" spans="45:52" x14ac:dyDescent="0.25">
      <c r="AS440" s="4">
        <v>3769</v>
      </c>
      <c r="AT440" s="4">
        <v>0</v>
      </c>
      <c r="AU440" s="4">
        <v>1.7452799999999999</v>
      </c>
      <c r="AV440" s="4">
        <v>0</v>
      </c>
      <c r="AW440" s="4">
        <v>70640</v>
      </c>
      <c r="AY440" s="9"/>
      <c r="AZ440" s="9"/>
    </row>
    <row r="441" spans="45:52" x14ac:dyDescent="0.25">
      <c r="AS441" s="4">
        <v>3770</v>
      </c>
      <c r="AT441" s="4">
        <v>0</v>
      </c>
      <c r="AU441" s="4">
        <v>1.7117899999999999</v>
      </c>
      <c r="AV441" s="4">
        <v>0</v>
      </c>
      <c r="AW441" s="4">
        <v>70644</v>
      </c>
      <c r="AY441" s="9"/>
      <c r="AZ441" s="9"/>
    </row>
    <row r="442" spans="45:52" x14ac:dyDescent="0.25">
      <c r="AS442" s="4">
        <v>3771</v>
      </c>
      <c r="AT442" s="4">
        <v>0</v>
      </c>
      <c r="AU442" s="4">
        <v>1.7220899999999999</v>
      </c>
      <c r="AV442" s="4">
        <v>0</v>
      </c>
      <c r="AW442" s="4">
        <v>70636</v>
      </c>
      <c r="AY442" s="9"/>
      <c r="AZ442" s="9"/>
    </row>
    <row r="443" spans="45:52" x14ac:dyDescent="0.25">
      <c r="AS443" s="4">
        <v>3772</v>
      </c>
      <c r="AT443" s="4">
        <v>0</v>
      </c>
      <c r="AU443" s="4">
        <v>1.7284299999999999</v>
      </c>
      <c r="AV443" s="4">
        <v>0</v>
      </c>
      <c r="AW443" s="4">
        <v>73396</v>
      </c>
      <c r="AY443" s="9"/>
      <c r="AZ443" s="9"/>
    </row>
    <row r="444" spans="45:52" x14ac:dyDescent="0.25">
      <c r="AS444" s="4">
        <v>3773</v>
      </c>
      <c r="AT444" s="4">
        <v>0</v>
      </c>
      <c r="AU444" s="4">
        <v>1.73919</v>
      </c>
      <c r="AV444" s="4">
        <v>0</v>
      </c>
      <c r="AW444" s="4">
        <v>70652</v>
      </c>
      <c r="AY444" s="9"/>
      <c r="AZ444" s="9"/>
    </row>
    <row r="445" spans="45:52" x14ac:dyDescent="0.25">
      <c r="AS445" s="4">
        <v>3774</v>
      </c>
      <c r="AT445" s="4" t="s">
        <v>25</v>
      </c>
      <c r="AU445" s="4" t="s">
        <v>26</v>
      </c>
      <c r="AV445" s="4" t="s">
        <v>27</v>
      </c>
      <c r="AY445" s="9"/>
      <c r="AZ445" s="9"/>
    </row>
    <row r="446" spans="45:52" x14ac:dyDescent="0.25">
      <c r="AS446" s="4">
        <v>3775</v>
      </c>
      <c r="AT446" s="4" t="s">
        <v>25</v>
      </c>
      <c r="AU446" s="4" t="s">
        <v>26</v>
      </c>
      <c r="AV446" s="4" t="s">
        <v>27</v>
      </c>
      <c r="AY446" s="9"/>
      <c r="AZ446" s="9"/>
    </row>
    <row r="447" spans="45:52" x14ac:dyDescent="0.25">
      <c r="AS447" s="4">
        <v>3776</v>
      </c>
      <c r="AT447" s="4" t="s">
        <v>25</v>
      </c>
      <c r="AU447" s="4" t="s">
        <v>26</v>
      </c>
      <c r="AV447" s="4" t="s">
        <v>27</v>
      </c>
      <c r="AY447" s="9"/>
      <c r="AZ447" s="9"/>
    </row>
    <row r="448" spans="45:52" x14ac:dyDescent="0.25">
      <c r="AS448" s="4">
        <v>3777</v>
      </c>
      <c r="AT448" s="4" t="s">
        <v>25</v>
      </c>
      <c r="AU448" s="4" t="s">
        <v>26</v>
      </c>
      <c r="AV448" s="4" t="s">
        <v>27</v>
      </c>
      <c r="AY448" s="9"/>
      <c r="AZ448" s="9"/>
    </row>
    <row r="449" spans="45:52" x14ac:dyDescent="0.25">
      <c r="AS449" s="4">
        <v>3778</v>
      </c>
      <c r="AT449" s="4" t="s">
        <v>25</v>
      </c>
      <c r="AU449" s="4" t="s">
        <v>26</v>
      </c>
      <c r="AV449" s="4" t="s">
        <v>27</v>
      </c>
      <c r="AY449" s="9"/>
      <c r="AZ449" s="9"/>
    </row>
    <row r="450" spans="45:52" x14ac:dyDescent="0.25">
      <c r="AS450" s="4">
        <v>3779</v>
      </c>
      <c r="AT450" s="4" t="s">
        <v>25</v>
      </c>
      <c r="AU450" s="4" t="s">
        <v>26</v>
      </c>
      <c r="AV450" s="4" t="s">
        <v>27</v>
      </c>
      <c r="AY450" s="9"/>
      <c r="AZ450" s="9"/>
    </row>
    <row r="451" spans="45:52" x14ac:dyDescent="0.25">
      <c r="AS451" s="4">
        <v>3780</v>
      </c>
      <c r="AT451" s="4" t="s">
        <v>25</v>
      </c>
      <c r="AU451" s="4" t="s">
        <v>26</v>
      </c>
      <c r="AV451" s="4" t="s">
        <v>27</v>
      </c>
      <c r="AY451" s="9"/>
      <c r="AZ451" s="9"/>
    </row>
    <row r="452" spans="45:52" x14ac:dyDescent="0.25">
      <c r="AS452" s="4">
        <v>3781</v>
      </c>
      <c r="AT452" s="4" t="s">
        <v>25</v>
      </c>
      <c r="AU452" s="4" t="s">
        <v>26</v>
      </c>
      <c r="AV452" s="4" t="s">
        <v>27</v>
      </c>
      <c r="AY452" s="9"/>
      <c r="AZ452" s="9"/>
    </row>
    <row r="453" spans="45:52" x14ac:dyDescent="0.25">
      <c r="AS453" s="4">
        <v>3782</v>
      </c>
      <c r="AT453" s="4" t="s">
        <v>25</v>
      </c>
      <c r="AU453" s="4" t="s">
        <v>26</v>
      </c>
      <c r="AV453" s="4" t="s">
        <v>27</v>
      </c>
      <c r="AY453" s="9"/>
      <c r="AZ453" s="9"/>
    </row>
    <row r="454" spans="45:52" x14ac:dyDescent="0.25">
      <c r="AS454" s="4">
        <v>3783</v>
      </c>
      <c r="AT454" s="4" t="s">
        <v>25</v>
      </c>
      <c r="AU454" s="4" t="s">
        <v>26</v>
      </c>
      <c r="AV454" s="4" t="s">
        <v>27</v>
      </c>
      <c r="AY454" s="9"/>
      <c r="AZ454" s="9"/>
    </row>
    <row r="455" spans="45:52" x14ac:dyDescent="0.25">
      <c r="AS455" s="4">
        <v>3784</v>
      </c>
      <c r="AT455" s="4" t="s">
        <v>25</v>
      </c>
      <c r="AU455" s="4" t="s">
        <v>26</v>
      </c>
      <c r="AV455" s="4" t="s">
        <v>27</v>
      </c>
      <c r="AY455" s="9"/>
      <c r="AZ455" s="9"/>
    </row>
    <row r="456" spans="45:52" x14ac:dyDescent="0.25">
      <c r="AS456" s="4">
        <v>3785</v>
      </c>
      <c r="AT456" s="4" t="s">
        <v>25</v>
      </c>
      <c r="AU456" s="4" t="s">
        <v>26</v>
      </c>
      <c r="AV456" s="4" t="s">
        <v>27</v>
      </c>
      <c r="AY456" s="9"/>
      <c r="AZ456" s="9"/>
    </row>
    <row r="457" spans="45:52" x14ac:dyDescent="0.25">
      <c r="AS457" s="4">
        <v>3786</v>
      </c>
      <c r="AT457" s="4" t="s">
        <v>25</v>
      </c>
      <c r="AU457" s="4" t="s">
        <v>26</v>
      </c>
      <c r="AV457" s="4" t="s">
        <v>27</v>
      </c>
      <c r="AY457" s="9"/>
      <c r="AZ457" s="9"/>
    </row>
    <row r="458" spans="45:52" x14ac:dyDescent="0.25">
      <c r="AS458" s="4">
        <v>3787</v>
      </c>
      <c r="AT458" s="4" t="s">
        <v>25</v>
      </c>
      <c r="AU458" s="4" t="s">
        <v>26</v>
      </c>
      <c r="AV458" s="4" t="s">
        <v>27</v>
      </c>
      <c r="AY458" s="9"/>
      <c r="AZ458" s="9"/>
    </row>
    <row r="459" spans="45:52" x14ac:dyDescent="0.25">
      <c r="AS459" s="4">
        <v>3788</v>
      </c>
      <c r="AT459" s="4" t="s">
        <v>25</v>
      </c>
      <c r="AU459" s="4" t="s">
        <v>26</v>
      </c>
      <c r="AV459" s="4" t="s">
        <v>27</v>
      </c>
      <c r="AY459" s="9"/>
      <c r="AZ459" s="9"/>
    </row>
    <row r="460" spans="45:52" x14ac:dyDescent="0.25">
      <c r="AS460" s="4">
        <v>3789</v>
      </c>
      <c r="AT460" s="4" t="s">
        <v>25</v>
      </c>
      <c r="AU460" s="4" t="s">
        <v>26</v>
      </c>
      <c r="AV460" s="4" t="s">
        <v>27</v>
      </c>
      <c r="AY460" s="9"/>
      <c r="AZ460" s="9"/>
    </row>
    <row r="461" spans="45:52" x14ac:dyDescent="0.25">
      <c r="AS461" s="4">
        <v>3790</v>
      </c>
      <c r="AT461" s="4" t="s">
        <v>25</v>
      </c>
      <c r="AU461" s="4" t="s">
        <v>26</v>
      </c>
      <c r="AV461" s="4" t="s">
        <v>27</v>
      </c>
      <c r="AY461" s="9"/>
      <c r="AZ461" s="9"/>
    </row>
    <row r="462" spans="45:52" x14ac:dyDescent="0.25">
      <c r="AS462" s="4">
        <v>3791</v>
      </c>
      <c r="AT462" s="4" t="s">
        <v>25</v>
      </c>
      <c r="AU462" s="4" t="s">
        <v>26</v>
      </c>
      <c r="AV462" s="4" t="s">
        <v>27</v>
      </c>
      <c r="AY462" s="9"/>
      <c r="AZ462" s="9"/>
    </row>
    <row r="463" spans="45:52" x14ac:dyDescent="0.25">
      <c r="AS463" s="4">
        <v>3792</v>
      </c>
      <c r="AT463" s="4" t="s">
        <v>25</v>
      </c>
      <c r="AU463" s="4" t="s">
        <v>26</v>
      </c>
      <c r="AV463" s="4" t="s">
        <v>27</v>
      </c>
      <c r="AY463" s="9"/>
      <c r="AZ463" s="9"/>
    </row>
    <row r="464" spans="45:52" x14ac:dyDescent="0.25">
      <c r="AS464" s="4">
        <v>3793</v>
      </c>
      <c r="AT464" s="4" t="s">
        <v>25</v>
      </c>
      <c r="AU464" s="4" t="s">
        <v>26</v>
      </c>
      <c r="AV464" s="4" t="s">
        <v>27</v>
      </c>
      <c r="AY464" s="9"/>
      <c r="AZ464" s="9"/>
    </row>
    <row r="465" spans="45:52" x14ac:dyDescent="0.25">
      <c r="AS465" s="4">
        <v>3794</v>
      </c>
      <c r="AT465" s="4" t="s">
        <v>25</v>
      </c>
      <c r="AU465" s="4" t="s">
        <v>26</v>
      </c>
      <c r="AV465" s="4" t="s">
        <v>27</v>
      </c>
      <c r="AY465" s="9"/>
      <c r="AZ465" s="9"/>
    </row>
    <row r="466" spans="45:52" x14ac:dyDescent="0.25">
      <c r="AS466" s="4">
        <v>3795</v>
      </c>
      <c r="AT466" s="4" t="s">
        <v>25</v>
      </c>
      <c r="AU466" s="4" t="s">
        <v>26</v>
      </c>
      <c r="AV466" s="4" t="s">
        <v>27</v>
      </c>
      <c r="AY466" s="9"/>
      <c r="AZ466" s="9"/>
    </row>
    <row r="467" spans="45:52" x14ac:dyDescent="0.25">
      <c r="AS467" s="4">
        <v>3796</v>
      </c>
      <c r="AT467" s="4" t="s">
        <v>25</v>
      </c>
      <c r="AU467" s="4" t="s">
        <v>26</v>
      </c>
      <c r="AV467" s="4" t="s">
        <v>27</v>
      </c>
      <c r="AY467" s="9"/>
      <c r="AZ467" s="9"/>
    </row>
    <row r="468" spans="45:52" x14ac:dyDescent="0.25">
      <c r="AS468" s="4">
        <v>3797</v>
      </c>
      <c r="AT468" s="4" t="s">
        <v>25</v>
      </c>
      <c r="AU468" s="4" t="s">
        <v>26</v>
      </c>
      <c r="AV468" s="4" t="s">
        <v>27</v>
      </c>
      <c r="AY468" s="9"/>
      <c r="AZ468" s="9"/>
    </row>
    <row r="469" spans="45:52" x14ac:dyDescent="0.25">
      <c r="AS469" s="4">
        <v>3798</v>
      </c>
      <c r="AT469" s="4" t="s">
        <v>25</v>
      </c>
      <c r="AU469" s="4" t="s">
        <v>26</v>
      </c>
      <c r="AV469" s="4" t="s">
        <v>27</v>
      </c>
      <c r="AY469" s="9"/>
      <c r="AZ469" s="9"/>
    </row>
    <row r="470" spans="45:52" x14ac:dyDescent="0.25">
      <c r="AS470" s="4">
        <v>3799</v>
      </c>
      <c r="AT470" s="4">
        <v>26.1752</v>
      </c>
      <c r="AU470" s="4">
        <v>8.9227299999999996</v>
      </c>
      <c r="AV470" s="4">
        <v>0</v>
      </c>
      <c r="AW470" s="4">
        <v>1179512</v>
      </c>
      <c r="AY470" s="9"/>
      <c r="AZ470" s="9"/>
    </row>
    <row r="471" spans="45:52" x14ac:dyDescent="0.25">
      <c r="AS471" s="4">
        <v>3800</v>
      </c>
      <c r="AT471" s="4">
        <v>26.269200000000001</v>
      </c>
      <c r="AU471" s="4">
        <v>8.9220400000000009</v>
      </c>
      <c r="AV471" s="4">
        <v>0</v>
      </c>
      <c r="AW471" s="4">
        <v>1179508</v>
      </c>
      <c r="AY471" s="9"/>
      <c r="AZ471" s="9"/>
    </row>
    <row r="472" spans="45:52" x14ac:dyDescent="0.25">
      <c r="AS472" s="4">
        <v>3801</v>
      </c>
      <c r="AT472" s="4">
        <v>26.261600000000001</v>
      </c>
      <c r="AU472" s="4">
        <v>8.9304299999999994</v>
      </c>
      <c r="AV472" s="4">
        <v>0</v>
      </c>
      <c r="AW472" s="4">
        <v>1179504</v>
      </c>
      <c r="AY472" s="9"/>
      <c r="AZ472" s="9"/>
    </row>
    <row r="473" spans="45:52" x14ac:dyDescent="0.25">
      <c r="AS473" s="4">
        <v>3802</v>
      </c>
      <c r="AT473" s="4">
        <v>26.086600000000001</v>
      </c>
      <c r="AU473" s="4">
        <v>8.9313800000000008</v>
      </c>
      <c r="AV473" s="4">
        <v>0</v>
      </c>
      <c r="AW473" s="4">
        <v>1179516</v>
      </c>
      <c r="AY473" s="9"/>
      <c r="AZ473" s="9"/>
    </row>
    <row r="474" spans="45:52" x14ac:dyDescent="0.25">
      <c r="AS474" s="4">
        <v>3803</v>
      </c>
      <c r="AT474" s="4">
        <v>26.5182</v>
      </c>
      <c r="AU474" s="4">
        <v>8.9384899999999998</v>
      </c>
      <c r="AV474" s="4">
        <v>0</v>
      </c>
      <c r="AW474" s="4">
        <v>1179500</v>
      </c>
      <c r="AY474" s="9"/>
      <c r="AZ474" s="9"/>
    </row>
    <row r="475" spans="45:52" x14ac:dyDescent="0.25">
      <c r="AS475" s="4">
        <v>3804</v>
      </c>
      <c r="AT475" s="4">
        <v>26.1511</v>
      </c>
      <c r="AU475" s="4">
        <v>8.7728800000000007</v>
      </c>
      <c r="AV475" s="4">
        <v>0</v>
      </c>
      <c r="AW475" s="4">
        <v>1118552</v>
      </c>
      <c r="AY475" s="9"/>
      <c r="AZ475" s="9"/>
    </row>
    <row r="476" spans="45:52" x14ac:dyDescent="0.25">
      <c r="AS476" s="4">
        <v>3805</v>
      </c>
      <c r="AT476" s="4">
        <v>26.324300000000001</v>
      </c>
      <c r="AU476" s="4">
        <v>8.7468299999999992</v>
      </c>
      <c r="AV476" s="4">
        <v>0</v>
      </c>
      <c r="AW476" s="4">
        <v>1118484</v>
      </c>
      <c r="AY476" s="9"/>
      <c r="AZ476" s="9"/>
    </row>
    <row r="477" spans="45:52" x14ac:dyDescent="0.25">
      <c r="AS477" s="4">
        <v>3806</v>
      </c>
      <c r="AT477" s="4">
        <v>26.176300000000001</v>
      </c>
      <c r="AU477" s="4">
        <v>8.7235099999999992</v>
      </c>
      <c r="AV477" s="4">
        <v>0</v>
      </c>
      <c r="AW477" s="4">
        <v>1118480</v>
      </c>
      <c r="AY477" s="9"/>
      <c r="AZ477" s="9"/>
    </row>
    <row r="478" spans="45:52" x14ac:dyDescent="0.25">
      <c r="AS478" s="4">
        <v>3807</v>
      </c>
      <c r="AT478" s="4">
        <v>26.2685</v>
      </c>
      <c r="AU478" s="4">
        <v>8.7346299999999992</v>
      </c>
      <c r="AV478" s="4">
        <v>0</v>
      </c>
      <c r="AW478" s="4">
        <v>1118020</v>
      </c>
      <c r="AY478" s="9"/>
      <c r="AZ478" s="9"/>
    </row>
    <row r="479" spans="45:52" x14ac:dyDescent="0.25">
      <c r="AS479" s="4">
        <v>3808</v>
      </c>
      <c r="AT479" s="4">
        <v>26.624500000000001</v>
      </c>
      <c r="AU479" s="4">
        <v>8.7422799999999992</v>
      </c>
      <c r="AV479" s="4">
        <v>0</v>
      </c>
      <c r="AW479" s="4">
        <v>1118780</v>
      </c>
      <c r="AY479" s="9"/>
      <c r="AZ479" s="9"/>
    </row>
    <row r="480" spans="45:52" x14ac:dyDescent="0.25">
      <c r="AS480" s="4">
        <v>3809</v>
      </c>
      <c r="AT480" s="4">
        <v>26.205100000000002</v>
      </c>
      <c r="AU480" s="4">
        <v>3.8227600000000002</v>
      </c>
      <c r="AV480" s="4">
        <v>0</v>
      </c>
      <c r="AW480" s="4">
        <v>1088120</v>
      </c>
      <c r="AY480" s="9"/>
      <c r="AZ480" s="9"/>
    </row>
    <row r="481" spans="45:52" x14ac:dyDescent="0.25">
      <c r="AS481" s="4">
        <v>3810</v>
      </c>
      <c r="AT481" s="4">
        <v>26.484500000000001</v>
      </c>
      <c r="AU481" s="4">
        <v>3.8321200000000002</v>
      </c>
      <c r="AV481" s="4">
        <v>0</v>
      </c>
      <c r="AW481" s="4">
        <v>1088316</v>
      </c>
      <c r="AY481" s="9"/>
      <c r="AZ481" s="9"/>
    </row>
    <row r="482" spans="45:52" x14ac:dyDescent="0.25">
      <c r="AS482" s="4">
        <v>3811</v>
      </c>
      <c r="AT482" s="4">
        <v>26.1952</v>
      </c>
      <c r="AU482" s="4">
        <v>3.8309600000000001</v>
      </c>
      <c r="AV482" s="4">
        <v>0</v>
      </c>
      <c r="AW482" s="4">
        <v>1088120</v>
      </c>
      <c r="AY482" s="9"/>
      <c r="AZ482" s="9"/>
    </row>
    <row r="483" spans="45:52" x14ac:dyDescent="0.25">
      <c r="AS483" s="4">
        <v>3812</v>
      </c>
      <c r="AT483" s="4">
        <v>26.296199999999999</v>
      </c>
      <c r="AU483" s="4">
        <v>3.83745</v>
      </c>
      <c r="AV483" s="4">
        <v>0</v>
      </c>
      <c r="AW483" s="4">
        <v>1088308</v>
      </c>
      <c r="AY483" s="9"/>
      <c r="AZ483" s="9"/>
    </row>
    <row r="484" spans="45:52" x14ac:dyDescent="0.25">
      <c r="AS484" s="4">
        <v>3813</v>
      </c>
      <c r="AT484" s="4">
        <v>26.140699999999999</v>
      </c>
      <c r="AU484" s="4">
        <v>3.85649</v>
      </c>
      <c r="AV484" s="4">
        <v>0</v>
      </c>
      <c r="AW484" s="4">
        <v>1088128</v>
      </c>
      <c r="AY484" s="9"/>
      <c r="AZ484" s="9"/>
    </row>
    <row r="485" spans="45:52" x14ac:dyDescent="0.25">
      <c r="AS485" s="4">
        <v>3814</v>
      </c>
      <c r="AT485" s="4">
        <v>25.921600000000002</v>
      </c>
      <c r="AU485" s="4">
        <v>2.9758499999999999</v>
      </c>
      <c r="AV485" s="4">
        <v>0</v>
      </c>
      <c r="AW485" s="4">
        <v>1094368</v>
      </c>
      <c r="AY485" s="9"/>
      <c r="AZ485" s="9"/>
    </row>
    <row r="486" spans="45:52" x14ac:dyDescent="0.25">
      <c r="AS486" s="4">
        <v>3815</v>
      </c>
      <c r="AT486" s="4">
        <v>25.470800000000001</v>
      </c>
      <c r="AU486" s="4">
        <v>2.9556499999999999</v>
      </c>
      <c r="AV486" s="4">
        <v>0</v>
      </c>
      <c r="AW486" s="4">
        <v>1094192</v>
      </c>
      <c r="AY486" s="9"/>
      <c r="AZ486" s="9"/>
    </row>
    <row r="487" spans="45:52" x14ac:dyDescent="0.25">
      <c r="AS487" s="4">
        <v>3816</v>
      </c>
      <c r="AT487" s="4">
        <v>25.606300000000001</v>
      </c>
      <c r="AU487" s="4">
        <v>2.9312800000000001</v>
      </c>
      <c r="AV487" s="4">
        <v>0</v>
      </c>
      <c r="AW487" s="4">
        <v>1094188</v>
      </c>
      <c r="AY487" s="9"/>
      <c r="AZ487" s="9"/>
    </row>
    <row r="488" spans="45:52" x14ac:dyDescent="0.25">
      <c r="AS488" s="4">
        <v>3817</v>
      </c>
      <c r="AT488" s="4">
        <v>25.488199999999999</v>
      </c>
      <c r="AU488" s="4">
        <v>2.93329</v>
      </c>
      <c r="AV488" s="4">
        <v>0</v>
      </c>
      <c r="AW488" s="4">
        <v>1094136</v>
      </c>
      <c r="AY488" s="9"/>
      <c r="AZ488" s="9"/>
    </row>
    <row r="489" spans="45:52" x14ac:dyDescent="0.25">
      <c r="AS489" s="4">
        <v>3818</v>
      </c>
      <c r="AT489" s="4">
        <v>25.459700000000002</v>
      </c>
      <c r="AU489" s="4">
        <v>2.9244400000000002</v>
      </c>
      <c r="AV489" s="4">
        <v>0</v>
      </c>
      <c r="AW489" s="4">
        <v>1094828</v>
      </c>
      <c r="AY489" s="9"/>
      <c r="AZ489" s="9"/>
    </row>
    <row r="490" spans="45:52" x14ac:dyDescent="0.25">
      <c r="AS490" s="4">
        <v>3819</v>
      </c>
      <c r="AT490" s="4">
        <v>11.999000000000001</v>
      </c>
      <c r="AU490" s="4">
        <v>3.00481</v>
      </c>
      <c r="AV490" s="4">
        <v>0</v>
      </c>
      <c r="AW490" s="4">
        <v>585440</v>
      </c>
      <c r="AY490" s="9"/>
      <c r="AZ490" s="9"/>
    </row>
    <row r="491" spans="45:52" x14ac:dyDescent="0.25">
      <c r="AS491" s="4">
        <v>3820</v>
      </c>
      <c r="AT491" s="4">
        <v>11.5932</v>
      </c>
      <c r="AU491" s="4">
        <v>2.9742000000000002</v>
      </c>
      <c r="AV491" s="4">
        <v>0</v>
      </c>
      <c r="AW491" s="4">
        <v>585448</v>
      </c>
      <c r="AY491" s="9"/>
      <c r="AZ491" s="9"/>
    </row>
    <row r="492" spans="45:52" x14ac:dyDescent="0.25">
      <c r="AS492" s="4">
        <v>3821</v>
      </c>
      <c r="AT492" s="4">
        <v>11.622400000000001</v>
      </c>
      <c r="AU492" s="4">
        <v>2.9676200000000001</v>
      </c>
      <c r="AV492" s="4">
        <v>0</v>
      </c>
      <c r="AW492" s="4">
        <v>585436</v>
      </c>
      <c r="AY492" s="9"/>
      <c r="AZ492" s="9"/>
    </row>
    <row r="493" spans="45:52" x14ac:dyDescent="0.25">
      <c r="AS493" s="4">
        <v>3822</v>
      </c>
      <c r="AT493" s="4">
        <v>11.7529</v>
      </c>
      <c r="AU493" s="4">
        <v>2.9803700000000002</v>
      </c>
      <c r="AV493" s="4">
        <v>0</v>
      </c>
      <c r="AW493" s="4">
        <v>586648</v>
      </c>
      <c r="AY493" s="9"/>
      <c r="AZ493" s="9"/>
    </row>
    <row r="494" spans="45:52" x14ac:dyDescent="0.25">
      <c r="AS494" s="4">
        <v>3823</v>
      </c>
      <c r="AT494" s="4">
        <v>12.435700000000001</v>
      </c>
      <c r="AU494" s="4">
        <v>3.1019899999999998</v>
      </c>
      <c r="AV494" s="4">
        <v>0</v>
      </c>
      <c r="AW494" s="4">
        <v>585508</v>
      </c>
      <c r="AY494" s="9"/>
      <c r="AZ494" s="9"/>
    </row>
    <row r="495" spans="45:52" x14ac:dyDescent="0.25">
      <c r="AS495" s="4">
        <v>3824</v>
      </c>
      <c r="AT495" s="4">
        <v>0.57581000000000004</v>
      </c>
      <c r="AU495" s="4">
        <v>0.18346899999999999</v>
      </c>
      <c r="AV495" s="4">
        <v>4.6049999999999997E-3</v>
      </c>
      <c r="AW495" s="4">
        <v>70336</v>
      </c>
      <c r="AY495" s="9"/>
      <c r="AZ495" s="9"/>
    </row>
    <row r="496" spans="45:52" x14ac:dyDescent="0.25">
      <c r="AS496" s="4">
        <v>3825</v>
      </c>
      <c r="AT496" s="4">
        <v>0.51622299999999999</v>
      </c>
      <c r="AU496" s="4">
        <v>0.18157799999999999</v>
      </c>
      <c r="AV496" s="4">
        <v>3.581E-3</v>
      </c>
      <c r="AW496" s="4">
        <v>70916</v>
      </c>
      <c r="AY496" s="9"/>
      <c r="AZ496" s="9"/>
    </row>
    <row r="497" spans="45:52" x14ac:dyDescent="0.25">
      <c r="AS497" s="4">
        <v>3826</v>
      </c>
      <c r="AT497" s="4">
        <v>0.50205599999999995</v>
      </c>
      <c r="AU497" s="4">
        <v>0.22004099999999999</v>
      </c>
      <c r="AV497" s="4">
        <v>4.5710000000000004E-3</v>
      </c>
      <c r="AW497" s="4">
        <v>70576</v>
      </c>
      <c r="AY497" s="9"/>
      <c r="AZ497" s="9"/>
    </row>
    <row r="498" spans="45:52" x14ac:dyDescent="0.25">
      <c r="AS498" s="4">
        <v>3827</v>
      </c>
      <c r="AT498" s="4">
        <v>0.50300100000000003</v>
      </c>
      <c r="AU498" s="4">
        <v>0.18034900000000001</v>
      </c>
      <c r="AV498" s="4">
        <v>3.5270000000000002E-3</v>
      </c>
      <c r="AW498" s="4">
        <v>72196</v>
      </c>
      <c r="AY498" s="9"/>
      <c r="AZ498" s="9"/>
    </row>
    <row r="499" spans="45:52" x14ac:dyDescent="0.25">
      <c r="AS499" s="4">
        <v>3828</v>
      </c>
      <c r="AT499" s="4">
        <v>0.50282400000000005</v>
      </c>
      <c r="AU499" s="4">
        <v>0.22584199999999999</v>
      </c>
      <c r="AV499" s="4">
        <v>5.6600000000000001E-3</v>
      </c>
      <c r="AW499" s="4">
        <v>69712</v>
      </c>
      <c r="AY499" s="9"/>
      <c r="AZ499" s="9"/>
    </row>
    <row r="500" spans="45:52" x14ac:dyDescent="0.25">
      <c r="AS500" s="4">
        <v>3829</v>
      </c>
      <c r="AT500" s="4">
        <v>1.79969</v>
      </c>
      <c r="AU500" s="4">
        <v>0.22706499999999999</v>
      </c>
      <c r="AV500" s="4">
        <v>3.2499999999999999E-3</v>
      </c>
      <c r="AW500" s="4">
        <v>141084</v>
      </c>
      <c r="AY500" s="9"/>
      <c r="AZ500" s="9"/>
    </row>
    <row r="501" spans="45:52" x14ac:dyDescent="0.25">
      <c r="AS501" s="4">
        <v>3830</v>
      </c>
      <c r="AT501" s="4">
        <v>1.8041700000000001</v>
      </c>
      <c r="AU501" s="4">
        <v>0.34356599999999998</v>
      </c>
      <c r="AV501" s="4">
        <v>2.7179999999999999E-3</v>
      </c>
      <c r="AW501" s="4">
        <v>141024</v>
      </c>
      <c r="AY501" s="9"/>
      <c r="AZ501" s="9"/>
    </row>
    <row r="502" spans="45:52" x14ac:dyDescent="0.25">
      <c r="AS502" s="4">
        <v>3831</v>
      </c>
      <c r="AT502" s="4">
        <v>1.7989200000000001</v>
      </c>
      <c r="AU502" s="4">
        <v>0.21834700000000001</v>
      </c>
      <c r="AV502" s="4">
        <v>2.8140000000000001E-3</v>
      </c>
      <c r="AW502" s="4">
        <v>141016</v>
      </c>
      <c r="AY502" s="9"/>
      <c r="AZ502" s="9"/>
    </row>
    <row r="503" spans="45:52" x14ac:dyDescent="0.25">
      <c r="AS503" s="4">
        <v>3832</v>
      </c>
      <c r="AT503" s="4">
        <v>1.8001100000000001</v>
      </c>
      <c r="AU503" s="4">
        <v>0.50606600000000002</v>
      </c>
      <c r="AV503" s="4">
        <v>6.1939999999999999E-3</v>
      </c>
      <c r="AW503" s="4">
        <v>140952</v>
      </c>
      <c r="AY503" s="9"/>
      <c r="AZ503" s="9"/>
    </row>
    <row r="504" spans="45:52" x14ac:dyDescent="0.25">
      <c r="AS504" s="4">
        <v>3833</v>
      </c>
      <c r="AT504" s="4">
        <v>1.9208700000000001</v>
      </c>
      <c r="AU504" s="4">
        <v>0.224657</v>
      </c>
      <c r="AV504" s="4">
        <v>3.1210000000000001E-3</v>
      </c>
      <c r="AW504" s="4">
        <v>141088</v>
      </c>
      <c r="AY504" s="9"/>
      <c r="AZ504" s="9"/>
    </row>
    <row r="505" spans="45:52" x14ac:dyDescent="0.25">
      <c r="AS505" s="4">
        <v>3834</v>
      </c>
      <c r="AT505" s="4">
        <v>7.7300000000000003E-4</v>
      </c>
      <c r="AU505" s="4">
        <v>0.25092799999999998</v>
      </c>
      <c r="AV505" s="4">
        <v>1.2799999999999999E-4</v>
      </c>
      <c r="AW505" s="4">
        <v>43004</v>
      </c>
      <c r="AY505" s="9"/>
      <c r="AZ505" s="9"/>
    </row>
    <row r="506" spans="45:52" x14ac:dyDescent="0.25">
      <c r="AS506" s="4">
        <v>3835</v>
      </c>
      <c r="AT506" s="4">
        <v>9.4499999999999998E-4</v>
      </c>
      <c r="AU506" s="4">
        <v>0.23422799999999999</v>
      </c>
      <c r="AV506" s="4">
        <v>1.3200000000000001E-4</v>
      </c>
      <c r="AW506" s="4">
        <v>43980</v>
      </c>
      <c r="AY506" s="9"/>
      <c r="AZ506" s="9"/>
    </row>
    <row r="507" spans="45:52" x14ac:dyDescent="0.25">
      <c r="AS507" s="4">
        <v>3836</v>
      </c>
      <c r="AT507" s="4">
        <v>8.1099999999999998E-4</v>
      </c>
      <c r="AU507" s="4">
        <v>0.21057500000000001</v>
      </c>
      <c r="AV507" s="4">
        <v>1.2E-4</v>
      </c>
      <c r="AW507" s="4">
        <v>40424</v>
      </c>
      <c r="AY507" s="9"/>
      <c r="AZ507" s="9"/>
    </row>
    <row r="508" spans="45:52" x14ac:dyDescent="0.25">
      <c r="AS508" s="4">
        <v>3837</v>
      </c>
      <c r="AT508" s="4">
        <v>8.0699999999999999E-4</v>
      </c>
      <c r="AU508" s="4">
        <v>0.21626500000000001</v>
      </c>
      <c r="AV508" s="4">
        <v>1.37E-4</v>
      </c>
      <c r="AW508" s="4">
        <v>42996</v>
      </c>
      <c r="AY508" s="9"/>
      <c r="AZ508" s="9"/>
    </row>
    <row r="509" spans="45:52" x14ac:dyDescent="0.25">
      <c r="AS509" s="4">
        <v>3838</v>
      </c>
      <c r="AT509" s="4">
        <v>7.9699999999999997E-4</v>
      </c>
      <c r="AU509" s="4">
        <v>0.20835999999999999</v>
      </c>
      <c r="AV509" s="4">
        <v>1.4899999999999999E-4</v>
      </c>
      <c r="AW509" s="4">
        <v>42996</v>
      </c>
      <c r="AY509" s="9"/>
      <c r="AZ509" s="9"/>
    </row>
    <row r="510" spans="45:52" x14ac:dyDescent="0.25">
      <c r="AS510" s="4">
        <v>3839</v>
      </c>
      <c r="AT510" s="4">
        <v>2.2086999999999999E-2</v>
      </c>
      <c r="AU510" s="4">
        <v>0.218832</v>
      </c>
      <c r="AV510" s="4">
        <v>5.084E-3</v>
      </c>
      <c r="AW510" s="4">
        <v>44000</v>
      </c>
      <c r="AY510" s="9"/>
      <c r="AZ510" s="9"/>
    </row>
    <row r="511" spans="45:52" x14ac:dyDescent="0.25">
      <c r="AS511" s="4">
        <v>3840</v>
      </c>
      <c r="AT511" s="4">
        <v>1.9719E-2</v>
      </c>
      <c r="AU511" s="4">
        <v>0.25392199999999998</v>
      </c>
      <c r="AV511" s="4">
        <v>4.921E-3</v>
      </c>
      <c r="AW511" s="4">
        <v>44004</v>
      </c>
      <c r="AY511" s="9"/>
      <c r="AZ511" s="9"/>
    </row>
    <row r="512" spans="45:52" x14ac:dyDescent="0.25">
      <c r="AS512" s="4">
        <v>3841</v>
      </c>
      <c r="AT512" s="4">
        <v>2.0650999999999999E-2</v>
      </c>
      <c r="AU512" s="4">
        <v>0.22192000000000001</v>
      </c>
      <c r="AV512" s="4">
        <v>5.509E-3</v>
      </c>
      <c r="AW512" s="4">
        <v>44008</v>
      </c>
      <c r="AY512" s="9"/>
      <c r="AZ512" s="9"/>
    </row>
    <row r="513" spans="45:52" x14ac:dyDescent="0.25">
      <c r="AS513" s="4">
        <v>3842</v>
      </c>
      <c r="AT513" s="4">
        <v>2.0663000000000001E-2</v>
      </c>
      <c r="AU513" s="4">
        <v>0.21645900000000001</v>
      </c>
      <c r="AV513" s="4">
        <v>4.7660000000000003E-3</v>
      </c>
      <c r="AW513" s="4">
        <v>44000</v>
      </c>
      <c r="AY513" s="9"/>
      <c r="AZ513" s="9"/>
    </row>
    <row r="514" spans="45:52" x14ac:dyDescent="0.25">
      <c r="AS514" s="4">
        <v>3843</v>
      </c>
      <c r="AT514" s="4">
        <v>1.9657999999999998E-2</v>
      </c>
      <c r="AU514" s="4">
        <v>0.22501399999999999</v>
      </c>
      <c r="AV514" s="4">
        <v>5.3629999999999997E-3</v>
      </c>
      <c r="AW514" s="4">
        <v>44004</v>
      </c>
      <c r="AY514" s="9"/>
      <c r="AZ514" s="9"/>
    </row>
    <row r="515" spans="45:52" x14ac:dyDescent="0.25">
      <c r="AS515" s="4">
        <v>3844</v>
      </c>
      <c r="AT515" s="4">
        <v>0.56302099999999999</v>
      </c>
      <c r="AU515" s="4">
        <v>0.15041599999999999</v>
      </c>
      <c r="AV515" s="4">
        <v>0</v>
      </c>
      <c r="AW515" s="4">
        <v>31896</v>
      </c>
      <c r="AY515" s="9"/>
      <c r="AZ515" s="9"/>
    </row>
    <row r="516" spans="45:52" x14ac:dyDescent="0.25">
      <c r="AS516" s="4">
        <v>3845</v>
      </c>
      <c r="AT516" s="4">
        <v>0.52600899999999995</v>
      </c>
      <c r="AU516" s="4">
        <v>0.15093300000000001</v>
      </c>
      <c r="AV516" s="4">
        <v>0</v>
      </c>
      <c r="AW516" s="4">
        <v>31536</v>
      </c>
      <c r="AY516" s="9"/>
      <c r="AZ516" s="9"/>
    </row>
    <row r="517" spans="45:52" x14ac:dyDescent="0.25">
      <c r="AS517" s="4">
        <v>3846</v>
      </c>
      <c r="AT517" s="4">
        <v>0.52378199999999997</v>
      </c>
      <c r="AU517" s="4">
        <v>0.150758</v>
      </c>
      <c r="AV517" s="4">
        <v>0</v>
      </c>
      <c r="AW517" s="4">
        <v>31736</v>
      </c>
      <c r="AY517" s="9"/>
      <c r="AZ517" s="9"/>
    </row>
    <row r="518" spans="45:52" x14ac:dyDescent="0.25">
      <c r="AS518" s="4">
        <v>3847</v>
      </c>
      <c r="AT518" s="4">
        <v>0.57424600000000003</v>
      </c>
      <c r="AU518" s="4">
        <v>0.15201899999999999</v>
      </c>
      <c r="AV518" s="4">
        <v>0</v>
      </c>
      <c r="AW518" s="4">
        <v>32260</v>
      </c>
      <c r="AY518" s="9"/>
      <c r="AZ518" s="9"/>
    </row>
    <row r="519" spans="45:52" x14ac:dyDescent="0.25">
      <c r="AS519" s="4">
        <v>3848</v>
      </c>
      <c r="AT519" s="4">
        <v>0.52927400000000002</v>
      </c>
      <c r="AU519" s="4">
        <v>0.15195800000000001</v>
      </c>
      <c r="AV519" s="4">
        <v>0</v>
      </c>
      <c r="AW519" s="4">
        <v>31268</v>
      </c>
      <c r="AY519" s="9"/>
      <c r="AZ519" s="9"/>
    </row>
    <row r="520" spans="45:52" x14ac:dyDescent="0.25">
      <c r="AS520" s="4">
        <v>3849</v>
      </c>
      <c r="AT520" s="4">
        <v>2.0525199999999999</v>
      </c>
      <c r="AU520" s="4">
        <v>0.42722399999999999</v>
      </c>
      <c r="AV520" s="4">
        <v>0</v>
      </c>
      <c r="AW520" s="4">
        <v>103728</v>
      </c>
      <c r="AY520" s="9"/>
      <c r="AZ520" s="9"/>
    </row>
    <row r="521" spans="45:52" x14ac:dyDescent="0.25">
      <c r="AS521" s="4">
        <v>3850</v>
      </c>
      <c r="AT521" s="4">
        <v>1.87992</v>
      </c>
      <c r="AU521" s="4">
        <v>0.427118</v>
      </c>
      <c r="AV521" s="4">
        <v>0</v>
      </c>
      <c r="AW521" s="4">
        <v>103096</v>
      </c>
      <c r="AY521" s="9"/>
      <c r="AZ521" s="9"/>
    </row>
    <row r="522" spans="45:52" x14ac:dyDescent="0.25">
      <c r="AS522" s="4">
        <v>3851</v>
      </c>
      <c r="AT522" s="4">
        <v>2.0557400000000001</v>
      </c>
      <c r="AU522" s="4">
        <v>0.42727999999999999</v>
      </c>
      <c r="AV522" s="4">
        <v>0</v>
      </c>
      <c r="AW522" s="4">
        <v>103100</v>
      </c>
      <c r="AY522" s="9"/>
      <c r="AZ522" s="9"/>
    </row>
    <row r="523" spans="45:52" x14ac:dyDescent="0.25">
      <c r="AS523" s="4">
        <v>3852</v>
      </c>
      <c r="AT523" s="4">
        <v>1.8748400000000001</v>
      </c>
      <c r="AU523" s="4">
        <v>0.42641299999999999</v>
      </c>
      <c r="AV523" s="4">
        <v>0</v>
      </c>
      <c r="AW523" s="4">
        <v>102960</v>
      </c>
      <c r="AY523" s="9"/>
      <c r="AZ523" s="9"/>
    </row>
    <row r="524" spans="45:52" x14ac:dyDescent="0.25">
      <c r="AS524" s="4">
        <v>3853</v>
      </c>
      <c r="AT524" s="4">
        <v>2.0570300000000001</v>
      </c>
      <c r="AU524" s="4">
        <v>0.42744100000000002</v>
      </c>
      <c r="AV524" s="4">
        <v>0</v>
      </c>
      <c r="AW524" s="4">
        <v>103100</v>
      </c>
      <c r="AY524" s="9"/>
      <c r="AZ524" s="9"/>
    </row>
    <row r="525" spans="45:52" x14ac:dyDescent="0.25">
      <c r="AS525" s="4">
        <v>3854</v>
      </c>
      <c r="AT525" s="4">
        <v>8.7399999999999999E-4</v>
      </c>
      <c r="AU525" s="4">
        <v>1.47E-4</v>
      </c>
      <c r="AV525" s="4">
        <v>0</v>
      </c>
      <c r="AW525" s="4">
        <v>5016</v>
      </c>
      <c r="AY525" s="9"/>
      <c r="AZ525" s="9"/>
    </row>
    <row r="526" spans="45:52" x14ac:dyDescent="0.25">
      <c r="AS526" s="4">
        <v>3855</v>
      </c>
      <c r="AT526" s="4">
        <v>8.2600000000000002E-4</v>
      </c>
      <c r="AU526" s="4">
        <v>1.47E-4</v>
      </c>
      <c r="AV526" s="4">
        <v>0</v>
      </c>
      <c r="AW526" s="4">
        <v>5012</v>
      </c>
      <c r="AY526" s="9"/>
      <c r="AZ526" s="9"/>
    </row>
    <row r="527" spans="45:52" x14ac:dyDescent="0.25">
      <c r="AS527" s="4">
        <v>3856</v>
      </c>
      <c r="AT527" s="4">
        <v>8.1300000000000003E-4</v>
      </c>
      <c r="AU527" s="4">
        <v>1.47E-4</v>
      </c>
      <c r="AV527" s="4">
        <v>0</v>
      </c>
      <c r="AW527" s="4">
        <v>5020</v>
      </c>
      <c r="AY527" s="9"/>
      <c r="AZ527" s="9"/>
    </row>
    <row r="528" spans="45:52" x14ac:dyDescent="0.25">
      <c r="AS528" s="4">
        <v>3857</v>
      </c>
      <c r="AT528" s="4">
        <v>8.1099999999999998E-4</v>
      </c>
      <c r="AU528" s="4">
        <v>1.47E-4</v>
      </c>
      <c r="AV528" s="4">
        <v>0</v>
      </c>
      <c r="AW528" s="4">
        <v>5016</v>
      </c>
      <c r="AY528" s="9"/>
      <c r="AZ528" s="9"/>
    </row>
    <row r="529" spans="45:52" x14ac:dyDescent="0.25">
      <c r="AS529" s="4">
        <v>3858</v>
      </c>
      <c r="AT529" s="4">
        <v>8.1499999999999997E-4</v>
      </c>
      <c r="AU529" s="4">
        <v>1.47E-4</v>
      </c>
      <c r="AV529" s="4">
        <v>0</v>
      </c>
      <c r="AW529" s="4">
        <v>5020</v>
      </c>
      <c r="AY529" s="9"/>
      <c r="AZ529" s="9"/>
    </row>
    <row r="530" spans="45:52" x14ac:dyDescent="0.25">
      <c r="AS530" s="4">
        <v>3859</v>
      </c>
      <c r="AT530" s="4">
        <v>2.2384999999999999E-2</v>
      </c>
      <c r="AU530" s="4">
        <v>8.2430000000000003E-3</v>
      </c>
      <c r="AV530" s="4">
        <v>0</v>
      </c>
      <c r="AW530" s="4">
        <v>6024</v>
      </c>
      <c r="AY530" s="9"/>
      <c r="AZ530" s="9"/>
    </row>
    <row r="531" spans="45:52" x14ac:dyDescent="0.25">
      <c r="AS531" s="4">
        <v>3860</v>
      </c>
      <c r="AT531" s="4">
        <v>2.2678E-2</v>
      </c>
      <c r="AU531" s="4">
        <v>8.8020000000000008E-3</v>
      </c>
      <c r="AV531" s="4">
        <v>0</v>
      </c>
      <c r="AW531" s="4">
        <v>6024</v>
      </c>
      <c r="AY531" s="9"/>
      <c r="AZ531" s="9"/>
    </row>
    <row r="532" spans="45:52" x14ac:dyDescent="0.25">
      <c r="AS532" s="4">
        <v>3861</v>
      </c>
      <c r="AT532" s="4">
        <v>2.2853999999999999E-2</v>
      </c>
      <c r="AU532" s="4">
        <v>8.8690000000000001E-3</v>
      </c>
      <c r="AV532" s="4">
        <v>0</v>
      </c>
      <c r="AW532" s="4">
        <v>6024</v>
      </c>
      <c r="AY532" s="9"/>
      <c r="AZ532" s="9"/>
    </row>
    <row r="533" spans="45:52" x14ac:dyDescent="0.25">
      <c r="AS533" s="4">
        <v>3862</v>
      </c>
      <c r="AT533" s="4">
        <v>2.1215999999999999E-2</v>
      </c>
      <c r="AU533" s="4">
        <v>8.6739999999999994E-3</v>
      </c>
      <c r="AV533" s="4">
        <v>0</v>
      </c>
      <c r="AW533" s="4">
        <v>6024</v>
      </c>
      <c r="AY533" s="9"/>
      <c r="AZ533" s="9"/>
    </row>
    <row r="534" spans="45:52" x14ac:dyDescent="0.25">
      <c r="AS534" s="4">
        <v>3863</v>
      </c>
      <c r="AT534" s="4">
        <v>2.18E-2</v>
      </c>
      <c r="AU534" s="4">
        <v>8.1510000000000003E-3</v>
      </c>
      <c r="AV534" s="4">
        <v>0</v>
      </c>
      <c r="AW534" s="4">
        <v>6020</v>
      </c>
      <c r="AY534" s="9"/>
      <c r="AZ534" s="9"/>
    </row>
    <row r="535" spans="45:52" x14ac:dyDescent="0.25">
      <c r="AS535" s="4">
        <v>3864</v>
      </c>
      <c r="AT535" s="4">
        <v>0.53684699999999996</v>
      </c>
      <c r="AU535" s="4">
        <v>0.31105500000000003</v>
      </c>
      <c r="AV535" s="4">
        <v>5.0759999999999998E-3</v>
      </c>
      <c r="AW535" s="4">
        <v>71936</v>
      </c>
      <c r="AY535" s="9"/>
      <c r="AZ535" s="9"/>
    </row>
    <row r="536" spans="45:52" x14ac:dyDescent="0.25">
      <c r="AS536" s="4">
        <v>3865</v>
      </c>
      <c r="AT536" s="4">
        <v>0.54098599999999997</v>
      </c>
      <c r="AU536" s="4">
        <v>0.236398</v>
      </c>
      <c r="AV536" s="4">
        <v>4.6150000000000002E-3</v>
      </c>
      <c r="AW536" s="4">
        <v>71928</v>
      </c>
      <c r="AY536" s="9"/>
      <c r="AZ536" s="9"/>
    </row>
    <row r="537" spans="45:52" x14ac:dyDescent="0.25">
      <c r="AS537" s="4">
        <v>3866</v>
      </c>
      <c r="AT537" s="4">
        <v>0.53073899999999996</v>
      </c>
      <c r="AU537" s="4">
        <v>0.21845999999999999</v>
      </c>
      <c r="AV537" s="4">
        <v>4.7140000000000003E-3</v>
      </c>
      <c r="AW537" s="4">
        <v>70696</v>
      </c>
      <c r="AY537" s="9"/>
      <c r="AZ537" s="9"/>
    </row>
    <row r="538" spans="45:52" x14ac:dyDescent="0.25">
      <c r="AS538" s="4">
        <v>3867</v>
      </c>
      <c r="AT538" s="4">
        <v>0.53164999999999996</v>
      </c>
      <c r="AU538" s="4">
        <v>0.24521999999999999</v>
      </c>
      <c r="AV538" s="4">
        <v>4.8180000000000002E-3</v>
      </c>
      <c r="AW538" s="4">
        <v>70604</v>
      </c>
      <c r="AY538" s="9"/>
      <c r="AZ538" s="9"/>
    </row>
    <row r="539" spans="45:52" x14ac:dyDescent="0.25">
      <c r="AS539" s="4">
        <v>3868</v>
      </c>
      <c r="AT539" s="4">
        <v>0.53069699999999997</v>
      </c>
      <c r="AU539" s="4">
        <v>0.22837399999999999</v>
      </c>
      <c r="AV539" s="4">
        <v>4.5890000000000002E-3</v>
      </c>
      <c r="AW539" s="4">
        <v>71016</v>
      </c>
      <c r="AY539" s="9"/>
      <c r="AZ539" s="9"/>
    </row>
    <row r="540" spans="45:52" x14ac:dyDescent="0.25">
      <c r="AS540" s="4">
        <v>3869</v>
      </c>
      <c r="AT540" s="4">
        <v>1.99831</v>
      </c>
      <c r="AU540" s="4">
        <v>0.22570799999999999</v>
      </c>
      <c r="AV540" s="4">
        <v>3.2179999999999999E-3</v>
      </c>
      <c r="AW540" s="4">
        <v>143064</v>
      </c>
      <c r="AY540" s="9"/>
      <c r="AZ540" s="9"/>
    </row>
    <row r="541" spans="45:52" x14ac:dyDescent="0.25">
      <c r="AS541" s="4">
        <v>3870</v>
      </c>
      <c r="AT541" s="4">
        <v>1.8905400000000001</v>
      </c>
      <c r="AU541" s="4">
        <v>0.225352</v>
      </c>
      <c r="AV541" s="4">
        <v>3.2940000000000001E-3</v>
      </c>
      <c r="AW541" s="4">
        <v>138984</v>
      </c>
      <c r="AY541" s="9"/>
      <c r="AZ541" s="9"/>
    </row>
    <row r="542" spans="45:52" x14ac:dyDescent="0.25">
      <c r="AS542" s="4">
        <v>3871</v>
      </c>
      <c r="AT542" s="4">
        <v>2.05463</v>
      </c>
      <c r="AU542" s="4">
        <v>0.22634599999999999</v>
      </c>
      <c r="AV542" s="4">
        <v>3.5760000000000002E-3</v>
      </c>
      <c r="AW542" s="4">
        <v>140828</v>
      </c>
      <c r="AY542" s="9"/>
      <c r="AZ542" s="9"/>
    </row>
    <row r="543" spans="45:52" x14ac:dyDescent="0.25">
      <c r="AS543" s="4">
        <v>3872</v>
      </c>
      <c r="AT543" s="4">
        <v>1.8895599999999999</v>
      </c>
      <c r="AU543" s="4">
        <v>0.22371099999999999</v>
      </c>
      <c r="AV543" s="4">
        <v>3.1310000000000001E-3</v>
      </c>
      <c r="AW543" s="4">
        <v>138972</v>
      </c>
      <c r="AY543" s="9"/>
      <c r="AZ543" s="9"/>
    </row>
    <row r="544" spans="45:52" x14ac:dyDescent="0.25">
      <c r="AS544" s="4">
        <v>3873</v>
      </c>
      <c r="AT544" s="4">
        <v>1.9981899999999999</v>
      </c>
      <c r="AU544" s="4">
        <v>0.22663800000000001</v>
      </c>
      <c r="AV544" s="4">
        <v>3.1589999999999999E-3</v>
      </c>
      <c r="AW544" s="4">
        <v>141092</v>
      </c>
      <c r="AY544" s="9"/>
      <c r="AZ544" s="9"/>
    </row>
    <row r="545" spans="45:52" x14ac:dyDescent="0.25">
      <c r="AS545" s="4">
        <v>3874</v>
      </c>
      <c r="AT545" s="4">
        <v>8.5499999999999997E-4</v>
      </c>
      <c r="AU545" s="4">
        <v>0.291939</v>
      </c>
      <c r="AV545" s="4">
        <v>1.08E-4</v>
      </c>
      <c r="AW545" s="4">
        <v>43000</v>
      </c>
      <c r="AY545" s="9"/>
      <c r="AZ545" s="9"/>
    </row>
    <row r="546" spans="45:52" x14ac:dyDescent="0.25">
      <c r="AS546" s="4">
        <v>3875</v>
      </c>
      <c r="AT546" s="4">
        <v>9.1299999999999997E-4</v>
      </c>
      <c r="AU546" s="4">
        <v>0.214721</v>
      </c>
      <c r="AV546" s="4">
        <v>1.12E-4</v>
      </c>
      <c r="AW546" s="4">
        <v>43000</v>
      </c>
      <c r="AY546" s="9"/>
      <c r="AZ546" s="9"/>
    </row>
    <row r="547" spans="45:52" x14ac:dyDescent="0.25">
      <c r="AS547" s="4">
        <v>3876</v>
      </c>
      <c r="AT547" s="4">
        <v>8.2100000000000001E-4</v>
      </c>
      <c r="AU547" s="4">
        <v>0.21812400000000001</v>
      </c>
      <c r="AV547" s="4">
        <v>1.13E-4</v>
      </c>
      <c r="AW547" s="4">
        <v>43000</v>
      </c>
      <c r="AY547" s="9"/>
      <c r="AZ547" s="9"/>
    </row>
    <row r="548" spans="45:52" x14ac:dyDescent="0.25">
      <c r="AS548" s="4">
        <v>3877</v>
      </c>
      <c r="AT548" s="4">
        <v>8.8800000000000001E-4</v>
      </c>
      <c r="AU548" s="4">
        <v>0.26829500000000001</v>
      </c>
      <c r="AV548" s="4">
        <v>1.1400000000000001E-4</v>
      </c>
      <c r="AW548" s="4">
        <v>42992</v>
      </c>
      <c r="AY548" s="9"/>
      <c r="AZ548" s="9"/>
    </row>
    <row r="549" spans="45:52" x14ac:dyDescent="0.25">
      <c r="AS549" s="4">
        <v>3878</v>
      </c>
      <c r="AT549" s="4">
        <v>8.6499999999999999E-4</v>
      </c>
      <c r="AU549" s="4">
        <v>0.21694099999999999</v>
      </c>
      <c r="AV549" s="4">
        <v>1.12E-4</v>
      </c>
      <c r="AW549" s="4">
        <v>42996</v>
      </c>
      <c r="AY549" s="9"/>
      <c r="AZ549" s="9"/>
    </row>
    <row r="550" spans="45:52" x14ac:dyDescent="0.25">
      <c r="AS550" s="4">
        <v>3879</v>
      </c>
      <c r="AT550" s="4">
        <v>2.5073000000000002E-2</v>
      </c>
      <c r="AU550" s="4">
        <v>0.246257</v>
      </c>
      <c r="AV550" s="4">
        <v>5.4000000000000003E-3</v>
      </c>
      <c r="AW550" s="4">
        <v>44000</v>
      </c>
      <c r="AY550" s="9"/>
      <c r="AZ550" s="9"/>
    </row>
    <row r="551" spans="45:52" x14ac:dyDescent="0.25">
      <c r="AS551" s="4">
        <v>3880</v>
      </c>
      <c r="AT551" s="4">
        <v>2.0629000000000002E-2</v>
      </c>
      <c r="AU551" s="4">
        <v>0.25751299999999999</v>
      </c>
      <c r="AV551" s="4">
        <v>5.6249999999999998E-3</v>
      </c>
      <c r="AW551" s="4">
        <v>44000</v>
      </c>
      <c r="AY551" s="9"/>
      <c r="AZ551" s="9"/>
    </row>
    <row r="552" spans="45:52" x14ac:dyDescent="0.25">
      <c r="AS552" s="4">
        <v>3881</v>
      </c>
      <c r="AT552" s="4">
        <v>2.2804000000000001E-2</v>
      </c>
      <c r="AU552" s="4">
        <v>0.26885399999999998</v>
      </c>
      <c r="AV552" s="4">
        <v>5.7099999999999998E-3</v>
      </c>
      <c r="AW552" s="4">
        <v>44004</v>
      </c>
      <c r="AY552" s="9"/>
      <c r="AZ552" s="9"/>
    </row>
    <row r="553" spans="45:52" x14ac:dyDescent="0.25">
      <c r="AS553" s="4">
        <v>3882</v>
      </c>
      <c r="AT553" s="4">
        <v>2.0397999999999999E-2</v>
      </c>
      <c r="AU553" s="4">
        <v>0.22164400000000001</v>
      </c>
      <c r="AV553" s="4">
        <v>5.4120000000000001E-3</v>
      </c>
      <c r="AW553" s="4">
        <v>44000</v>
      </c>
      <c r="AY553" s="9"/>
      <c r="AZ553" s="9"/>
    </row>
    <row r="554" spans="45:52" x14ac:dyDescent="0.25">
      <c r="AS554" s="4">
        <v>3883</v>
      </c>
      <c r="AT554" s="4">
        <v>2.0785000000000001E-2</v>
      </c>
      <c r="AU554" s="4">
        <v>0.21194199999999999</v>
      </c>
      <c r="AV554" s="4">
        <v>5.5700000000000003E-3</v>
      </c>
      <c r="AW554" s="4">
        <v>44000</v>
      </c>
      <c r="AY554" s="9"/>
      <c r="AZ554" s="9"/>
    </row>
    <row r="555" spans="45:52" x14ac:dyDescent="0.25">
      <c r="AS555" s="4">
        <v>3884</v>
      </c>
      <c r="AT555" s="4">
        <v>5.1905E-2</v>
      </c>
      <c r="AU555" s="4">
        <v>0.40569100000000002</v>
      </c>
      <c r="AV555" s="4">
        <v>2.5652999999999999E-2</v>
      </c>
      <c r="AW555" s="4">
        <v>28444</v>
      </c>
      <c r="AY555" s="9"/>
      <c r="AZ555" s="9"/>
    </row>
    <row r="556" spans="45:52" x14ac:dyDescent="0.25">
      <c r="AS556" s="4">
        <v>3885</v>
      </c>
      <c r="AT556" s="4">
        <v>5.1611999999999998E-2</v>
      </c>
      <c r="AU556" s="4">
        <v>0.405279</v>
      </c>
      <c r="AV556" s="4">
        <v>2.5368999999999999E-2</v>
      </c>
      <c r="AW556" s="4">
        <v>28440</v>
      </c>
      <c r="AY556" s="9"/>
      <c r="AZ556" s="9"/>
    </row>
    <row r="557" spans="45:52" x14ac:dyDescent="0.25">
      <c r="AS557" s="4">
        <v>3886</v>
      </c>
      <c r="AT557" s="4">
        <v>5.3095000000000003E-2</v>
      </c>
      <c r="AU557" s="4">
        <v>0.40496900000000002</v>
      </c>
      <c r="AV557" s="4">
        <v>2.5531000000000002E-2</v>
      </c>
      <c r="AW557" s="4">
        <v>30056</v>
      </c>
      <c r="AY557" s="9"/>
      <c r="AZ557" s="9"/>
    </row>
    <row r="558" spans="45:52" x14ac:dyDescent="0.25">
      <c r="AS558" s="4">
        <v>3887</v>
      </c>
      <c r="AT558" s="4">
        <v>4.9803E-2</v>
      </c>
      <c r="AU558" s="4">
        <v>0.405082</v>
      </c>
      <c r="AV558" s="4">
        <v>2.5309999999999999E-2</v>
      </c>
      <c r="AW558" s="4">
        <v>27412</v>
      </c>
      <c r="AY558" s="9"/>
      <c r="AZ558" s="9"/>
    </row>
    <row r="559" spans="45:52" x14ac:dyDescent="0.25">
      <c r="AS559" s="4">
        <v>3888</v>
      </c>
      <c r="AT559" s="4">
        <v>5.2592E-2</v>
      </c>
      <c r="AU559" s="4">
        <v>0.410497</v>
      </c>
      <c r="AV559" s="4">
        <v>2.5711000000000001E-2</v>
      </c>
      <c r="AW559" s="4">
        <v>29060</v>
      </c>
      <c r="AY559" s="9"/>
      <c r="AZ559" s="9"/>
    </row>
    <row r="560" spans="45:52" x14ac:dyDescent="0.25">
      <c r="AS560" s="4">
        <v>3889</v>
      </c>
      <c r="AT560" s="4">
        <v>0.16749700000000001</v>
      </c>
      <c r="AU560" s="4">
        <v>1.2110300000000001</v>
      </c>
      <c r="AV560" s="4">
        <v>7.1415000000000006E-2</v>
      </c>
      <c r="AW560" s="4">
        <v>88464</v>
      </c>
      <c r="AY560" s="9"/>
      <c r="AZ560" s="9"/>
    </row>
    <row r="561" spans="45:52" x14ac:dyDescent="0.25">
      <c r="AS561" s="4">
        <v>3890</v>
      </c>
      <c r="AT561" s="4">
        <v>0.16611200000000001</v>
      </c>
      <c r="AU561" s="4">
        <v>1.2261500000000001</v>
      </c>
      <c r="AV561" s="4">
        <v>7.0426000000000002E-2</v>
      </c>
      <c r="AW561" s="4">
        <v>88396</v>
      </c>
      <c r="AY561" s="9"/>
      <c r="AZ561" s="9"/>
    </row>
    <row r="562" spans="45:52" x14ac:dyDescent="0.25">
      <c r="AS562" s="4">
        <v>3891</v>
      </c>
      <c r="AT562" s="4">
        <v>0.156559</v>
      </c>
      <c r="AU562" s="4">
        <v>1.2114100000000001</v>
      </c>
      <c r="AV562" s="4">
        <v>7.0933999999999997E-2</v>
      </c>
      <c r="AW562" s="4">
        <v>88512</v>
      </c>
      <c r="AY562" s="9"/>
      <c r="AZ562" s="9"/>
    </row>
    <row r="563" spans="45:52" x14ac:dyDescent="0.25">
      <c r="AS563" s="4">
        <v>3892</v>
      </c>
      <c r="AT563" s="4">
        <v>0.16717399999999999</v>
      </c>
      <c r="AU563" s="4">
        <v>1.21086</v>
      </c>
      <c r="AV563" s="4">
        <v>7.1009000000000003E-2</v>
      </c>
      <c r="AW563" s="4">
        <v>89840</v>
      </c>
      <c r="AY563" s="9"/>
      <c r="AZ563" s="9"/>
    </row>
    <row r="564" spans="45:52" x14ac:dyDescent="0.25">
      <c r="AS564" s="4">
        <v>3893</v>
      </c>
      <c r="AT564" s="4">
        <v>0.16719200000000001</v>
      </c>
      <c r="AU564" s="4">
        <v>1.2096499999999999</v>
      </c>
      <c r="AV564" s="4">
        <v>7.0813000000000001E-2</v>
      </c>
      <c r="AW564" s="4">
        <v>88460</v>
      </c>
      <c r="AY564" s="9"/>
      <c r="AZ564" s="9"/>
    </row>
    <row r="565" spans="45:52" x14ac:dyDescent="0.25">
      <c r="AS565" s="4">
        <v>3894</v>
      </c>
      <c r="AT565" s="4">
        <v>1.2999999999999999E-4</v>
      </c>
      <c r="AU565" s="4">
        <v>5.4699999999999996E-4</v>
      </c>
      <c r="AV565" s="6">
        <v>2.0999999999999999E-5</v>
      </c>
      <c r="AW565" s="4">
        <v>5016</v>
      </c>
      <c r="AY565" s="9"/>
      <c r="AZ565" s="9"/>
    </row>
    <row r="566" spans="45:52" x14ac:dyDescent="0.25">
      <c r="AS566" s="4">
        <v>3895</v>
      </c>
      <c r="AT566" s="4">
        <v>1.2400000000000001E-4</v>
      </c>
      <c r="AU566" s="4">
        <v>5.4500000000000002E-4</v>
      </c>
      <c r="AV566" s="6">
        <v>2.0999999999999999E-5</v>
      </c>
      <c r="AW566" s="4">
        <v>5016</v>
      </c>
      <c r="AY566" s="9"/>
      <c r="AZ566" s="9"/>
    </row>
    <row r="567" spans="45:52" x14ac:dyDescent="0.25">
      <c r="AS567" s="4">
        <v>3896</v>
      </c>
      <c r="AT567" s="4">
        <v>1.2E-4</v>
      </c>
      <c r="AU567" s="4">
        <v>5.4100000000000003E-4</v>
      </c>
      <c r="AV567" s="6">
        <v>2.0999999999999999E-5</v>
      </c>
      <c r="AW567" s="4">
        <v>5016</v>
      </c>
      <c r="AY567" s="9"/>
      <c r="AZ567" s="9"/>
    </row>
    <row r="568" spans="45:52" x14ac:dyDescent="0.25">
      <c r="AS568" s="4">
        <v>3897</v>
      </c>
      <c r="AT568" s="4">
        <v>1.1900000000000001E-4</v>
      </c>
      <c r="AU568" s="4">
        <v>5.4100000000000003E-4</v>
      </c>
      <c r="AV568" s="6">
        <v>2.0999999999999999E-5</v>
      </c>
      <c r="AW568" s="4">
        <v>5016</v>
      </c>
      <c r="AY568" s="9"/>
      <c r="AZ568" s="9"/>
    </row>
    <row r="569" spans="45:52" x14ac:dyDescent="0.25">
      <c r="AS569" s="4">
        <v>3898</v>
      </c>
      <c r="AT569" s="4">
        <v>1.2899999999999999E-4</v>
      </c>
      <c r="AU569" s="4">
        <v>5.4699999999999996E-4</v>
      </c>
      <c r="AV569" s="6">
        <v>2.0999999999999999E-5</v>
      </c>
      <c r="AW569" s="4">
        <v>5016</v>
      </c>
      <c r="AY569" s="9"/>
      <c r="AZ569" s="9"/>
    </row>
    <row r="570" spans="45:52" x14ac:dyDescent="0.25">
      <c r="AS570" s="4">
        <v>3899</v>
      </c>
      <c r="AT570" s="4">
        <v>2.0270000000000002E-3</v>
      </c>
      <c r="AU570" s="4">
        <v>1.5465E-2</v>
      </c>
      <c r="AV570" s="4">
        <v>6.4599999999999998E-4</v>
      </c>
      <c r="AW570" s="4">
        <v>5604</v>
      </c>
      <c r="AY570" s="9"/>
      <c r="AZ570" s="9"/>
    </row>
    <row r="571" spans="45:52" x14ac:dyDescent="0.25">
      <c r="AS571" s="4">
        <v>3900</v>
      </c>
      <c r="AT571" s="4">
        <v>2.336E-3</v>
      </c>
      <c r="AU571" s="4">
        <v>1.6050999999999999E-2</v>
      </c>
      <c r="AV571" s="4">
        <v>6.5300000000000004E-4</v>
      </c>
      <c r="AW571" s="4">
        <v>5604</v>
      </c>
      <c r="AY571" s="9"/>
      <c r="AZ571" s="9"/>
    </row>
    <row r="572" spans="45:52" x14ac:dyDescent="0.25">
      <c r="AS572" s="4">
        <v>3901</v>
      </c>
      <c r="AT572" s="4">
        <v>2.0449999999999999E-3</v>
      </c>
      <c r="AU572" s="4">
        <v>1.5668999999999999E-2</v>
      </c>
      <c r="AV572" s="4">
        <v>6.4700000000000001E-4</v>
      </c>
      <c r="AW572" s="4">
        <v>5604</v>
      </c>
      <c r="AY572" s="9"/>
      <c r="AZ572" s="9"/>
    </row>
    <row r="573" spans="45:52" x14ac:dyDescent="0.25">
      <c r="AS573" s="4">
        <v>3902</v>
      </c>
      <c r="AT573" s="4">
        <v>2.0379999999999999E-3</v>
      </c>
      <c r="AU573" s="4">
        <v>1.5848000000000001E-2</v>
      </c>
      <c r="AV573" s="4">
        <v>6.4400000000000004E-4</v>
      </c>
      <c r="AW573" s="4">
        <v>5608</v>
      </c>
      <c r="AY573" s="9"/>
      <c r="AZ573" s="9"/>
    </row>
    <row r="574" spans="45:52" x14ac:dyDescent="0.25">
      <c r="AS574" s="4">
        <v>3903</v>
      </c>
      <c r="AT574" s="4">
        <v>2.0240000000000002E-3</v>
      </c>
      <c r="AU574" s="4">
        <v>1.6159E-2</v>
      </c>
      <c r="AV574" s="4">
        <v>9.7199999999999999E-4</v>
      </c>
      <c r="AW574" s="4">
        <v>5608</v>
      </c>
      <c r="AY574" s="9"/>
      <c r="AZ574" s="9"/>
    </row>
    <row r="575" spans="45:52" x14ac:dyDescent="0.25">
      <c r="AS575" s="4">
        <v>3904</v>
      </c>
      <c r="AT575" s="4">
        <v>0.42042299999999999</v>
      </c>
      <c r="AU575" s="4">
        <v>0.257631</v>
      </c>
      <c r="AV575" s="4">
        <v>0</v>
      </c>
      <c r="AW575" s="4">
        <v>66452</v>
      </c>
      <c r="AY575" s="9"/>
      <c r="AZ575" s="9"/>
    </row>
    <row r="576" spans="45:52" x14ac:dyDescent="0.25">
      <c r="AS576" s="4">
        <v>3905</v>
      </c>
      <c r="AT576" s="4">
        <v>0.25072699999999998</v>
      </c>
      <c r="AU576" s="4">
        <v>0.25745499999999999</v>
      </c>
      <c r="AV576" s="4">
        <v>0</v>
      </c>
      <c r="AW576" s="4">
        <v>64564</v>
      </c>
      <c r="AY576" s="9"/>
      <c r="AZ576" s="9"/>
    </row>
    <row r="577" spans="45:52" x14ac:dyDescent="0.25">
      <c r="AS577" s="4">
        <v>3906</v>
      </c>
      <c r="AT577" s="4">
        <v>0.22712499999999999</v>
      </c>
      <c r="AU577" s="4">
        <v>0.25686900000000001</v>
      </c>
      <c r="AV577" s="4">
        <v>0</v>
      </c>
      <c r="AW577" s="4">
        <v>64432</v>
      </c>
      <c r="AY577" s="9"/>
      <c r="AZ577" s="9"/>
    </row>
    <row r="578" spans="45:52" x14ac:dyDescent="0.25">
      <c r="AS578" s="4">
        <v>3907</v>
      </c>
      <c r="AT578" s="4">
        <v>0.23772799999999999</v>
      </c>
      <c r="AU578" s="4">
        <v>0.27357700000000001</v>
      </c>
      <c r="AV578" s="4">
        <v>0</v>
      </c>
      <c r="AW578" s="4">
        <v>64340</v>
      </c>
      <c r="AY578" s="9"/>
      <c r="AZ578" s="9"/>
    </row>
    <row r="579" spans="45:52" x14ac:dyDescent="0.25">
      <c r="AS579" s="4">
        <v>3908</v>
      </c>
      <c r="AT579" s="4">
        <v>0.23302200000000001</v>
      </c>
      <c r="AU579" s="4">
        <v>0.25701600000000002</v>
      </c>
      <c r="AV579" s="4">
        <v>0</v>
      </c>
      <c r="AW579" s="4">
        <v>65116</v>
      </c>
      <c r="AY579" s="9"/>
      <c r="AZ579" s="9"/>
    </row>
    <row r="580" spans="45:52" x14ac:dyDescent="0.25">
      <c r="AS580" s="4">
        <v>3909</v>
      </c>
      <c r="AT580" s="4">
        <v>0.27638299999999999</v>
      </c>
      <c r="AU580" s="4">
        <v>0.76308600000000004</v>
      </c>
      <c r="AV580" s="4">
        <v>0</v>
      </c>
      <c r="AW580" s="4">
        <v>115664</v>
      </c>
      <c r="AY580" s="9"/>
      <c r="AZ580" s="9"/>
    </row>
    <row r="581" spans="45:52" x14ac:dyDescent="0.25">
      <c r="AS581" s="4">
        <v>3910</v>
      </c>
      <c r="AT581" s="4">
        <v>0.26067299999999999</v>
      </c>
      <c r="AU581" s="4">
        <v>0.76276100000000002</v>
      </c>
      <c r="AV581" s="4">
        <v>0</v>
      </c>
      <c r="AW581" s="4">
        <v>111512</v>
      </c>
      <c r="AY581" s="9"/>
      <c r="AZ581" s="9"/>
    </row>
    <row r="582" spans="45:52" x14ac:dyDescent="0.25">
      <c r="AS582" s="4">
        <v>3911</v>
      </c>
      <c r="AT582" s="4">
        <v>0.27619300000000002</v>
      </c>
      <c r="AU582" s="4">
        <v>0.75615399999999999</v>
      </c>
      <c r="AV582" s="4">
        <v>0</v>
      </c>
      <c r="AW582" s="4">
        <v>113696</v>
      </c>
      <c r="AY582" s="9"/>
      <c r="AZ582" s="9"/>
    </row>
    <row r="583" spans="45:52" x14ac:dyDescent="0.25">
      <c r="AS583" s="4">
        <v>3912</v>
      </c>
      <c r="AT583" s="4">
        <v>0.30087799999999998</v>
      </c>
      <c r="AU583" s="4">
        <v>0.76306799999999997</v>
      </c>
      <c r="AV583" s="4">
        <v>0</v>
      </c>
      <c r="AW583" s="4">
        <v>115548</v>
      </c>
      <c r="AY583" s="9"/>
      <c r="AZ583" s="9"/>
    </row>
    <row r="584" spans="45:52" x14ac:dyDescent="0.25">
      <c r="AS584" s="4">
        <v>3913</v>
      </c>
      <c r="AT584" s="4">
        <v>0.27520899999999998</v>
      </c>
      <c r="AU584" s="4">
        <v>0.75917400000000002</v>
      </c>
      <c r="AV584" s="4">
        <v>0</v>
      </c>
      <c r="AW584" s="4">
        <v>115664</v>
      </c>
      <c r="AY584" s="9"/>
      <c r="AZ584" s="9"/>
    </row>
    <row r="585" spans="45:52" x14ac:dyDescent="0.25">
      <c r="AS585" s="4">
        <v>3914</v>
      </c>
      <c r="AT585" s="4">
        <v>0.280084</v>
      </c>
      <c r="AU585" s="4">
        <v>1.235E-3</v>
      </c>
      <c r="AV585" s="4">
        <v>0</v>
      </c>
      <c r="AW585" s="4">
        <v>44500</v>
      </c>
      <c r="AY585" s="9"/>
      <c r="AZ585" s="9"/>
    </row>
    <row r="586" spans="45:52" x14ac:dyDescent="0.25">
      <c r="AS586" s="4">
        <v>3915</v>
      </c>
      <c r="AT586" s="4">
        <v>0.29050700000000002</v>
      </c>
      <c r="AU586" s="4">
        <v>1.449E-3</v>
      </c>
      <c r="AV586" s="4">
        <v>0</v>
      </c>
      <c r="AW586" s="4">
        <v>43004</v>
      </c>
      <c r="AY586" s="9"/>
      <c r="AZ586" s="9"/>
    </row>
    <row r="587" spans="45:52" x14ac:dyDescent="0.25">
      <c r="AS587" s="4">
        <v>3916</v>
      </c>
      <c r="AT587" s="4">
        <v>0.257523</v>
      </c>
      <c r="AU587" s="4">
        <v>1.408E-3</v>
      </c>
      <c r="AV587" s="4">
        <v>0</v>
      </c>
      <c r="AW587" s="4">
        <v>42996</v>
      </c>
      <c r="AY587" s="9"/>
      <c r="AZ587" s="9"/>
    </row>
    <row r="588" spans="45:52" x14ac:dyDescent="0.25">
      <c r="AS588" s="4">
        <v>3917</v>
      </c>
      <c r="AT588" s="4">
        <v>0.21579999999999999</v>
      </c>
      <c r="AU588" s="4">
        <v>1.4220000000000001E-3</v>
      </c>
      <c r="AV588" s="4">
        <v>0</v>
      </c>
      <c r="AW588" s="4">
        <v>44784</v>
      </c>
      <c r="AY588" s="9"/>
      <c r="AZ588" s="9"/>
    </row>
    <row r="589" spans="45:52" x14ac:dyDescent="0.25">
      <c r="AS589" s="4">
        <v>3918</v>
      </c>
      <c r="AT589" s="4">
        <v>0.27847</v>
      </c>
      <c r="AU589" s="4">
        <v>1.2849999999999999E-3</v>
      </c>
      <c r="AV589" s="4">
        <v>0</v>
      </c>
      <c r="AW589" s="4">
        <v>44508</v>
      </c>
      <c r="AY589" s="9"/>
      <c r="AZ589" s="9"/>
    </row>
    <row r="590" spans="45:52" x14ac:dyDescent="0.25">
      <c r="AS590" s="4">
        <v>3919</v>
      </c>
      <c r="AT590" s="4">
        <v>0.21353</v>
      </c>
      <c r="AU590" s="4">
        <v>1.7753000000000001E-2</v>
      </c>
      <c r="AV590" s="4">
        <v>0</v>
      </c>
      <c r="AW590" s="4">
        <v>43732</v>
      </c>
      <c r="AY590" s="9"/>
      <c r="AZ590" s="9"/>
    </row>
    <row r="591" spans="45:52" x14ac:dyDescent="0.25">
      <c r="AS591" s="4">
        <v>3920</v>
      </c>
      <c r="AT591" s="4">
        <v>0.216003</v>
      </c>
      <c r="AU591" s="4">
        <v>1.7347999999999999E-2</v>
      </c>
      <c r="AV591" s="4">
        <v>0</v>
      </c>
      <c r="AW591" s="4">
        <v>43744</v>
      </c>
      <c r="AY591" s="9"/>
      <c r="AZ591" s="9"/>
    </row>
    <row r="592" spans="45:52" x14ac:dyDescent="0.25">
      <c r="AS592" s="4">
        <v>3921</v>
      </c>
      <c r="AT592" s="4">
        <v>0.25304700000000002</v>
      </c>
      <c r="AU592" s="4">
        <v>1.6871000000000001E-2</v>
      </c>
      <c r="AV592" s="4">
        <v>0</v>
      </c>
      <c r="AW592" s="4">
        <v>43736</v>
      </c>
      <c r="AY592" s="9"/>
      <c r="AZ592" s="9"/>
    </row>
    <row r="593" spans="45:52" x14ac:dyDescent="0.25">
      <c r="AS593" s="4">
        <v>3922</v>
      </c>
      <c r="AT593" s="4">
        <v>0.25820300000000002</v>
      </c>
      <c r="AU593" s="4">
        <v>1.9321999999999999E-2</v>
      </c>
      <c r="AV593" s="4">
        <v>0</v>
      </c>
      <c r="AW593" s="4">
        <v>43736</v>
      </c>
      <c r="AY593" s="9"/>
      <c r="AZ593" s="9"/>
    </row>
    <row r="594" spans="45:52" x14ac:dyDescent="0.25">
      <c r="AS594" s="4">
        <v>3923</v>
      </c>
      <c r="AT594" s="4">
        <v>0.27618300000000001</v>
      </c>
      <c r="AU594" s="4">
        <v>2.2918999999999998E-2</v>
      </c>
      <c r="AV594" s="4">
        <v>0</v>
      </c>
      <c r="AW594" s="4">
        <v>43740</v>
      </c>
      <c r="AY594" s="9"/>
      <c r="AZ594" s="9"/>
    </row>
    <row r="595" spans="45:52" x14ac:dyDescent="0.25">
      <c r="AS595" s="4">
        <v>3924</v>
      </c>
      <c r="AT595" s="4">
        <v>0</v>
      </c>
      <c r="AU595" s="4">
        <v>4.2909000000000003E-2</v>
      </c>
      <c r="AV595" s="4">
        <v>0</v>
      </c>
      <c r="AW595" s="4">
        <v>14116</v>
      </c>
      <c r="AY595" s="9"/>
      <c r="AZ595" s="9"/>
    </row>
    <row r="596" spans="45:52" x14ac:dyDescent="0.25">
      <c r="AS596" s="4">
        <v>3925</v>
      </c>
      <c r="AT596" s="4">
        <v>0</v>
      </c>
      <c r="AU596" s="4">
        <v>4.3257999999999998E-2</v>
      </c>
      <c r="AV596" s="4">
        <v>0</v>
      </c>
      <c r="AW596" s="4">
        <v>13888</v>
      </c>
      <c r="AY596" s="9"/>
      <c r="AZ596" s="9"/>
    </row>
    <row r="597" spans="45:52" x14ac:dyDescent="0.25">
      <c r="AS597" s="4">
        <v>3926</v>
      </c>
      <c r="AT597" s="4">
        <v>0</v>
      </c>
      <c r="AU597" s="4">
        <v>4.2833999999999997E-2</v>
      </c>
      <c r="AV597" s="4">
        <v>0</v>
      </c>
      <c r="AW597" s="4">
        <v>16612</v>
      </c>
      <c r="AY597" s="9"/>
      <c r="AZ597" s="9"/>
    </row>
    <row r="598" spans="45:52" x14ac:dyDescent="0.25">
      <c r="AS598" s="4">
        <v>3927</v>
      </c>
      <c r="AT598" s="4">
        <v>0</v>
      </c>
      <c r="AU598" s="4">
        <v>4.3830000000000001E-2</v>
      </c>
      <c r="AV598" s="4">
        <v>0</v>
      </c>
      <c r="AW598" s="4">
        <v>15120</v>
      </c>
      <c r="AY598" s="9"/>
      <c r="AZ598" s="9"/>
    </row>
    <row r="599" spans="45:52" x14ac:dyDescent="0.25">
      <c r="AS599" s="4">
        <v>3928</v>
      </c>
      <c r="AT599" s="4">
        <v>0</v>
      </c>
      <c r="AU599" s="4">
        <v>4.3806999999999999E-2</v>
      </c>
      <c r="AV599" s="4">
        <v>0</v>
      </c>
      <c r="AW599" s="4">
        <v>14744</v>
      </c>
      <c r="AY599" s="9"/>
      <c r="AZ599" s="9"/>
    </row>
    <row r="600" spans="45:52" x14ac:dyDescent="0.25">
      <c r="AS600" s="4">
        <v>3929</v>
      </c>
      <c r="AT600" s="4">
        <v>0</v>
      </c>
      <c r="AU600" s="4">
        <v>0.13414799999999999</v>
      </c>
      <c r="AV600" s="4">
        <v>0</v>
      </c>
      <c r="AW600" s="4">
        <v>37660</v>
      </c>
      <c r="AY600" s="9"/>
      <c r="AZ600" s="9"/>
    </row>
    <row r="601" spans="45:52" x14ac:dyDescent="0.25">
      <c r="AS601" s="4">
        <v>3930</v>
      </c>
      <c r="AT601" s="4">
        <v>0</v>
      </c>
      <c r="AU601" s="4">
        <v>0.13261300000000001</v>
      </c>
      <c r="AV601" s="4">
        <v>0</v>
      </c>
      <c r="AW601" s="4">
        <v>37872</v>
      </c>
      <c r="AY601" s="9"/>
      <c r="AZ601" s="9"/>
    </row>
    <row r="602" spans="45:52" x14ac:dyDescent="0.25">
      <c r="AS602" s="4">
        <v>3931</v>
      </c>
      <c r="AT602" s="4">
        <v>0</v>
      </c>
      <c r="AU602" s="4">
        <v>0.134016</v>
      </c>
      <c r="AV602" s="4">
        <v>0</v>
      </c>
      <c r="AW602" s="4">
        <v>37876</v>
      </c>
      <c r="AY602" s="9"/>
      <c r="AZ602" s="9"/>
    </row>
    <row r="603" spans="45:52" x14ac:dyDescent="0.25">
      <c r="AS603" s="4">
        <v>3932</v>
      </c>
      <c r="AT603" s="4">
        <v>0</v>
      </c>
      <c r="AU603" s="4">
        <v>0.13433</v>
      </c>
      <c r="AV603" s="4">
        <v>0</v>
      </c>
      <c r="AW603" s="4">
        <v>37668</v>
      </c>
      <c r="AY603" s="9"/>
      <c r="AZ603" s="9"/>
    </row>
    <row r="604" spans="45:52" x14ac:dyDescent="0.25">
      <c r="AS604" s="4">
        <v>3933</v>
      </c>
      <c r="AT604" s="4">
        <v>0</v>
      </c>
      <c r="AU604" s="4">
        <v>0.13404099999999999</v>
      </c>
      <c r="AV604" s="4">
        <v>0</v>
      </c>
      <c r="AW604" s="4">
        <v>37700</v>
      </c>
      <c r="AY604" s="9"/>
      <c r="AZ604" s="9"/>
    </row>
    <row r="605" spans="45:52" x14ac:dyDescent="0.25">
      <c r="AS605" s="4">
        <v>3934</v>
      </c>
      <c r="AT605" s="4">
        <v>0</v>
      </c>
      <c r="AU605" s="6">
        <v>9.1000000000000003E-5</v>
      </c>
      <c r="AV605" s="4">
        <v>0</v>
      </c>
      <c r="AW605" s="4">
        <v>5020</v>
      </c>
      <c r="AY605" s="9"/>
      <c r="AZ605" s="9"/>
    </row>
    <row r="606" spans="45:52" x14ac:dyDescent="0.25">
      <c r="AS606" s="4">
        <v>3935</v>
      </c>
      <c r="AT606" s="4">
        <v>0</v>
      </c>
      <c r="AU606" s="6">
        <v>9.2E-5</v>
      </c>
      <c r="AV606" s="4">
        <v>0</v>
      </c>
      <c r="AW606" s="4">
        <v>5016</v>
      </c>
      <c r="AY606" s="9"/>
      <c r="AZ606" s="9"/>
    </row>
    <row r="607" spans="45:52" x14ac:dyDescent="0.25">
      <c r="AS607" s="4">
        <v>3936</v>
      </c>
      <c r="AT607" s="4">
        <v>0</v>
      </c>
      <c r="AU607" s="6">
        <v>9.0000000000000006E-5</v>
      </c>
      <c r="AV607" s="4">
        <v>0</v>
      </c>
      <c r="AW607" s="4">
        <v>5020</v>
      </c>
      <c r="AY607" s="9"/>
      <c r="AZ607" s="9"/>
    </row>
    <row r="608" spans="45:52" x14ac:dyDescent="0.25">
      <c r="AS608" s="4">
        <v>3937</v>
      </c>
      <c r="AT608" s="4">
        <v>0</v>
      </c>
      <c r="AU608" s="6">
        <v>8.8999999999999995E-5</v>
      </c>
      <c r="AV608" s="4">
        <v>0</v>
      </c>
      <c r="AW608" s="4">
        <v>5020</v>
      </c>
      <c r="AY608" s="9"/>
      <c r="AZ608" s="9"/>
    </row>
    <row r="609" spans="45:52" x14ac:dyDescent="0.25">
      <c r="AS609" s="4">
        <v>3938</v>
      </c>
      <c r="AT609" s="4">
        <v>0</v>
      </c>
      <c r="AU609" s="4">
        <v>1.34E-4</v>
      </c>
      <c r="AV609" s="4">
        <v>0</v>
      </c>
      <c r="AW609" s="4">
        <v>5016</v>
      </c>
      <c r="AY609" s="9"/>
      <c r="AZ609" s="9"/>
    </row>
    <row r="610" spans="45:52" x14ac:dyDescent="0.25">
      <c r="AS610" s="4">
        <v>3939</v>
      </c>
      <c r="AT610" s="4">
        <v>0</v>
      </c>
      <c r="AU610" s="4">
        <v>1.799E-3</v>
      </c>
      <c r="AV610" s="4">
        <v>0</v>
      </c>
      <c r="AW610" s="4">
        <v>5236</v>
      </c>
      <c r="AY610" s="9"/>
      <c r="AZ610" s="9"/>
    </row>
    <row r="611" spans="45:52" x14ac:dyDescent="0.25">
      <c r="AS611" s="4">
        <v>3940</v>
      </c>
      <c r="AT611" s="4">
        <v>0</v>
      </c>
      <c r="AU611" s="4">
        <v>1.833E-3</v>
      </c>
      <c r="AV611" s="4">
        <v>0</v>
      </c>
      <c r="AW611" s="4">
        <v>5232</v>
      </c>
      <c r="AY611" s="9"/>
      <c r="AZ611" s="9"/>
    </row>
    <row r="612" spans="45:52" x14ac:dyDescent="0.25">
      <c r="AS612" s="4">
        <v>3941</v>
      </c>
      <c r="AT612" s="4">
        <v>0</v>
      </c>
      <c r="AU612" s="4">
        <v>1.768E-3</v>
      </c>
      <c r="AV612" s="4">
        <v>0</v>
      </c>
      <c r="AW612" s="4">
        <v>5228</v>
      </c>
      <c r="AY612" s="9"/>
      <c r="AZ612" s="9"/>
    </row>
    <row r="613" spans="45:52" x14ac:dyDescent="0.25">
      <c r="AS613" s="4">
        <v>3942</v>
      </c>
      <c r="AT613" s="4">
        <v>0</v>
      </c>
      <c r="AU613" s="4">
        <v>1.8389999999999999E-3</v>
      </c>
      <c r="AV613" s="4">
        <v>0</v>
      </c>
      <c r="AW613" s="4">
        <v>5232</v>
      </c>
      <c r="AY613" s="9"/>
      <c r="AZ613" s="9"/>
    </row>
    <row r="614" spans="45:52" x14ac:dyDescent="0.25">
      <c r="AS614" s="4">
        <v>3943</v>
      </c>
      <c r="AT614" s="4">
        <v>0</v>
      </c>
      <c r="AU614" s="4">
        <v>2.0669999999999998E-3</v>
      </c>
      <c r="AV614" s="4">
        <v>0</v>
      </c>
      <c r="AW614" s="4">
        <v>5236</v>
      </c>
      <c r="AY614" s="9"/>
      <c r="AZ614" s="9"/>
    </row>
    <row r="615" spans="45:52" x14ac:dyDescent="0.25">
      <c r="AS615" s="4">
        <v>3944</v>
      </c>
      <c r="AT615" s="4" t="s">
        <v>25</v>
      </c>
      <c r="AU615" s="4" t="s">
        <v>26</v>
      </c>
      <c r="AV615" s="4" t="s">
        <v>27</v>
      </c>
      <c r="AY615" s="9"/>
      <c r="AZ615" s="9"/>
    </row>
    <row r="616" spans="45:52" x14ac:dyDescent="0.25">
      <c r="AS616" s="4">
        <v>3945</v>
      </c>
      <c r="AT616" s="4" t="s">
        <v>25</v>
      </c>
      <c r="AU616" s="4" t="s">
        <v>26</v>
      </c>
      <c r="AV616" s="4" t="s">
        <v>27</v>
      </c>
      <c r="AY616" s="9"/>
      <c r="AZ616" s="9"/>
    </row>
    <row r="617" spans="45:52" x14ac:dyDescent="0.25">
      <c r="AS617" s="4">
        <v>3946</v>
      </c>
      <c r="AT617" s="4" t="s">
        <v>25</v>
      </c>
      <c r="AU617" s="4" t="s">
        <v>26</v>
      </c>
      <c r="AV617" s="4" t="s">
        <v>27</v>
      </c>
      <c r="AY617" s="9"/>
      <c r="AZ617" s="9"/>
    </row>
    <row r="618" spans="45:52" x14ac:dyDescent="0.25">
      <c r="AS618" s="4">
        <v>3947</v>
      </c>
      <c r="AT618" s="4" t="s">
        <v>25</v>
      </c>
      <c r="AU618" s="4" t="s">
        <v>26</v>
      </c>
      <c r="AV618" s="4" t="s">
        <v>27</v>
      </c>
      <c r="AY618" s="9"/>
      <c r="AZ618" s="9"/>
    </row>
    <row r="619" spans="45:52" x14ac:dyDescent="0.25">
      <c r="AS619" s="4">
        <v>3948</v>
      </c>
      <c r="AT619" s="4" t="s">
        <v>25</v>
      </c>
      <c r="AU619" s="4" t="s">
        <v>26</v>
      </c>
      <c r="AV619" s="4" t="s">
        <v>27</v>
      </c>
      <c r="AY619" s="9"/>
      <c r="AZ619" s="9"/>
    </row>
    <row r="620" spans="45:52" x14ac:dyDescent="0.25">
      <c r="AS620" s="4">
        <v>3949</v>
      </c>
      <c r="AT620" s="4" t="s">
        <v>25</v>
      </c>
      <c r="AU620" s="4" t="s">
        <v>26</v>
      </c>
      <c r="AV620" s="4" t="s">
        <v>27</v>
      </c>
      <c r="AY620" s="9"/>
      <c r="AZ620" s="9"/>
    </row>
    <row r="621" spans="45:52" x14ac:dyDescent="0.25">
      <c r="AS621" s="4">
        <v>3950</v>
      </c>
      <c r="AT621" s="4" t="s">
        <v>25</v>
      </c>
      <c r="AU621" s="4" t="s">
        <v>26</v>
      </c>
      <c r="AV621" s="4" t="s">
        <v>27</v>
      </c>
      <c r="AY621" s="9"/>
      <c r="AZ621" s="9"/>
    </row>
    <row r="622" spans="45:52" x14ac:dyDescent="0.25">
      <c r="AS622" s="4">
        <v>3951</v>
      </c>
      <c r="AT622" s="4" t="s">
        <v>25</v>
      </c>
      <c r="AU622" s="4" t="s">
        <v>26</v>
      </c>
      <c r="AV622" s="4" t="s">
        <v>27</v>
      </c>
      <c r="AY622" s="9"/>
      <c r="AZ622" s="9"/>
    </row>
    <row r="623" spans="45:52" x14ac:dyDescent="0.25">
      <c r="AS623" s="4">
        <v>3952</v>
      </c>
      <c r="AT623" s="4" t="s">
        <v>25</v>
      </c>
      <c r="AU623" s="4" t="s">
        <v>26</v>
      </c>
      <c r="AV623" s="4" t="s">
        <v>27</v>
      </c>
      <c r="AY623" s="9"/>
      <c r="AZ623" s="9"/>
    </row>
    <row r="624" spans="45:52" x14ac:dyDescent="0.25">
      <c r="AS624" s="4">
        <v>3953</v>
      </c>
      <c r="AT624" s="4" t="s">
        <v>25</v>
      </c>
      <c r="AU624" s="4" t="s">
        <v>26</v>
      </c>
      <c r="AV624" s="4" t="s">
        <v>27</v>
      </c>
      <c r="AY624" s="9"/>
      <c r="AZ624" s="9"/>
    </row>
    <row r="625" spans="45:52" x14ac:dyDescent="0.25">
      <c r="AS625" s="4">
        <v>3954</v>
      </c>
      <c r="AT625" s="4" t="s">
        <v>25</v>
      </c>
      <c r="AU625" s="4" t="s">
        <v>26</v>
      </c>
      <c r="AV625" s="4" t="s">
        <v>27</v>
      </c>
      <c r="AY625" s="9"/>
      <c r="AZ625" s="9"/>
    </row>
    <row r="626" spans="45:52" x14ac:dyDescent="0.25">
      <c r="AS626" s="4">
        <v>3955</v>
      </c>
      <c r="AT626" s="4" t="s">
        <v>25</v>
      </c>
      <c r="AU626" s="4" t="s">
        <v>26</v>
      </c>
      <c r="AV626" s="4" t="s">
        <v>27</v>
      </c>
      <c r="AY626" s="9"/>
      <c r="AZ626" s="9"/>
    </row>
    <row r="627" spans="45:52" x14ac:dyDescent="0.25">
      <c r="AS627" s="4">
        <v>3956</v>
      </c>
      <c r="AT627" s="4" t="s">
        <v>25</v>
      </c>
      <c r="AU627" s="4" t="s">
        <v>26</v>
      </c>
      <c r="AV627" s="4" t="s">
        <v>27</v>
      </c>
      <c r="AY627" s="9"/>
      <c r="AZ627" s="9"/>
    </row>
    <row r="628" spans="45:52" x14ac:dyDescent="0.25">
      <c r="AS628" s="4">
        <v>3957</v>
      </c>
      <c r="AT628" s="4" t="s">
        <v>25</v>
      </c>
      <c r="AU628" s="4" t="s">
        <v>26</v>
      </c>
      <c r="AV628" s="4" t="s">
        <v>27</v>
      </c>
      <c r="AY628" s="9"/>
      <c r="AZ628" s="9"/>
    </row>
    <row r="629" spans="45:52" x14ac:dyDescent="0.25">
      <c r="AS629" s="4">
        <v>3958</v>
      </c>
      <c r="AT629" s="4" t="s">
        <v>25</v>
      </c>
      <c r="AU629" s="4" t="s">
        <v>26</v>
      </c>
      <c r="AV629" s="4" t="s">
        <v>27</v>
      </c>
      <c r="AY629" s="9"/>
      <c r="AZ629" s="9"/>
    </row>
    <row r="630" spans="45:52" x14ac:dyDescent="0.25">
      <c r="AS630" s="4">
        <v>3959</v>
      </c>
      <c r="AT630" s="4" t="s">
        <v>25</v>
      </c>
      <c r="AU630" s="4" t="s">
        <v>26</v>
      </c>
      <c r="AV630" s="4" t="s">
        <v>27</v>
      </c>
      <c r="AY630" s="9"/>
      <c r="AZ630" s="9"/>
    </row>
    <row r="631" spans="45:52" x14ac:dyDescent="0.25">
      <c r="AS631" s="4">
        <v>3960</v>
      </c>
      <c r="AT631" s="4" t="s">
        <v>25</v>
      </c>
      <c r="AU631" s="4" t="s">
        <v>26</v>
      </c>
      <c r="AV631" s="4" t="s">
        <v>27</v>
      </c>
      <c r="AY631" s="9"/>
      <c r="AZ631" s="9"/>
    </row>
    <row r="632" spans="45:52" x14ac:dyDescent="0.25">
      <c r="AS632" s="4">
        <v>3961</v>
      </c>
      <c r="AT632" s="4" t="s">
        <v>25</v>
      </c>
      <c r="AU632" s="4" t="s">
        <v>26</v>
      </c>
      <c r="AV632" s="4" t="s">
        <v>27</v>
      </c>
      <c r="AY632" s="9"/>
      <c r="AZ632" s="9"/>
    </row>
    <row r="633" spans="45:52" x14ac:dyDescent="0.25">
      <c r="AS633" s="4">
        <v>3962</v>
      </c>
      <c r="AT633" s="4" t="s">
        <v>25</v>
      </c>
      <c r="AU633" s="4" t="s">
        <v>26</v>
      </c>
      <c r="AV633" s="4" t="s">
        <v>27</v>
      </c>
      <c r="AY633" s="9"/>
      <c r="AZ633" s="9"/>
    </row>
    <row r="634" spans="45:52" x14ac:dyDescent="0.25">
      <c r="AS634" s="4">
        <v>3963</v>
      </c>
      <c r="AT634" s="4" t="s">
        <v>25</v>
      </c>
      <c r="AU634" s="4" t="s">
        <v>26</v>
      </c>
      <c r="AV634" s="4" t="s">
        <v>27</v>
      </c>
      <c r="AY634" s="9"/>
      <c r="AZ634" s="9"/>
    </row>
    <row r="635" spans="45:52" x14ac:dyDescent="0.25">
      <c r="AS635" s="4">
        <v>3964</v>
      </c>
      <c r="AT635" s="4">
        <v>1.20875</v>
      </c>
      <c r="AU635" s="4">
        <v>0.31014700000000001</v>
      </c>
      <c r="AV635" s="4">
        <v>0</v>
      </c>
      <c r="AW635" s="4">
        <v>90408</v>
      </c>
      <c r="AY635" s="9"/>
      <c r="AZ635" s="9"/>
    </row>
    <row r="636" spans="45:52" x14ac:dyDescent="0.25">
      <c r="AS636" s="4">
        <v>3965</v>
      </c>
      <c r="AT636" s="4">
        <v>1.2112499999999999</v>
      </c>
      <c r="AU636" s="4">
        <v>0.30510799999999999</v>
      </c>
      <c r="AV636" s="4">
        <v>0</v>
      </c>
      <c r="AW636" s="4">
        <v>89292</v>
      </c>
      <c r="AY636" s="9"/>
      <c r="AZ636" s="9"/>
    </row>
    <row r="637" spans="45:52" x14ac:dyDescent="0.25">
      <c r="AS637" s="4">
        <v>3966</v>
      </c>
      <c r="AT637" s="4">
        <v>1.2423900000000001</v>
      </c>
      <c r="AU637" s="4">
        <v>0.30441800000000002</v>
      </c>
      <c r="AV637" s="4">
        <v>0</v>
      </c>
      <c r="AW637" s="4">
        <v>88768</v>
      </c>
      <c r="AY637" s="9"/>
      <c r="AZ637" s="9"/>
    </row>
    <row r="638" spans="45:52" x14ac:dyDescent="0.25">
      <c r="AS638" s="4">
        <v>3967</v>
      </c>
      <c r="AT638" s="4">
        <v>1.2100500000000001</v>
      </c>
      <c r="AU638" s="4">
        <v>0.30607299999999998</v>
      </c>
      <c r="AV638" s="4">
        <v>0</v>
      </c>
      <c r="AW638" s="4">
        <v>89968</v>
      </c>
      <c r="AY638" s="9"/>
      <c r="AZ638" s="9"/>
    </row>
    <row r="639" spans="45:52" x14ac:dyDescent="0.25">
      <c r="AS639" s="4">
        <v>3968</v>
      </c>
      <c r="AT639" s="4">
        <v>1.2117599999999999</v>
      </c>
      <c r="AU639" s="4">
        <v>0.30544500000000002</v>
      </c>
      <c r="AV639" s="4">
        <v>0</v>
      </c>
      <c r="AW639" s="4">
        <v>88912</v>
      </c>
      <c r="AY639" s="9"/>
      <c r="AZ639" s="9"/>
    </row>
    <row r="640" spans="45:52" x14ac:dyDescent="0.25">
      <c r="AS640" s="4">
        <v>3969</v>
      </c>
      <c r="AT640" s="4">
        <v>4.1077399999999997</v>
      </c>
      <c r="AU640" s="4">
        <v>0.76649299999999998</v>
      </c>
      <c r="AV640" s="4">
        <v>0</v>
      </c>
      <c r="AW640" s="4">
        <v>310660</v>
      </c>
      <c r="AY640" s="9"/>
      <c r="AZ640" s="9"/>
    </row>
    <row r="641" spans="45:52" x14ac:dyDescent="0.25">
      <c r="AS641" s="4">
        <v>3970</v>
      </c>
      <c r="AT641" s="4">
        <v>4.101</v>
      </c>
      <c r="AU641" s="4">
        <v>0.76560099999999998</v>
      </c>
      <c r="AV641" s="4">
        <v>0</v>
      </c>
      <c r="AW641" s="4">
        <v>310664</v>
      </c>
      <c r="AY641" s="9"/>
      <c r="AZ641" s="9"/>
    </row>
    <row r="642" spans="45:52" x14ac:dyDescent="0.25">
      <c r="AS642" s="4">
        <v>3971</v>
      </c>
      <c r="AT642" s="4">
        <v>4.1112200000000003</v>
      </c>
      <c r="AU642" s="4">
        <v>0.76420600000000005</v>
      </c>
      <c r="AV642" s="4">
        <v>0</v>
      </c>
      <c r="AW642" s="4">
        <v>310652</v>
      </c>
      <c r="AY642" s="9"/>
      <c r="AZ642" s="9"/>
    </row>
    <row r="643" spans="45:52" x14ac:dyDescent="0.25">
      <c r="AS643" s="4">
        <v>3972</v>
      </c>
      <c r="AT643" s="4">
        <v>4.10379</v>
      </c>
      <c r="AU643" s="4">
        <v>0.76563300000000001</v>
      </c>
      <c r="AV643" s="4">
        <v>0</v>
      </c>
      <c r="AW643" s="4">
        <v>310656</v>
      </c>
      <c r="AY643" s="9"/>
      <c r="AZ643" s="9"/>
    </row>
    <row r="644" spans="45:52" x14ac:dyDescent="0.25">
      <c r="AS644" s="4">
        <v>3973</v>
      </c>
      <c r="AT644" s="4">
        <v>4.1190499999999997</v>
      </c>
      <c r="AU644" s="4">
        <v>0.76477300000000004</v>
      </c>
      <c r="AV644" s="4">
        <v>0</v>
      </c>
      <c r="AW644" s="4">
        <v>310652</v>
      </c>
      <c r="AY644" s="9"/>
      <c r="AZ644" s="9"/>
    </row>
    <row r="645" spans="45:52" x14ac:dyDescent="0.25">
      <c r="AS645" s="4">
        <v>3974</v>
      </c>
      <c r="AT645" s="4">
        <v>1.887E-3</v>
      </c>
      <c r="AU645" s="4">
        <v>3.6499999999999998E-4</v>
      </c>
      <c r="AV645" s="4">
        <v>0</v>
      </c>
      <c r="AW645" s="4">
        <v>5016</v>
      </c>
      <c r="AY645" s="9"/>
      <c r="AZ645" s="9"/>
    </row>
    <row r="646" spans="45:52" x14ac:dyDescent="0.25">
      <c r="AS646" s="4">
        <v>3975</v>
      </c>
      <c r="AT646" s="4">
        <v>2.2899999999999999E-3</v>
      </c>
      <c r="AU646" s="4">
        <v>5.9199999999999997E-4</v>
      </c>
      <c r="AV646" s="4">
        <v>0</v>
      </c>
      <c r="AW646" s="4">
        <v>5020</v>
      </c>
      <c r="AY646" s="9"/>
      <c r="AZ646" s="9"/>
    </row>
    <row r="647" spans="45:52" x14ac:dyDescent="0.25">
      <c r="AS647" s="4">
        <v>3976</v>
      </c>
      <c r="AT647" s="4">
        <v>1.895E-3</v>
      </c>
      <c r="AU647" s="4">
        <v>3.6699999999999998E-4</v>
      </c>
      <c r="AV647" s="4">
        <v>0</v>
      </c>
      <c r="AW647" s="4">
        <v>5012</v>
      </c>
      <c r="AY647" s="9"/>
      <c r="AZ647" s="9"/>
    </row>
    <row r="648" spans="45:52" x14ac:dyDescent="0.25">
      <c r="AS648" s="4">
        <v>3977</v>
      </c>
      <c r="AT648" s="4">
        <v>1.8890000000000001E-3</v>
      </c>
      <c r="AU648" s="4">
        <v>3.5599999999999998E-4</v>
      </c>
      <c r="AV648" s="4">
        <v>0</v>
      </c>
      <c r="AW648" s="4">
        <v>5020</v>
      </c>
      <c r="AY648" s="9"/>
      <c r="AZ648" s="9"/>
    </row>
    <row r="649" spans="45:52" x14ac:dyDescent="0.25">
      <c r="AS649" s="4">
        <v>3978</v>
      </c>
      <c r="AT649" s="4">
        <v>1.8799999999999999E-3</v>
      </c>
      <c r="AU649" s="4">
        <v>3.6099999999999999E-4</v>
      </c>
      <c r="AV649" s="4">
        <v>0</v>
      </c>
      <c r="AW649" s="4">
        <v>5016</v>
      </c>
      <c r="AY649" s="9"/>
      <c r="AZ649" s="9"/>
    </row>
    <row r="650" spans="45:52" x14ac:dyDescent="0.25">
      <c r="AS650" s="4">
        <v>3979</v>
      </c>
      <c r="AT650" s="4">
        <v>5.2547000000000003E-2</v>
      </c>
      <c r="AU650" s="4">
        <v>2.2731999999999999E-2</v>
      </c>
      <c r="AV650" s="4">
        <v>0</v>
      </c>
      <c r="AW650" s="4">
        <v>9716</v>
      </c>
      <c r="AY650" s="9"/>
      <c r="AZ650" s="9"/>
    </row>
    <row r="651" spans="45:52" x14ac:dyDescent="0.25">
      <c r="AS651" s="4">
        <v>3980</v>
      </c>
      <c r="AT651" s="4">
        <v>5.5011999999999998E-2</v>
      </c>
      <c r="AU651" s="4">
        <v>2.3765000000000001E-2</v>
      </c>
      <c r="AV651" s="4">
        <v>0</v>
      </c>
      <c r="AW651" s="4">
        <v>9720</v>
      </c>
      <c r="AY651" s="9"/>
      <c r="AZ651" s="9"/>
    </row>
    <row r="652" spans="45:52" x14ac:dyDescent="0.25">
      <c r="AS652" s="4">
        <v>3981</v>
      </c>
      <c r="AT652" s="4">
        <v>5.4197000000000002E-2</v>
      </c>
      <c r="AU652" s="4">
        <v>2.2416999999999999E-2</v>
      </c>
      <c r="AV652" s="4">
        <v>0</v>
      </c>
      <c r="AW652" s="4">
        <v>11416</v>
      </c>
      <c r="AY652" s="9"/>
      <c r="AZ652" s="9"/>
    </row>
    <row r="653" spans="45:52" x14ac:dyDescent="0.25">
      <c r="AS653" s="4">
        <v>3982</v>
      </c>
      <c r="AT653" s="4">
        <v>5.6152000000000001E-2</v>
      </c>
      <c r="AU653" s="4">
        <v>2.3695999999999998E-2</v>
      </c>
      <c r="AV653" s="4">
        <v>0</v>
      </c>
      <c r="AW653" s="4">
        <v>9720</v>
      </c>
      <c r="AY653" s="9"/>
      <c r="AZ653" s="9"/>
    </row>
    <row r="654" spans="45:52" x14ac:dyDescent="0.25">
      <c r="AS654" s="4">
        <v>3983</v>
      </c>
      <c r="AT654" s="4">
        <v>5.3404E-2</v>
      </c>
      <c r="AU654" s="4">
        <v>2.4036999999999999E-2</v>
      </c>
      <c r="AV654" s="4">
        <v>0</v>
      </c>
      <c r="AW654" s="4">
        <v>9720</v>
      </c>
      <c r="AY654" s="9"/>
      <c r="AZ654" s="9"/>
    </row>
    <row r="655" spans="45:52" x14ac:dyDescent="0.25">
      <c r="AS655" s="4">
        <v>3984</v>
      </c>
      <c r="AT655" s="6">
        <v>1.4E-5</v>
      </c>
      <c r="AU655" s="4">
        <v>1.2999999999999999E-4</v>
      </c>
      <c r="AV655" s="4">
        <v>0</v>
      </c>
      <c r="AW655" s="4">
        <v>5016</v>
      </c>
      <c r="AY655" s="9"/>
      <c r="AZ655" s="9"/>
    </row>
    <row r="656" spans="45:52" x14ac:dyDescent="0.25">
      <c r="AS656" s="4">
        <v>3985</v>
      </c>
      <c r="AT656" s="6">
        <v>1.4E-5</v>
      </c>
      <c r="AU656" s="4">
        <v>1.27E-4</v>
      </c>
      <c r="AV656" s="4">
        <v>0</v>
      </c>
      <c r="AW656" s="4">
        <v>5016</v>
      </c>
      <c r="AY656" s="9"/>
      <c r="AZ656" s="9"/>
    </row>
    <row r="657" spans="45:52" x14ac:dyDescent="0.25">
      <c r="AS657" s="4">
        <v>3986</v>
      </c>
      <c r="AT657" s="6">
        <v>1.2999999999999999E-5</v>
      </c>
      <c r="AU657" s="4">
        <v>1.37E-4</v>
      </c>
      <c r="AV657" s="4">
        <v>0</v>
      </c>
      <c r="AW657" s="4">
        <v>5020</v>
      </c>
      <c r="AY657" s="9"/>
      <c r="AZ657" s="9"/>
    </row>
    <row r="658" spans="45:52" x14ac:dyDescent="0.25">
      <c r="AS658" s="4">
        <v>3987</v>
      </c>
      <c r="AT658" s="6">
        <v>1.4E-5</v>
      </c>
      <c r="AU658" s="4">
        <v>1.26E-4</v>
      </c>
      <c r="AV658" s="4">
        <v>0</v>
      </c>
      <c r="AW658" s="4">
        <v>5012</v>
      </c>
      <c r="AY658" s="9"/>
      <c r="AZ658" s="9"/>
    </row>
    <row r="659" spans="45:52" x14ac:dyDescent="0.25">
      <c r="AS659" s="4">
        <v>3988</v>
      </c>
      <c r="AT659" s="6">
        <v>1.2999999999999999E-5</v>
      </c>
      <c r="AU659" s="4">
        <v>1.27E-4</v>
      </c>
      <c r="AV659" s="4">
        <v>0</v>
      </c>
      <c r="AW659" s="4">
        <v>5020</v>
      </c>
      <c r="AY659" s="9"/>
      <c r="AZ659" s="9"/>
    </row>
    <row r="660" spans="45:52" x14ac:dyDescent="0.25">
      <c r="AS660">
        <v>4908</v>
      </c>
      <c r="AT660">
        <v>15.382099999999999</v>
      </c>
      <c r="AU660">
        <v>0.90657299999999996</v>
      </c>
      <c r="AV660">
        <v>1.2179000000000001E-2</v>
      </c>
      <c r="AW660">
        <v>267816</v>
      </c>
      <c r="AY660" s="9"/>
      <c r="AZ660" s="9"/>
    </row>
    <row r="661" spans="45:52" x14ac:dyDescent="0.25">
      <c r="AS661">
        <v>4909</v>
      </c>
      <c r="AT661">
        <v>15.805899999999999</v>
      </c>
      <c r="AU661">
        <v>0.91288999999999998</v>
      </c>
      <c r="AV661">
        <v>1.1335E-2</v>
      </c>
      <c r="AW661">
        <v>265848</v>
      </c>
      <c r="AY661" s="9"/>
      <c r="AZ661" s="9"/>
    </row>
    <row r="662" spans="45:52" x14ac:dyDescent="0.25">
      <c r="AS662">
        <v>4910</v>
      </c>
      <c r="AT662">
        <v>15.5426</v>
      </c>
      <c r="AU662">
        <v>0.91526700000000005</v>
      </c>
      <c r="AV662">
        <v>1.1363E-2</v>
      </c>
      <c r="AW662">
        <v>264804</v>
      </c>
      <c r="AY662" s="9"/>
      <c r="AZ662" s="9"/>
    </row>
    <row r="663" spans="45:52" x14ac:dyDescent="0.25">
      <c r="AS663">
        <v>4911</v>
      </c>
      <c r="AT663">
        <v>15.250400000000001</v>
      </c>
      <c r="AU663">
        <v>0.885911</v>
      </c>
      <c r="AV663">
        <v>1.1520000000000001E-2</v>
      </c>
      <c r="AW663">
        <v>265780</v>
      </c>
      <c r="AY663" s="9"/>
      <c r="AZ663" s="9"/>
    </row>
    <row r="664" spans="45:52" x14ac:dyDescent="0.25">
      <c r="AS664">
        <v>4912</v>
      </c>
      <c r="AT664">
        <v>15.185600000000001</v>
      </c>
      <c r="AU664">
        <v>0.90686500000000003</v>
      </c>
      <c r="AV664">
        <v>1.1898000000000001E-2</v>
      </c>
      <c r="AW664">
        <v>267816</v>
      </c>
      <c r="AY664" s="9"/>
      <c r="AZ664" s="9"/>
    </row>
    <row r="665" spans="45:52" x14ac:dyDescent="0.25">
      <c r="AS665">
        <v>4913</v>
      </c>
      <c r="AT665">
        <v>15.329000000000001</v>
      </c>
      <c r="AU665">
        <v>0.93582799999999999</v>
      </c>
      <c r="AV665">
        <v>6.7710000000000001E-3</v>
      </c>
      <c r="AW665">
        <v>269144</v>
      </c>
      <c r="AY665" s="9"/>
      <c r="AZ665" s="9"/>
    </row>
    <row r="666" spans="45:52" x14ac:dyDescent="0.25">
      <c r="AS666">
        <v>4914</v>
      </c>
      <c r="AT666">
        <v>15.296099999999999</v>
      </c>
      <c r="AU666">
        <v>0.94650599999999996</v>
      </c>
      <c r="AV666">
        <v>7.1029999999999999E-3</v>
      </c>
      <c r="AW666">
        <v>273256</v>
      </c>
    </row>
    <row r="667" spans="45:52" x14ac:dyDescent="0.25">
      <c r="AS667">
        <v>4915</v>
      </c>
      <c r="AT667">
        <v>15.3689</v>
      </c>
      <c r="AU667">
        <v>0.97538800000000003</v>
      </c>
      <c r="AV667">
        <v>6.7369999999999999E-3</v>
      </c>
      <c r="AW667">
        <v>271232</v>
      </c>
    </row>
    <row r="668" spans="45:52" x14ac:dyDescent="0.25">
      <c r="AS668">
        <v>4916</v>
      </c>
      <c r="AT668">
        <v>15.225</v>
      </c>
      <c r="AU668">
        <v>0.98895100000000002</v>
      </c>
      <c r="AV668">
        <v>6.9470000000000001E-3</v>
      </c>
      <c r="AW668">
        <v>269368</v>
      </c>
    </row>
    <row r="669" spans="45:52" x14ac:dyDescent="0.25">
      <c r="AS669">
        <v>4917</v>
      </c>
      <c r="AT669">
        <v>15.6135</v>
      </c>
      <c r="AU669">
        <v>0.96197600000000005</v>
      </c>
      <c r="AV669">
        <v>7.1510000000000002E-3</v>
      </c>
      <c r="AW669">
        <v>271232</v>
      </c>
    </row>
    <row r="670" spans="45:52" x14ac:dyDescent="0.25">
      <c r="AS670">
        <v>4918</v>
      </c>
      <c r="AT670">
        <v>15.5434</v>
      </c>
      <c r="AU670">
        <v>0.93035900000000005</v>
      </c>
      <c r="AV670">
        <v>1.2871E-2</v>
      </c>
      <c r="AW670">
        <v>266036</v>
      </c>
    </row>
    <row r="671" spans="45:52" x14ac:dyDescent="0.25">
      <c r="AS671">
        <v>4919</v>
      </c>
      <c r="AT671">
        <v>15.653</v>
      </c>
      <c r="AU671">
        <v>0.94578799999999996</v>
      </c>
      <c r="AV671">
        <v>1.1977E-2</v>
      </c>
      <c r="AW671">
        <v>263976</v>
      </c>
    </row>
    <row r="672" spans="45:52" x14ac:dyDescent="0.25">
      <c r="AS672">
        <v>4920</v>
      </c>
      <c r="AT672">
        <v>15.57</v>
      </c>
      <c r="AU672">
        <v>0.90585800000000005</v>
      </c>
      <c r="AV672">
        <v>1.2161E-2</v>
      </c>
      <c r="AW672">
        <v>266044</v>
      </c>
    </row>
    <row r="673" spans="45:49" x14ac:dyDescent="0.25">
      <c r="AS673">
        <v>4921</v>
      </c>
      <c r="AT673">
        <v>15.6152</v>
      </c>
      <c r="AU673">
        <v>0.95326</v>
      </c>
      <c r="AV673">
        <v>1.1117999999999999E-2</v>
      </c>
      <c r="AW673">
        <v>270152</v>
      </c>
    </row>
    <row r="674" spans="45:49" x14ac:dyDescent="0.25">
      <c r="AS674">
        <v>4922</v>
      </c>
      <c r="AT674">
        <v>15.5451</v>
      </c>
      <c r="AU674">
        <v>0.93276999999999999</v>
      </c>
      <c r="AV674">
        <v>1.1799E-2</v>
      </c>
      <c r="AW674">
        <v>263852</v>
      </c>
    </row>
    <row r="675" spans="45:49" x14ac:dyDescent="0.25">
      <c r="AS675">
        <v>4923</v>
      </c>
      <c r="AT675">
        <v>16.107299999999999</v>
      </c>
      <c r="AU675">
        <v>0.90297799999999995</v>
      </c>
      <c r="AV675">
        <v>6.4130000000000003E-3</v>
      </c>
      <c r="AW675">
        <v>270316</v>
      </c>
    </row>
    <row r="676" spans="45:49" x14ac:dyDescent="0.25">
      <c r="AS676">
        <v>4924</v>
      </c>
      <c r="AT676">
        <v>15.543799999999999</v>
      </c>
      <c r="AU676">
        <v>0.920435</v>
      </c>
      <c r="AV676">
        <v>6.5069999999999998E-3</v>
      </c>
      <c r="AW676">
        <v>270880</v>
      </c>
    </row>
    <row r="677" spans="45:49" x14ac:dyDescent="0.25">
      <c r="AS677">
        <v>4925</v>
      </c>
      <c r="AT677">
        <v>15.478199999999999</v>
      </c>
      <c r="AU677">
        <v>0.90740200000000004</v>
      </c>
      <c r="AV677">
        <v>6.646E-3</v>
      </c>
      <c r="AW677">
        <v>270452</v>
      </c>
    </row>
    <row r="678" spans="45:49" x14ac:dyDescent="0.25">
      <c r="AS678">
        <v>4926</v>
      </c>
      <c r="AT678">
        <v>16.004200000000001</v>
      </c>
      <c r="AU678">
        <v>0.914798</v>
      </c>
      <c r="AV678">
        <v>6.3579999999999999E-3</v>
      </c>
      <c r="AW678">
        <v>270736</v>
      </c>
    </row>
    <row r="679" spans="45:49" x14ac:dyDescent="0.25">
      <c r="AS679">
        <v>4927</v>
      </c>
      <c r="AT679">
        <v>15.856999999999999</v>
      </c>
      <c r="AU679">
        <v>0.88932800000000001</v>
      </c>
      <c r="AV679">
        <v>6.5770000000000004E-3</v>
      </c>
      <c r="AW679">
        <v>267728</v>
      </c>
    </row>
    <row r="680" spans="45:49" x14ac:dyDescent="0.25">
      <c r="AS680">
        <v>4928</v>
      </c>
      <c r="AT680">
        <v>0.176286</v>
      </c>
      <c r="AU680">
        <v>20.033000000000001</v>
      </c>
      <c r="AV680">
        <v>0</v>
      </c>
      <c r="AW680">
        <v>232920</v>
      </c>
    </row>
    <row r="681" spans="45:49" x14ac:dyDescent="0.25">
      <c r="AS681">
        <v>4929</v>
      </c>
      <c r="AT681">
        <v>0.17909800000000001</v>
      </c>
      <c r="AU681">
        <v>19.793299999999999</v>
      </c>
      <c r="AV681">
        <v>0</v>
      </c>
      <c r="AW681">
        <v>231596</v>
      </c>
    </row>
    <row r="682" spans="45:49" x14ac:dyDescent="0.25">
      <c r="AS682">
        <v>4930</v>
      </c>
      <c r="AT682">
        <v>0.18057500000000001</v>
      </c>
      <c r="AU682">
        <v>18.991399999999999</v>
      </c>
      <c r="AV682">
        <v>0</v>
      </c>
      <c r="AW682">
        <v>235220</v>
      </c>
    </row>
    <row r="683" spans="45:49" x14ac:dyDescent="0.25">
      <c r="AS683">
        <v>4931</v>
      </c>
      <c r="AT683">
        <v>0.17602799999999999</v>
      </c>
      <c r="AU683">
        <v>18.878900000000002</v>
      </c>
      <c r="AV683">
        <v>0</v>
      </c>
      <c r="AW683">
        <v>231688</v>
      </c>
    </row>
    <row r="684" spans="45:49" x14ac:dyDescent="0.25">
      <c r="AS684">
        <v>4932</v>
      </c>
      <c r="AT684">
        <v>0.17601</v>
      </c>
      <c r="AU684">
        <v>20.071999999999999</v>
      </c>
      <c r="AV684">
        <v>0</v>
      </c>
      <c r="AW684">
        <v>233448</v>
      </c>
    </row>
    <row r="685" spans="45:49" x14ac:dyDescent="0.25">
      <c r="AS685">
        <v>4933</v>
      </c>
      <c r="AT685">
        <v>0.195741</v>
      </c>
      <c r="AU685">
        <v>17.3932</v>
      </c>
      <c r="AV685">
        <v>0</v>
      </c>
      <c r="AW685">
        <v>233632</v>
      </c>
    </row>
    <row r="686" spans="45:49" x14ac:dyDescent="0.25">
      <c r="AS686">
        <v>4934</v>
      </c>
      <c r="AT686">
        <v>0.189688</v>
      </c>
      <c r="AU686">
        <v>17.7712</v>
      </c>
      <c r="AV686">
        <v>0</v>
      </c>
      <c r="AW686">
        <v>232040</v>
      </c>
    </row>
    <row r="687" spans="45:49" x14ac:dyDescent="0.25">
      <c r="AS687">
        <v>4935</v>
      </c>
      <c r="AT687">
        <v>0.19109599999999999</v>
      </c>
      <c r="AU687">
        <v>17.551400000000001</v>
      </c>
      <c r="AV687">
        <v>0</v>
      </c>
      <c r="AW687">
        <v>233324</v>
      </c>
    </row>
    <row r="688" spans="45:49" x14ac:dyDescent="0.25">
      <c r="AS688">
        <v>4936</v>
      </c>
      <c r="AT688">
        <v>0.190605</v>
      </c>
      <c r="AU688">
        <v>18.625699999999998</v>
      </c>
      <c r="AV688">
        <v>0</v>
      </c>
      <c r="AW688">
        <v>233168</v>
      </c>
    </row>
    <row r="689" spans="45:49" x14ac:dyDescent="0.25">
      <c r="AS689">
        <v>4937</v>
      </c>
      <c r="AT689">
        <v>0.19917499999999999</v>
      </c>
      <c r="AU689">
        <v>17.565799999999999</v>
      </c>
      <c r="AV689">
        <v>0</v>
      </c>
      <c r="AW689">
        <v>238380</v>
      </c>
    </row>
    <row r="690" spans="45:49" x14ac:dyDescent="0.25">
      <c r="AS690">
        <v>4938</v>
      </c>
      <c r="AT690" t="s">
        <v>25</v>
      </c>
      <c r="AU690" t="s">
        <v>26</v>
      </c>
      <c r="AV690" t="s">
        <v>27</v>
      </c>
      <c r="AW690"/>
    </row>
    <row r="691" spans="45:49" x14ac:dyDescent="0.25">
      <c r="AS691">
        <v>4939</v>
      </c>
      <c r="AT691" t="s">
        <v>25</v>
      </c>
      <c r="AU691" t="s">
        <v>26</v>
      </c>
      <c r="AV691" t="s">
        <v>27</v>
      </c>
      <c r="AW691"/>
    </row>
    <row r="692" spans="45:49" x14ac:dyDescent="0.25">
      <c r="AS692">
        <v>4940</v>
      </c>
      <c r="AT692" t="s">
        <v>25</v>
      </c>
      <c r="AU692" t="s">
        <v>26</v>
      </c>
      <c r="AV692" t="s">
        <v>27</v>
      </c>
      <c r="AW692"/>
    </row>
    <row r="693" spans="45:49" x14ac:dyDescent="0.25">
      <c r="AS693">
        <v>4941</v>
      </c>
      <c r="AT693">
        <v>0.27576800000000001</v>
      </c>
      <c r="AU693">
        <v>0.33405400000000002</v>
      </c>
      <c r="AV693">
        <v>1.6100000000000001E-3</v>
      </c>
      <c r="AW693">
        <v>47084</v>
      </c>
    </row>
    <row r="694" spans="45:49" x14ac:dyDescent="0.25">
      <c r="AS694">
        <v>4942</v>
      </c>
      <c r="AT694">
        <v>0.27123900000000001</v>
      </c>
      <c r="AU694">
        <v>0.21887999999999999</v>
      </c>
      <c r="AV694">
        <v>1.6609999999999999E-3</v>
      </c>
      <c r="AW694">
        <v>49388</v>
      </c>
    </row>
    <row r="695" spans="45:49" x14ac:dyDescent="0.25">
      <c r="AS695">
        <v>4943</v>
      </c>
      <c r="AT695">
        <v>0.26355899999999999</v>
      </c>
      <c r="AU695">
        <v>0.265268</v>
      </c>
      <c r="AV695">
        <v>1.6930000000000001E-3</v>
      </c>
      <c r="AW695">
        <v>49392</v>
      </c>
    </row>
    <row r="696" spans="45:49" x14ac:dyDescent="0.25">
      <c r="AS696">
        <v>4944</v>
      </c>
      <c r="AT696">
        <v>0.26091999999999999</v>
      </c>
      <c r="AU696">
        <v>0.22229399999999999</v>
      </c>
      <c r="AV696">
        <v>1.6130000000000001E-3</v>
      </c>
      <c r="AW696">
        <v>49384</v>
      </c>
    </row>
    <row r="697" spans="45:49" x14ac:dyDescent="0.25">
      <c r="AS697">
        <v>4945</v>
      </c>
      <c r="AT697">
        <v>0.26069900000000001</v>
      </c>
      <c r="AU697">
        <v>0.26051800000000003</v>
      </c>
      <c r="AV697">
        <v>1.725E-3</v>
      </c>
      <c r="AW697">
        <v>49128</v>
      </c>
    </row>
    <row r="698" spans="45:49" x14ac:dyDescent="0.25">
      <c r="AS698">
        <v>4946</v>
      </c>
      <c r="AT698">
        <v>0.59759399999999996</v>
      </c>
      <c r="AU698">
        <v>0.23113900000000001</v>
      </c>
      <c r="AV698">
        <v>1.5499999999999999E-3</v>
      </c>
      <c r="AW698">
        <v>55472</v>
      </c>
    </row>
    <row r="699" spans="45:49" x14ac:dyDescent="0.25">
      <c r="AS699">
        <v>4947</v>
      </c>
      <c r="AT699">
        <v>0.60069600000000001</v>
      </c>
      <c r="AU699">
        <v>0.227523</v>
      </c>
      <c r="AV699">
        <v>1.567E-3</v>
      </c>
      <c r="AW699">
        <v>55104</v>
      </c>
    </row>
    <row r="700" spans="45:49" x14ac:dyDescent="0.25">
      <c r="AS700">
        <v>4948</v>
      </c>
      <c r="AT700">
        <v>0.59965199999999996</v>
      </c>
      <c r="AU700">
        <v>0.21726000000000001</v>
      </c>
      <c r="AV700">
        <v>1.567E-3</v>
      </c>
      <c r="AW700">
        <v>55720</v>
      </c>
    </row>
    <row r="701" spans="45:49" x14ac:dyDescent="0.25">
      <c r="AS701">
        <v>4949</v>
      </c>
      <c r="AT701">
        <v>0.59933199999999998</v>
      </c>
      <c r="AU701">
        <v>0.22880600000000001</v>
      </c>
      <c r="AV701">
        <v>1.4970000000000001E-3</v>
      </c>
      <c r="AW701">
        <v>55440</v>
      </c>
    </row>
    <row r="702" spans="45:49" x14ac:dyDescent="0.25">
      <c r="AS702">
        <v>4950</v>
      </c>
      <c r="AT702">
        <v>0.60781300000000005</v>
      </c>
      <c r="AU702">
        <v>0.23347100000000001</v>
      </c>
      <c r="AV702">
        <v>1.632E-3</v>
      </c>
      <c r="AW702">
        <v>55660</v>
      </c>
    </row>
    <row r="703" spans="45:49" x14ac:dyDescent="0.25">
      <c r="AS703">
        <v>4951</v>
      </c>
      <c r="AT703">
        <v>0.92879199999999995</v>
      </c>
      <c r="AU703">
        <v>0.22184999999999999</v>
      </c>
      <c r="AV703">
        <v>1.9469999999999999E-3</v>
      </c>
      <c r="AW703">
        <v>64212</v>
      </c>
    </row>
    <row r="704" spans="45:49" x14ac:dyDescent="0.25">
      <c r="AS704">
        <v>4952</v>
      </c>
      <c r="AT704">
        <v>0.94332899999999997</v>
      </c>
      <c r="AU704">
        <v>0.224857</v>
      </c>
      <c r="AV704">
        <v>2.1700000000000001E-3</v>
      </c>
      <c r="AW704">
        <v>62484</v>
      </c>
    </row>
    <row r="705" spans="45:49" x14ac:dyDescent="0.25">
      <c r="AS705">
        <v>4953</v>
      </c>
      <c r="AT705">
        <v>0.94490099999999999</v>
      </c>
      <c r="AU705">
        <v>0.22762499999999999</v>
      </c>
      <c r="AV705">
        <v>2.2499999999999998E-3</v>
      </c>
      <c r="AW705">
        <v>62300</v>
      </c>
    </row>
    <row r="706" spans="45:49" x14ac:dyDescent="0.25">
      <c r="AS706">
        <v>4954</v>
      </c>
      <c r="AT706">
        <v>0.98243000000000003</v>
      </c>
      <c r="AU706">
        <v>0.22637199999999999</v>
      </c>
      <c r="AV706">
        <v>2.2239999999999998E-3</v>
      </c>
      <c r="AW706">
        <v>61940</v>
      </c>
    </row>
    <row r="707" spans="45:49" x14ac:dyDescent="0.25">
      <c r="AS707">
        <v>4955</v>
      </c>
      <c r="AT707">
        <v>0.94552599999999998</v>
      </c>
      <c r="AU707">
        <v>0.22677900000000001</v>
      </c>
      <c r="AV707">
        <v>2.0830000000000002E-3</v>
      </c>
      <c r="AW707">
        <v>64208</v>
      </c>
    </row>
    <row r="708" spans="45:49" x14ac:dyDescent="0.25">
      <c r="AS708">
        <v>4956</v>
      </c>
      <c r="AT708">
        <v>0.26415899999999998</v>
      </c>
      <c r="AU708">
        <v>4.6272000000000001E-2</v>
      </c>
      <c r="AV708">
        <v>0</v>
      </c>
      <c r="AW708">
        <v>11144</v>
      </c>
    </row>
    <row r="709" spans="45:49" x14ac:dyDescent="0.25">
      <c r="AS709">
        <v>4957</v>
      </c>
      <c r="AT709">
        <v>0.277256</v>
      </c>
      <c r="AU709">
        <v>4.5476000000000003E-2</v>
      </c>
      <c r="AV709">
        <v>0</v>
      </c>
      <c r="AW709">
        <v>11140</v>
      </c>
    </row>
    <row r="710" spans="45:49" x14ac:dyDescent="0.25">
      <c r="AS710">
        <v>4958</v>
      </c>
      <c r="AT710">
        <v>0.27052199999999998</v>
      </c>
      <c r="AU710">
        <v>4.6235999999999999E-2</v>
      </c>
      <c r="AV710">
        <v>0</v>
      </c>
      <c r="AW710">
        <v>11136</v>
      </c>
    </row>
    <row r="711" spans="45:49" x14ac:dyDescent="0.25">
      <c r="AS711">
        <v>4959</v>
      </c>
      <c r="AT711">
        <v>0.26386500000000002</v>
      </c>
      <c r="AU711">
        <v>4.6379999999999998E-2</v>
      </c>
      <c r="AV711">
        <v>0</v>
      </c>
      <c r="AW711">
        <v>11136</v>
      </c>
    </row>
    <row r="712" spans="45:49" x14ac:dyDescent="0.25">
      <c r="AS712">
        <v>4960</v>
      </c>
      <c r="AT712">
        <v>0.26328699999999999</v>
      </c>
      <c r="AU712">
        <v>4.5988000000000001E-2</v>
      </c>
      <c r="AV712">
        <v>0</v>
      </c>
      <c r="AW712">
        <v>11140</v>
      </c>
    </row>
    <row r="713" spans="45:49" x14ac:dyDescent="0.25">
      <c r="AS713">
        <v>4961</v>
      </c>
      <c r="AT713">
        <v>0.60424299999999997</v>
      </c>
      <c r="AU713">
        <v>0.107476</v>
      </c>
      <c r="AV713">
        <v>0</v>
      </c>
      <c r="AW713">
        <v>17396</v>
      </c>
    </row>
    <row r="714" spans="45:49" x14ac:dyDescent="0.25">
      <c r="AS714">
        <v>4962</v>
      </c>
      <c r="AT714">
        <v>0.62746100000000005</v>
      </c>
      <c r="AU714">
        <v>0.107652</v>
      </c>
      <c r="AV714">
        <v>0</v>
      </c>
      <c r="AW714">
        <v>17592</v>
      </c>
    </row>
    <row r="715" spans="45:49" x14ac:dyDescent="0.25">
      <c r="AS715">
        <v>4963</v>
      </c>
      <c r="AT715">
        <v>0.610232</v>
      </c>
      <c r="AU715">
        <v>0.10752</v>
      </c>
      <c r="AV715">
        <v>0</v>
      </c>
      <c r="AW715">
        <v>17512</v>
      </c>
    </row>
    <row r="716" spans="45:49" x14ac:dyDescent="0.25">
      <c r="AS716">
        <v>4964</v>
      </c>
      <c r="AT716">
        <v>0.62667099999999998</v>
      </c>
      <c r="AU716">
        <v>0.107415</v>
      </c>
      <c r="AV716">
        <v>0</v>
      </c>
      <c r="AW716">
        <v>17632</v>
      </c>
    </row>
    <row r="717" spans="45:49" x14ac:dyDescent="0.25">
      <c r="AS717">
        <v>4965</v>
      </c>
      <c r="AT717">
        <v>0.62668000000000001</v>
      </c>
      <c r="AU717">
        <v>0.10727200000000001</v>
      </c>
      <c r="AV717">
        <v>0</v>
      </c>
      <c r="AW717">
        <v>17576</v>
      </c>
    </row>
    <row r="718" spans="45:49" x14ac:dyDescent="0.25">
      <c r="AS718">
        <v>4966</v>
      </c>
      <c r="AT718">
        <v>0.98491200000000001</v>
      </c>
      <c r="AU718">
        <v>0.17913000000000001</v>
      </c>
      <c r="AV718">
        <v>0</v>
      </c>
      <c r="AW718">
        <v>24644</v>
      </c>
    </row>
    <row r="719" spans="45:49" x14ac:dyDescent="0.25">
      <c r="AS719">
        <v>4967</v>
      </c>
      <c r="AT719">
        <v>0.96372000000000002</v>
      </c>
      <c r="AU719">
        <v>0.17995900000000001</v>
      </c>
      <c r="AV719">
        <v>0</v>
      </c>
      <c r="AW719">
        <v>24180</v>
      </c>
    </row>
    <row r="720" spans="45:49" x14ac:dyDescent="0.25">
      <c r="AS720">
        <v>4968</v>
      </c>
      <c r="AT720">
        <v>0.96484300000000001</v>
      </c>
      <c r="AU720">
        <v>0.17907600000000001</v>
      </c>
      <c r="AV720">
        <v>0</v>
      </c>
      <c r="AW720">
        <v>25292</v>
      </c>
    </row>
    <row r="721" spans="45:49" x14ac:dyDescent="0.25">
      <c r="AS721">
        <v>4969</v>
      </c>
      <c r="AT721">
        <v>0.962808</v>
      </c>
      <c r="AU721">
        <v>0.17960799999999999</v>
      </c>
      <c r="AV721">
        <v>0</v>
      </c>
      <c r="AW721">
        <v>24372</v>
      </c>
    </row>
    <row r="722" spans="45:49" x14ac:dyDescent="0.25">
      <c r="AS722">
        <v>4970</v>
      </c>
      <c r="AT722">
        <v>0.97039900000000001</v>
      </c>
      <c r="AU722">
        <v>0.159137</v>
      </c>
      <c r="AV722">
        <v>0</v>
      </c>
      <c r="AW722">
        <v>25252</v>
      </c>
    </row>
    <row r="723" spans="45:49" x14ac:dyDescent="0.25">
      <c r="AS723">
        <v>4971</v>
      </c>
      <c r="AT723">
        <v>0.271374</v>
      </c>
      <c r="AU723">
        <v>0.33076499999999998</v>
      </c>
      <c r="AV723">
        <v>1.866E-3</v>
      </c>
      <c r="AW723">
        <v>49128</v>
      </c>
    </row>
    <row r="724" spans="45:49" x14ac:dyDescent="0.25">
      <c r="AS724">
        <v>4972</v>
      </c>
      <c r="AT724">
        <v>0.26993699999999998</v>
      </c>
      <c r="AU724">
        <v>0.22057299999999999</v>
      </c>
      <c r="AV724">
        <v>1.735E-3</v>
      </c>
      <c r="AW724">
        <v>49384</v>
      </c>
    </row>
    <row r="725" spans="45:49" x14ac:dyDescent="0.25">
      <c r="AS725">
        <v>4973</v>
      </c>
      <c r="AT725">
        <v>0.27328599999999997</v>
      </c>
      <c r="AU725">
        <v>0.24721799999999999</v>
      </c>
      <c r="AV725">
        <v>1.823E-3</v>
      </c>
      <c r="AW725">
        <v>49132</v>
      </c>
    </row>
    <row r="726" spans="45:49" x14ac:dyDescent="0.25">
      <c r="AS726">
        <v>4974</v>
      </c>
      <c r="AT726">
        <v>0.279887</v>
      </c>
      <c r="AU726">
        <v>0.22272400000000001</v>
      </c>
      <c r="AV726">
        <v>1.8500000000000001E-3</v>
      </c>
      <c r="AW726">
        <v>49388</v>
      </c>
    </row>
    <row r="727" spans="45:49" x14ac:dyDescent="0.25">
      <c r="AS727">
        <v>4975</v>
      </c>
      <c r="AT727">
        <v>0.26898899999999998</v>
      </c>
      <c r="AU727">
        <v>0.322023</v>
      </c>
      <c r="AV727">
        <v>1.6199999999999999E-3</v>
      </c>
      <c r="AW727">
        <v>49388</v>
      </c>
    </row>
    <row r="728" spans="45:49" x14ac:dyDescent="0.25">
      <c r="AS728">
        <v>4976</v>
      </c>
      <c r="AT728">
        <v>0.61526499999999995</v>
      </c>
      <c r="AU728">
        <v>0.216113</v>
      </c>
      <c r="AV728">
        <v>2.1150000000000001E-3</v>
      </c>
      <c r="AW728">
        <v>55568</v>
      </c>
    </row>
    <row r="729" spans="45:49" x14ac:dyDescent="0.25">
      <c r="AS729">
        <v>4977</v>
      </c>
      <c r="AT729">
        <v>0.61533400000000005</v>
      </c>
      <c r="AU729">
        <v>0.23111899999999999</v>
      </c>
      <c r="AV729">
        <v>1.8289999999999999E-3</v>
      </c>
      <c r="AW729">
        <v>55544</v>
      </c>
    </row>
    <row r="730" spans="45:49" x14ac:dyDescent="0.25">
      <c r="AS730">
        <v>4978</v>
      </c>
      <c r="AT730">
        <v>0.61768599999999996</v>
      </c>
      <c r="AU730">
        <v>0.22189999999999999</v>
      </c>
      <c r="AV730">
        <v>1.8959999999999999E-3</v>
      </c>
      <c r="AW730">
        <v>55596</v>
      </c>
    </row>
    <row r="731" spans="45:49" x14ac:dyDescent="0.25">
      <c r="AS731">
        <v>4979</v>
      </c>
      <c r="AT731">
        <v>0.63443099999999997</v>
      </c>
      <c r="AU731">
        <v>0.25284000000000001</v>
      </c>
      <c r="AV731">
        <v>1.7960000000000001E-3</v>
      </c>
      <c r="AW731">
        <v>55624</v>
      </c>
    </row>
    <row r="732" spans="45:49" x14ac:dyDescent="0.25">
      <c r="AS732">
        <v>4980</v>
      </c>
      <c r="AT732">
        <v>0.60176300000000005</v>
      </c>
      <c r="AU732">
        <v>0.219141</v>
      </c>
      <c r="AV732">
        <v>1.6969999999999999E-3</v>
      </c>
      <c r="AW732">
        <v>55620</v>
      </c>
    </row>
    <row r="733" spans="45:49" x14ac:dyDescent="0.25">
      <c r="AS733">
        <v>4981</v>
      </c>
      <c r="AT733">
        <v>0.97013700000000003</v>
      </c>
      <c r="AU733">
        <v>0.22489100000000001</v>
      </c>
      <c r="AV733">
        <v>2.2529999999999998E-3</v>
      </c>
      <c r="AW733">
        <v>62540</v>
      </c>
    </row>
    <row r="734" spans="45:49" x14ac:dyDescent="0.25">
      <c r="AS734">
        <v>4982</v>
      </c>
      <c r="AT734">
        <v>0.97128599999999998</v>
      </c>
      <c r="AU734">
        <v>0.234602</v>
      </c>
      <c r="AV734">
        <v>2.3289999999999999E-3</v>
      </c>
      <c r="AW734">
        <v>66680</v>
      </c>
    </row>
    <row r="735" spans="45:49" x14ac:dyDescent="0.25">
      <c r="AS735">
        <v>4983</v>
      </c>
      <c r="AT735">
        <v>0.98947700000000005</v>
      </c>
      <c r="AU735">
        <v>0.22845799999999999</v>
      </c>
      <c r="AV735">
        <v>2.248E-3</v>
      </c>
      <c r="AW735">
        <v>63212</v>
      </c>
    </row>
    <row r="736" spans="45:49" x14ac:dyDescent="0.25">
      <c r="AS736">
        <v>4984</v>
      </c>
      <c r="AT736">
        <v>0.96822299999999994</v>
      </c>
      <c r="AU736">
        <v>0.230044</v>
      </c>
      <c r="AV736">
        <v>2.3700000000000001E-3</v>
      </c>
      <c r="AW736">
        <v>63108</v>
      </c>
    </row>
    <row r="737" spans="45:49" x14ac:dyDescent="0.25">
      <c r="AS737">
        <v>4985</v>
      </c>
      <c r="AT737">
        <v>0.96363399999999999</v>
      </c>
      <c r="AU737">
        <v>0.22195300000000001</v>
      </c>
      <c r="AV737">
        <v>2.2209999999999999E-3</v>
      </c>
      <c r="AW737">
        <v>60120</v>
      </c>
    </row>
    <row r="738" spans="45:49" x14ac:dyDescent="0.25">
      <c r="AS738">
        <v>4986</v>
      </c>
      <c r="AT738">
        <v>0.218057</v>
      </c>
      <c r="AU738">
        <v>0.102728</v>
      </c>
      <c r="AV738">
        <v>0</v>
      </c>
      <c r="AW738">
        <v>48596</v>
      </c>
    </row>
    <row r="739" spans="45:49" x14ac:dyDescent="0.25">
      <c r="AS739">
        <v>4987</v>
      </c>
      <c r="AT739">
        <v>0.23145099999999999</v>
      </c>
      <c r="AU739">
        <v>0.112318</v>
      </c>
      <c r="AV739">
        <v>0</v>
      </c>
      <c r="AW739">
        <v>48592</v>
      </c>
    </row>
    <row r="740" spans="45:49" x14ac:dyDescent="0.25">
      <c r="AS740">
        <v>4988</v>
      </c>
      <c r="AT740">
        <v>0.223997</v>
      </c>
      <c r="AU740">
        <v>9.9187999999999998E-2</v>
      </c>
      <c r="AV740">
        <v>0</v>
      </c>
      <c r="AW740">
        <v>48592</v>
      </c>
    </row>
    <row r="741" spans="45:49" x14ac:dyDescent="0.25">
      <c r="AS741">
        <v>4989</v>
      </c>
      <c r="AT741">
        <v>0.22490599999999999</v>
      </c>
      <c r="AU741">
        <v>0.10054399999999999</v>
      </c>
      <c r="AV741">
        <v>0</v>
      </c>
      <c r="AW741">
        <v>48328</v>
      </c>
    </row>
    <row r="742" spans="45:49" x14ac:dyDescent="0.25">
      <c r="AS742">
        <v>4990</v>
      </c>
      <c r="AT742">
        <v>0.22311500000000001</v>
      </c>
      <c r="AU742">
        <v>9.7721000000000002E-2</v>
      </c>
      <c r="AV742">
        <v>0</v>
      </c>
      <c r="AW742">
        <v>47724</v>
      </c>
    </row>
    <row r="743" spans="45:49" x14ac:dyDescent="0.25">
      <c r="AS743">
        <v>4991</v>
      </c>
      <c r="AT743">
        <v>0.23740700000000001</v>
      </c>
      <c r="AU743">
        <v>0.27338499999999999</v>
      </c>
      <c r="AV743">
        <v>0</v>
      </c>
      <c r="AW743">
        <v>54156</v>
      </c>
    </row>
    <row r="744" spans="45:49" x14ac:dyDescent="0.25">
      <c r="AS744">
        <v>4992</v>
      </c>
      <c r="AT744">
        <v>0.26401599999999997</v>
      </c>
      <c r="AU744">
        <v>0.24937000000000001</v>
      </c>
      <c r="AV744">
        <v>0</v>
      </c>
      <c r="AW744">
        <v>54168</v>
      </c>
    </row>
    <row r="745" spans="45:49" x14ac:dyDescent="0.25">
      <c r="AS745">
        <v>4993</v>
      </c>
      <c r="AT745">
        <v>0.22939000000000001</v>
      </c>
      <c r="AU745">
        <v>0.25013000000000002</v>
      </c>
      <c r="AV745">
        <v>0</v>
      </c>
      <c r="AW745">
        <v>55656</v>
      </c>
    </row>
    <row r="746" spans="45:49" x14ac:dyDescent="0.25">
      <c r="AS746">
        <v>4994</v>
      </c>
      <c r="AT746">
        <v>0.228468</v>
      </c>
      <c r="AU746">
        <v>0.29651899999999998</v>
      </c>
      <c r="AV746">
        <v>0</v>
      </c>
      <c r="AW746">
        <v>54216</v>
      </c>
    </row>
    <row r="747" spans="45:49" x14ac:dyDescent="0.25">
      <c r="AS747">
        <v>4995</v>
      </c>
      <c r="AT747">
        <v>0.246836</v>
      </c>
      <c r="AU747">
        <v>0.27175300000000002</v>
      </c>
      <c r="AV747">
        <v>0</v>
      </c>
      <c r="AW747">
        <v>54112</v>
      </c>
    </row>
    <row r="748" spans="45:49" x14ac:dyDescent="0.25">
      <c r="AS748">
        <v>4996</v>
      </c>
      <c r="AT748">
        <v>0.224243</v>
      </c>
      <c r="AU748">
        <v>0.47270699999999999</v>
      </c>
      <c r="AV748">
        <v>0</v>
      </c>
      <c r="AW748">
        <v>60184</v>
      </c>
    </row>
    <row r="749" spans="45:49" x14ac:dyDescent="0.25">
      <c r="AS749">
        <v>4997</v>
      </c>
      <c r="AT749">
        <v>0.23887800000000001</v>
      </c>
      <c r="AU749">
        <v>0.45576899999999998</v>
      </c>
      <c r="AV749">
        <v>0</v>
      </c>
      <c r="AW749">
        <v>60028</v>
      </c>
    </row>
    <row r="750" spans="45:49" x14ac:dyDescent="0.25">
      <c r="AS750">
        <v>4998</v>
      </c>
      <c r="AT750">
        <v>0.27723900000000001</v>
      </c>
      <c r="AU750">
        <v>0.542516</v>
      </c>
      <c r="AV750">
        <v>0</v>
      </c>
      <c r="AW750">
        <v>62276</v>
      </c>
    </row>
    <row r="751" spans="45:49" x14ac:dyDescent="0.25">
      <c r="AS751">
        <v>4999</v>
      </c>
      <c r="AT751">
        <v>0.244279</v>
      </c>
      <c r="AU751">
        <v>0.475499</v>
      </c>
      <c r="AV751">
        <v>0</v>
      </c>
      <c r="AW751">
        <v>61124</v>
      </c>
    </row>
    <row r="752" spans="45:49" x14ac:dyDescent="0.25">
      <c r="AS752">
        <v>5000</v>
      </c>
      <c r="AT752">
        <v>0.232517</v>
      </c>
      <c r="AU752">
        <v>0.53146499999999997</v>
      </c>
      <c r="AV752">
        <v>0</v>
      </c>
      <c r="AW752">
        <v>61216</v>
      </c>
    </row>
    <row r="753" spans="45:49" x14ac:dyDescent="0.25">
      <c r="AS753">
        <v>5001</v>
      </c>
      <c r="AT753">
        <v>0</v>
      </c>
      <c r="AU753">
        <v>1.2459E-2</v>
      </c>
      <c r="AV753">
        <v>0</v>
      </c>
      <c r="AW753">
        <v>6936</v>
      </c>
    </row>
    <row r="754" spans="45:49" x14ac:dyDescent="0.25">
      <c r="AS754">
        <v>5002</v>
      </c>
      <c r="AT754">
        <v>0</v>
      </c>
      <c r="AU754">
        <v>1.2437999999999999E-2</v>
      </c>
      <c r="AV754">
        <v>0</v>
      </c>
      <c r="AW754">
        <v>6932</v>
      </c>
    </row>
    <row r="755" spans="45:49" x14ac:dyDescent="0.25">
      <c r="AS755">
        <v>5003</v>
      </c>
      <c r="AT755">
        <v>0</v>
      </c>
      <c r="AU755">
        <v>1.2614999999999999E-2</v>
      </c>
      <c r="AV755">
        <v>0</v>
      </c>
      <c r="AW755">
        <v>6936</v>
      </c>
    </row>
    <row r="756" spans="45:49" x14ac:dyDescent="0.25">
      <c r="AS756">
        <v>5004</v>
      </c>
      <c r="AT756">
        <v>0</v>
      </c>
      <c r="AU756">
        <v>1.2439E-2</v>
      </c>
      <c r="AV756">
        <v>0</v>
      </c>
      <c r="AW756">
        <v>6928</v>
      </c>
    </row>
    <row r="757" spans="45:49" x14ac:dyDescent="0.25">
      <c r="AS757">
        <v>5005</v>
      </c>
      <c r="AT757">
        <v>0</v>
      </c>
      <c r="AU757">
        <v>1.2359999999999999E-2</v>
      </c>
      <c r="AV757">
        <v>0</v>
      </c>
      <c r="AW757">
        <v>6936</v>
      </c>
    </row>
    <row r="758" spans="45:49" x14ac:dyDescent="0.25">
      <c r="AS758">
        <v>5006</v>
      </c>
      <c r="AT758">
        <v>0</v>
      </c>
      <c r="AU758">
        <v>3.8071000000000001E-2</v>
      </c>
      <c r="AV758">
        <v>0</v>
      </c>
      <c r="AW758">
        <v>9752</v>
      </c>
    </row>
    <row r="759" spans="45:49" x14ac:dyDescent="0.25">
      <c r="AS759">
        <v>5007</v>
      </c>
      <c r="AT759">
        <v>0</v>
      </c>
      <c r="AU759">
        <v>4.0795999999999999E-2</v>
      </c>
      <c r="AV759">
        <v>0</v>
      </c>
      <c r="AW759">
        <v>9752</v>
      </c>
    </row>
    <row r="760" spans="45:49" x14ac:dyDescent="0.25">
      <c r="AS760">
        <v>5008</v>
      </c>
      <c r="AT760">
        <v>0</v>
      </c>
      <c r="AU760">
        <v>2.9346000000000001E-2</v>
      </c>
      <c r="AV760">
        <v>0</v>
      </c>
      <c r="AW760">
        <v>10812</v>
      </c>
    </row>
    <row r="761" spans="45:49" x14ac:dyDescent="0.25">
      <c r="AS761">
        <v>5009</v>
      </c>
      <c r="AT761">
        <v>0</v>
      </c>
      <c r="AU761">
        <v>2.8448000000000001E-2</v>
      </c>
      <c r="AV761">
        <v>0</v>
      </c>
      <c r="AW761">
        <v>10280</v>
      </c>
    </row>
    <row r="762" spans="45:49" x14ac:dyDescent="0.25">
      <c r="AS762">
        <v>5010</v>
      </c>
      <c r="AT762">
        <v>0</v>
      </c>
      <c r="AU762">
        <v>3.0927E-2</v>
      </c>
      <c r="AV762">
        <v>0</v>
      </c>
      <c r="AW762">
        <v>10280</v>
      </c>
    </row>
    <row r="763" spans="45:49" x14ac:dyDescent="0.25">
      <c r="AS763">
        <v>5011</v>
      </c>
      <c r="AT763">
        <v>0</v>
      </c>
      <c r="AU763">
        <v>7.7060000000000003E-2</v>
      </c>
      <c r="AV763">
        <v>0</v>
      </c>
      <c r="AW763">
        <v>13340</v>
      </c>
    </row>
    <row r="764" spans="45:49" x14ac:dyDescent="0.25">
      <c r="AS764">
        <v>5012</v>
      </c>
      <c r="AT764">
        <v>0</v>
      </c>
      <c r="AU764">
        <v>5.9441000000000001E-2</v>
      </c>
      <c r="AV764">
        <v>0</v>
      </c>
      <c r="AW764">
        <v>14580</v>
      </c>
    </row>
    <row r="765" spans="45:49" x14ac:dyDescent="0.25">
      <c r="AS765">
        <v>5013</v>
      </c>
      <c r="AT765">
        <v>0</v>
      </c>
      <c r="AU765">
        <v>0.105519</v>
      </c>
      <c r="AV765">
        <v>0</v>
      </c>
      <c r="AW765">
        <v>13100</v>
      </c>
    </row>
    <row r="766" spans="45:49" x14ac:dyDescent="0.25">
      <c r="AS766">
        <v>5014</v>
      </c>
      <c r="AT766">
        <v>0</v>
      </c>
      <c r="AU766">
        <v>8.0570000000000003E-2</v>
      </c>
      <c r="AV766">
        <v>0</v>
      </c>
      <c r="AW766">
        <v>13136</v>
      </c>
    </row>
    <row r="767" spans="45:49" x14ac:dyDescent="0.25">
      <c r="AS767">
        <v>5015</v>
      </c>
      <c r="AT767">
        <v>0</v>
      </c>
      <c r="AU767">
        <v>4.9738999999999998E-2</v>
      </c>
      <c r="AV767">
        <v>0</v>
      </c>
      <c r="AW767">
        <v>14120</v>
      </c>
    </row>
    <row r="768" spans="45:49" x14ac:dyDescent="0.25">
      <c r="AS768">
        <v>5016</v>
      </c>
      <c r="AT768">
        <v>0.530192</v>
      </c>
      <c r="AU768">
        <v>6.5490000000000007E-2</v>
      </c>
      <c r="AV768">
        <v>0</v>
      </c>
      <c r="AW768">
        <v>32000</v>
      </c>
    </row>
    <row r="769" spans="45:49" x14ac:dyDescent="0.25">
      <c r="AS769">
        <v>5017</v>
      </c>
      <c r="AT769">
        <v>0.53036899999999998</v>
      </c>
      <c r="AU769">
        <v>6.5542000000000003E-2</v>
      </c>
      <c r="AV769">
        <v>0</v>
      </c>
      <c r="AW769">
        <v>31996</v>
      </c>
    </row>
    <row r="770" spans="45:49" x14ac:dyDescent="0.25">
      <c r="AS770">
        <v>5018</v>
      </c>
      <c r="AT770">
        <v>0.53908299999999998</v>
      </c>
      <c r="AU770">
        <v>6.6035999999999997E-2</v>
      </c>
      <c r="AV770">
        <v>0</v>
      </c>
      <c r="AW770">
        <v>31996</v>
      </c>
    </row>
    <row r="771" spans="45:49" x14ac:dyDescent="0.25">
      <c r="AS771">
        <v>5019</v>
      </c>
      <c r="AT771">
        <v>0.53051300000000001</v>
      </c>
      <c r="AU771">
        <v>6.5519999999999995E-2</v>
      </c>
      <c r="AV771">
        <v>0</v>
      </c>
      <c r="AW771">
        <v>31996</v>
      </c>
    </row>
    <row r="772" spans="45:49" x14ac:dyDescent="0.25">
      <c r="AS772">
        <v>5020</v>
      </c>
      <c r="AT772">
        <v>0.52538200000000002</v>
      </c>
      <c r="AU772">
        <v>6.7019999999999996E-2</v>
      </c>
      <c r="AV772">
        <v>0</v>
      </c>
      <c r="AW772">
        <v>32000</v>
      </c>
    </row>
    <row r="773" spans="45:49" x14ac:dyDescent="0.25">
      <c r="AS773">
        <v>5021</v>
      </c>
      <c r="AT773">
        <v>1.1313800000000001</v>
      </c>
      <c r="AU773">
        <v>0.15159800000000001</v>
      </c>
      <c r="AV773">
        <v>0</v>
      </c>
      <c r="AW773">
        <v>59196</v>
      </c>
    </row>
    <row r="774" spans="45:49" x14ac:dyDescent="0.25">
      <c r="AS774">
        <v>5022</v>
      </c>
      <c r="AT774">
        <v>1.1034900000000001</v>
      </c>
      <c r="AU774">
        <v>0.15178900000000001</v>
      </c>
      <c r="AV774">
        <v>0</v>
      </c>
      <c r="AW774">
        <v>60824</v>
      </c>
    </row>
    <row r="775" spans="45:49" x14ac:dyDescent="0.25">
      <c r="AS775">
        <v>5023</v>
      </c>
      <c r="AT775">
        <v>1.1056699999999999</v>
      </c>
      <c r="AU775">
        <v>0.15224199999999999</v>
      </c>
      <c r="AV775">
        <v>0</v>
      </c>
      <c r="AW775">
        <v>59128</v>
      </c>
    </row>
    <row r="776" spans="45:49" x14ac:dyDescent="0.25">
      <c r="AS776">
        <v>5024</v>
      </c>
      <c r="AT776">
        <v>1.09903</v>
      </c>
      <c r="AU776">
        <v>0.15281500000000001</v>
      </c>
      <c r="AV776">
        <v>0</v>
      </c>
      <c r="AW776">
        <v>59144</v>
      </c>
    </row>
    <row r="777" spans="45:49" x14ac:dyDescent="0.25">
      <c r="AS777">
        <v>5025</v>
      </c>
      <c r="AT777">
        <v>1.09653</v>
      </c>
      <c r="AU777">
        <v>0.15179699999999999</v>
      </c>
      <c r="AV777">
        <v>0</v>
      </c>
      <c r="AW777">
        <v>59352</v>
      </c>
    </row>
    <row r="778" spans="45:49" x14ac:dyDescent="0.25">
      <c r="AS778">
        <v>5026</v>
      </c>
      <c r="AT778">
        <v>1.6973499999999999</v>
      </c>
      <c r="AU778">
        <v>0.25148399999999999</v>
      </c>
      <c r="AV778">
        <v>0</v>
      </c>
      <c r="AW778">
        <v>86844</v>
      </c>
    </row>
    <row r="779" spans="45:49" x14ac:dyDescent="0.25">
      <c r="AS779">
        <v>5027</v>
      </c>
      <c r="AT779">
        <v>1.6855100000000001</v>
      </c>
      <c r="AU779">
        <v>0.25461400000000001</v>
      </c>
      <c r="AV779">
        <v>0</v>
      </c>
      <c r="AW779">
        <v>86344</v>
      </c>
    </row>
    <row r="780" spans="45:49" x14ac:dyDescent="0.25">
      <c r="AS780">
        <v>5028</v>
      </c>
      <c r="AT780">
        <v>1.6791799999999999</v>
      </c>
      <c r="AU780">
        <v>0.25438899999999998</v>
      </c>
      <c r="AV780">
        <v>0</v>
      </c>
      <c r="AW780">
        <v>86484</v>
      </c>
    </row>
    <row r="781" spans="45:49" x14ac:dyDescent="0.25">
      <c r="AS781">
        <v>5029</v>
      </c>
      <c r="AT781">
        <v>1.67987</v>
      </c>
      <c r="AU781">
        <v>0.247035</v>
      </c>
      <c r="AV781">
        <v>0</v>
      </c>
      <c r="AW781">
        <v>86328</v>
      </c>
    </row>
    <row r="782" spans="45:49" x14ac:dyDescent="0.25">
      <c r="AS782">
        <v>5030</v>
      </c>
      <c r="AT782">
        <v>1.68255</v>
      </c>
      <c r="AU782">
        <v>0.25431900000000002</v>
      </c>
      <c r="AV782">
        <v>0</v>
      </c>
      <c r="AW782">
        <v>87476</v>
      </c>
    </row>
    <row r="783" spans="45:49" x14ac:dyDescent="0.25">
      <c r="AS783">
        <v>5032</v>
      </c>
      <c r="AT783">
        <v>15.9496</v>
      </c>
      <c r="AU783">
        <v>3.3210700000000002</v>
      </c>
      <c r="AV783">
        <v>5.5148999999999997E-2</v>
      </c>
      <c r="AW783">
        <v>259008</v>
      </c>
    </row>
    <row r="784" spans="45:49" x14ac:dyDescent="0.25">
      <c r="AS784">
        <v>5033</v>
      </c>
      <c r="AT784">
        <v>15.5787</v>
      </c>
      <c r="AU784">
        <v>3.4375599999999999</v>
      </c>
      <c r="AV784">
        <v>4.9279999999999997E-2</v>
      </c>
      <c r="AW784">
        <v>258996</v>
      </c>
    </row>
    <row r="785" spans="45:49" x14ac:dyDescent="0.25">
      <c r="AS785">
        <v>5034</v>
      </c>
      <c r="AT785">
        <v>15.0848</v>
      </c>
      <c r="AU785">
        <v>2.9865499999999998</v>
      </c>
      <c r="AV785">
        <v>4.8321000000000003E-2</v>
      </c>
      <c r="AW785">
        <v>259100</v>
      </c>
    </row>
    <row r="786" spans="45:49" x14ac:dyDescent="0.25">
      <c r="AS786">
        <v>5035</v>
      </c>
      <c r="AT786">
        <v>15.2334</v>
      </c>
      <c r="AU786">
        <v>3.18635</v>
      </c>
      <c r="AV786">
        <v>4.8834000000000002E-2</v>
      </c>
      <c r="AW786">
        <v>258888</v>
      </c>
    </row>
    <row r="787" spans="45:49" x14ac:dyDescent="0.25">
      <c r="AS787">
        <v>5036</v>
      </c>
      <c r="AT787">
        <v>15.831099999999999</v>
      </c>
      <c r="AU787">
        <v>3.1291799999999999</v>
      </c>
      <c r="AV787">
        <v>5.3525000000000003E-2</v>
      </c>
      <c r="AW787">
        <v>259084</v>
      </c>
    </row>
    <row r="788" spans="45:49" x14ac:dyDescent="0.25">
      <c r="AS788">
        <v>5037</v>
      </c>
      <c r="AT788">
        <v>15.4923</v>
      </c>
      <c r="AU788">
        <v>1.58948</v>
      </c>
      <c r="AV788">
        <v>2.5857000000000002E-2</v>
      </c>
      <c r="AW788">
        <v>262000</v>
      </c>
    </row>
    <row r="789" spans="45:49" x14ac:dyDescent="0.25">
      <c r="AS789">
        <v>5038</v>
      </c>
      <c r="AT789">
        <v>15.618399999999999</v>
      </c>
      <c r="AU789">
        <v>1.59632</v>
      </c>
      <c r="AV789">
        <v>2.5624000000000001E-2</v>
      </c>
      <c r="AW789">
        <v>260176</v>
      </c>
    </row>
    <row r="790" spans="45:49" x14ac:dyDescent="0.25">
      <c r="AS790">
        <v>5039</v>
      </c>
      <c r="AT790">
        <v>15.357200000000001</v>
      </c>
      <c r="AU790">
        <v>1.59762</v>
      </c>
      <c r="AV790">
        <v>2.5975000000000002E-2</v>
      </c>
      <c r="AW790">
        <v>260360</v>
      </c>
    </row>
    <row r="791" spans="45:49" x14ac:dyDescent="0.25">
      <c r="AS791">
        <v>5040</v>
      </c>
      <c r="AT791">
        <v>15.47</v>
      </c>
      <c r="AU791">
        <v>1.51423</v>
      </c>
      <c r="AV791">
        <v>2.5998E-2</v>
      </c>
      <c r="AW791">
        <v>262364</v>
      </c>
    </row>
    <row r="792" spans="45:49" x14ac:dyDescent="0.25">
      <c r="AS792">
        <v>5041</v>
      </c>
      <c r="AT792">
        <v>15.8939</v>
      </c>
      <c r="AU792">
        <v>1.7224699999999999</v>
      </c>
      <c r="AV792">
        <v>2.5883E-2</v>
      </c>
      <c r="AW792">
        <v>260164</v>
      </c>
    </row>
    <row r="793" spans="45:49" x14ac:dyDescent="0.25">
      <c r="AS793">
        <v>5042</v>
      </c>
      <c r="AT793">
        <v>15.588200000000001</v>
      </c>
      <c r="AU793">
        <v>1.1164499999999999</v>
      </c>
      <c r="AV793">
        <v>1.7465999999999999E-2</v>
      </c>
      <c r="AW793">
        <v>263640</v>
      </c>
    </row>
    <row r="794" spans="45:49" x14ac:dyDescent="0.25">
      <c r="AS794">
        <v>5043</v>
      </c>
      <c r="AT794">
        <v>15.287800000000001</v>
      </c>
      <c r="AU794">
        <v>1.0601799999999999</v>
      </c>
      <c r="AV794">
        <v>1.7804E-2</v>
      </c>
      <c r="AW794">
        <v>261588</v>
      </c>
    </row>
    <row r="795" spans="45:49" x14ac:dyDescent="0.25">
      <c r="AS795">
        <v>5044</v>
      </c>
      <c r="AT795">
        <v>15.412599999999999</v>
      </c>
      <c r="AU795">
        <v>1.18435</v>
      </c>
      <c r="AV795">
        <v>1.8006999999999999E-2</v>
      </c>
      <c r="AW795">
        <v>261484</v>
      </c>
    </row>
    <row r="796" spans="45:49" x14ac:dyDescent="0.25">
      <c r="AS796">
        <v>5045</v>
      </c>
      <c r="AT796">
        <v>15.697100000000001</v>
      </c>
      <c r="AU796">
        <v>1.0695300000000001</v>
      </c>
      <c r="AV796">
        <v>1.8556E-2</v>
      </c>
      <c r="AW796">
        <v>263592</v>
      </c>
    </row>
    <row r="797" spans="45:49" x14ac:dyDescent="0.25">
      <c r="AS797">
        <v>5046</v>
      </c>
      <c r="AT797">
        <v>15.278700000000001</v>
      </c>
      <c r="AU797">
        <v>1.1093999999999999</v>
      </c>
      <c r="AV797">
        <v>1.9459000000000001E-2</v>
      </c>
      <c r="AW797">
        <v>261388</v>
      </c>
    </row>
    <row r="798" spans="45:49" x14ac:dyDescent="0.25">
      <c r="AS798">
        <v>5047</v>
      </c>
      <c r="AT798">
        <v>15.1905</v>
      </c>
      <c r="AU798">
        <v>0.985599</v>
      </c>
      <c r="AV798">
        <v>1.3252999999999999E-2</v>
      </c>
      <c r="AW798">
        <v>266884</v>
      </c>
    </row>
    <row r="799" spans="45:49" x14ac:dyDescent="0.25">
      <c r="AS799">
        <v>5048</v>
      </c>
      <c r="AT799">
        <v>15.3477</v>
      </c>
      <c r="AU799">
        <v>0.97929600000000006</v>
      </c>
      <c r="AV799">
        <v>1.3745E-2</v>
      </c>
      <c r="AW799">
        <v>262764</v>
      </c>
    </row>
    <row r="800" spans="45:49" x14ac:dyDescent="0.25">
      <c r="AS800">
        <v>5049</v>
      </c>
      <c r="AT800">
        <v>15.1783</v>
      </c>
      <c r="AU800">
        <v>0.96944699999999995</v>
      </c>
      <c r="AV800">
        <v>1.3311E-2</v>
      </c>
      <c r="AW800">
        <v>262712</v>
      </c>
    </row>
    <row r="801" spans="45:49" x14ac:dyDescent="0.25">
      <c r="AS801">
        <v>5050</v>
      </c>
      <c r="AT801">
        <v>15.302300000000001</v>
      </c>
      <c r="AU801">
        <v>0.94237099999999996</v>
      </c>
      <c r="AV801">
        <v>1.3152E-2</v>
      </c>
      <c r="AW801">
        <v>262736</v>
      </c>
    </row>
    <row r="802" spans="45:49" x14ac:dyDescent="0.25">
      <c r="AS802">
        <v>5051</v>
      </c>
      <c r="AT802">
        <v>15.702400000000001</v>
      </c>
      <c r="AU802">
        <v>0.95416900000000004</v>
      </c>
      <c r="AV802">
        <v>1.4359E-2</v>
      </c>
      <c r="AW802">
        <v>262736</v>
      </c>
    </row>
    <row r="803" spans="45:49" x14ac:dyDescent="0.25">
      <c r="AS803">
        <v>5052</v>
      </c>
      <c r="AT803">
        <v>16.116099999999999</v>
      </c>
      <c r="AU803">
        <v>3.59619</v>
      </c>
      <c r="AV803">
        <v>4.8348000000000002E-2</v>
      </c>
      <c r="AW803">
        <v>259624</v>
      </c>
    </row>
    <row r="804" spans="45:49" x14ac:dyDescent="0.25">
      <c r="AS804">
        <v>5053</v>
      </c>
      <c r="AT804">
        <v>15.410399999999999</v>
      </c>
      <c r="AU804">
        <v>3.44841</v>
      </c>
      <c r="AV804">
        <v>4.8321999999999997E-2</v>
      </c>
      <c r="AW804">
        <v>259576</v>
      </c>
    </row>
    <row r="805" spans="45:49" x14ac:dyDescent="0.25">
      <c r="AS805">
        <v>5054</v>
      </c>
      <c r="AT805">
        <v>15.979100000000001</v>
      </c>
      <c r="AU805">
        <v>3.4108299999999998</v>
      </c>
      <c r="AV805">
        <v>4.8308999999999998E-2</v>
      </c>
      <c r="AW805">
        <v>259624</v>
      </c>
    </row>
    <row r="806" spans="45:49" x14ac:dyDescent="0.25">
      <c r="AS806">
        <v>5055</v>
      </c>
      <c r="AT806">
        <v>15.5625</v>
      </c>
      <c r="AU806">
        <v>3.4489700000000001</v>
      </c>
      <c r="AV806">
        <v>4.7642999999999998E-2</v>
      </c>
      <c r="AW806">
        <v>259580</v>
      </c>
    </row>
    <row r="807" spans="45:49" x14ac:dyDescent="0.25">
      <c r="AS807">
        <v>5056</v>
      </c>
      <c r="AT807">
        <v>15.480700000000001</v>
      </c>
      <c r="AU807">
        <v>3.3601999999999999</v>
      </c>
      <c r="AV807">
        <v>4.8423000000000001E-2</v>
      </c>
      <c r="AW807">
        <v>259648</v>
      </c>
    </row>
    <row r="808" spans="45:49" x14ac:dyDescent="0.25">
      <c r="AS808">
        <v>5057</v>
      </c>
      <c r="AT808">
        <v>15.9626</v>
      </c>
      <c r="AU808">
        <v>1.79983</v>
      </c>
      <c r="AV808">
        <v>2.5991E-2</v>
      </c>
      <c r="AW808">
        <v>262412</v>
      </c>
    </row>
    <row r="809" spans="45:49" x14ac:dyDescent="0.25">
      <c r="AS809">
        <v>5058</v>
      </c>
      <c r="AT809">
        <v>16.2074</v>
      </c>
      <c r="AU809">
        <v>1.82307</v>
      </c>
      <c r="AV809">
        <v>2.4537E-2</v>
      </c>
      <c r="AW809">
        <v>260888</v>
      </c>
    </row>
    <row r="810" spans="45:49" x14ac:dyDescent="0.25">
      <c r="AS810">
        <v>5059</v>
      </c>
      <c r="AT810">
        <v>16.168500000000002</v>
      </c>
      <c r="AU810">
        <v>1.7529600000000001</v>
      </c>
      <c r="AV810">
        <v>2.6762999999999999E-2</v>
      </c>
      <c r="AW810">
        <v>260816</v>
      </c>
    </row>
    <row r="811" spans="45:49" x14ac:dyDescent="0.25">
      <c r="AS811">
        <v>5060</v>
      </c>
      <c r="AT811">
        <v>16.5655</v>
      </c>
      <c r="AU811">
        <v>1.9789699999999999</v>
      </c>
      <c r="AV811">
        <v>2.7501000000000001E-2</v>
      </c>
      <c r="AW811">
        <v>260876</v>
      </c>
    </row>
    <row r="812" spans="45:49" x14ac:dyDescent="0.25">
      <c r="AS812">
        <v>5061</v>
      </c>
      <c r="AT812">
        <v>16.276800000000001</v>
      </c>
      <c r="AU812">
        <v>1.8475600000000001</v>
      </c>
      <c r="AV812">
        <v>2.742E-2</v>
      </c>
      <c r="AW812">
        <v>260808</v>
      </c>
    </row>
    <row r="813" spans="45:49" x14ac:dyDescent="0.25">
      <c r="AS813">
        <v>5062</v>
      </c>
      <c r="AT813">
        <v>15.3515</v>
      </c>
      <c r="AU813">
        <v>1.2277899999999999</v>
      </c>
      <c r="AV813">
        <v>1.721E-2</v>
      </c>
      <c r="AW813">
        <v>261132</v>
      </c>
    </row>
    <row r="814" spans="45:49" x14ac:dyDescent="0.25">
      <c r="AS814">
        <v>5063</v>
      </c>
      <c r="AT814">
        <v>15.5318</v>
      </c>
      <c r="AU814">
        <v>1.28552</v>
      </c>
      <c r="AV814">
        <v>1.9199000000000001E-2</v>
      </c>
      <c r="AW814">
        <v>264048</v>
      </c>
    </row>
    <row r="815" spans="45:49" x14ac:dyDescent="0.25">
      <c r="AS815">
        <v>5064</v>
      </c>
      <c r="AT815">
        <v>15.470499999999999</v>
      </c>
      <c r="AU815">
        <v>1.2357800000000001</v>
      </c>
      <c r="AV815">
        <v>1.7326000000000001E-2</v>
      </c>
      <c r="AW815">
        <v>262040</v>
      </c>
    </row>
    <row r="816" spans="45:49" x14ac:dyDescent="0.25">
      <c r="AS816">
        <v>5065</v>
      </c>
      <c r="AT816">
        <v>15.6706</v>
      </c>
      <c r="AU816">
        <v>1.2898400000000001</v>
      </c>
      <c r="AV816">
        <v>1.8683000000000002E-2</v>
      </c>
      <c r="AW816">
        <v>262112</v>
      </c>
    </row>
    <row r="817" spans="45:49" x14ac:dyDescent="0.25">
      <c r="AS817">
        <v>5066</v>
      </c>
      <c r="AT817">
        <v>15.5623</v>
      </c>
      <c r="AU817">
        <v>1.2192099999999999</v>
      </c>
      <c r="AV817">
        <v>1.6747000000000001E-2</v>
      </c>
      <c r="AW817">
        <v>261916</v>
      </c>
    </row>
    <row r="818" spans="45:49" x14ac:dyDescent="0.25">
      <c r="AS818">
        <v>5067</v>
      </c>
      <c r="AT818">
        <v>15.7681</v>
      </c>
      <c r="AU818">
        <v>1.046</v>
      </c>
      <c r="AV818">
        <v>1.4784E-2</v>
      </c>
      <c r="AW818">
        <v>263912</v>
      </c>
    </row>
    <row r="819" spans="45:49" x14ac:dyDescent="0.25">
      <c r="AS819">
        <v>5068</v>
      </c>
      <c r="AT819">
        <v>15.5396</v>
      </c>
      <c r="AU819">
        <v>0.96819299999999997</v>
      </c>
      <c r="AV819">
        <v>1.3329000000000001E-2</v>
      </c>
      <c r="AW819">
        <v>263136</v>
      </c>
    </row>
    <row r="820" spans="45:49" x14ac:dyDescent="0.25">
      <c r="AS820">
        <v>5069</v>
      </c>
      <c r="AT820">
        <v>16.000499999999999</v>
      </c>
      <c r="AU820">
        <v>1.028</v>
      </c>
      <c r="AV820">
        <v>1.3294E-2</v>
      </c>
      <c r="AW820">
        <v>262936</v>
      </c>
    </row>
    <row r="821" spans="45:49" x14ac:dyDescent="0.25">
      <c r="AS821">
        <v>5070</v>
      </c>
      <c r="AT821">
        <v>15.919600000000001</v>
      </c>
      <c r="AU821">
        <v>1.03776</v>
      </c>
      <c r="AV821">
        <v>1.3237000000000001E-2</v>
      </c>
      <c r="AW821">
        <v>264976</v>
      </c>
    </row>
    <row r="822" spans="45:49" x14ac:dyDescent="0.25">
      <c r="AS822">
        <v>5071</v>
      </c>
      <c r="AT822">
        <v>15.471</v>
      </c>
      <c r="AU822">
        <v>1.0191300000000001</v>
      </c>
      <c r="AV822">
        <v>1.2935E-2</v>
      </c>
      <c r="AW822">
        <v>262972</v>
      </c>
    </row>
    <row r="823" spans="45:49" x14ac:dyDescent="0.25">
      <c r="AS823">
        <v>5072</v>
      </c>
      <c r="AT823" t="s">
        <v>25</v>
      </c>
      <c r="AU823" t="s">
        <v>26</v>
      </c>
      <c r="AV823" t="s">
        <v>27</v>
      </c>
      <c r="AW823"/>
    </row>
    <row r="824" spans="45:49" x14ac:dyDescent="0.25">
      <c r="AS824">
        <v>5073</v>
      </c>
      <c r="AT824" t="s">
        <v>25</v>
      </c>
      <c r="AU824" t="s">
        <v>26</v>
      </c>
      <c r="AV824" t="s">
        <v>27</v>
      </c>
      <c r="AW824"/>
    </row>
    <row r="825" spans="45:49" x14ac:dyDescent="0.25">
      <c r="AS825">
        <v>5074</v>
      </c>
      <c r="AT825" t="s">
        <v>25</v>
      </c>
      <c r="AU825" t="s">
        <v>26</v>
      </c>
      <c r="AV825" t="s">
        <v>27</v>
      </c>
      <c r="AW825"/>
    </row>
    <row r="826" spans="45:49" x14ac:dyDescent="0.25">
      <c r="AS826">
        <v>5075</v>
      </c>
      <c r="AT826" t="s">
        <v>25</v>
      </c>
      <c r="AU826" t="s">
        <v>26</v>
      </c>
      <c r="AV826" t="s">
        <v>27</v>
      </c>
      <c r="AW826"/>
    </row>
    <row r="827" spans="45:49" x14ac:dyDescent="0.25">
      <c r="AS827">
        <v>5076</v>
      </c>
      <c r="AT827" t="s">
        <v>25</v>
      </c>
      <c r="AU827" t="s">
        <v>26</v>
      </c>
      <c r="AV827" t="s">
        <v>27</v>
      </c>
      <c r="AW827"/>
    </row>
    <row r="828" spans="45:49" x14ac:dyDescent="0.25">
      <c r="AS828">
        <v>5077</v>
      </c>
      <c r="AT828" t="s">
        <v>25</v>
      </c>
      <c r="AU828" t="s">
        <v>26</v>
      </c>
      <c r="AV828" t="s">
        <v>27</v>
      </c>
      <c r="AW828"/>
    </row>
    <row r="829" spans="45:49" x14ac:dyDescent="0.25">
      <c r="AS829">
        <v>5078</v>
      </c>
      <c r="AT829" t="s">
        <v>25</v>
      </c>
      <c r="AU829" t="s">
        <v>26</v>
      </c>
      <c r="AV829" t="s">
        <v>27</v>
      </c>
      <c r="AW829"/>
    </row>
    <row r="830" spans="45:49" x14ac:dyDescent="0.25">
      <c r="AS830">
        <v>5079</v>
      </c>
      <c r="AT830" t="s">
        <v>25</v>
      </c>
      <c r="AU830" t="s">
        <v>26</v>
      </c>
      <c r="AV830" t="s">
        <v>27</v>
      </c>
      <c r="AW830"/>
    </row>
    <row r="831" spans="45:49" x14ac:dyDescent="0.25">
      <c r="AS831">
        <v>5080</v>
      </c>
      <c r="AT831" t="s">
        <v>25</v>
      </c>
      <c r="AU831" t="s">
        <v>26</v>
      </c>
      <c r="AV831" t="s">
        <v>27</v>
      </c>
      <c r="AW831"/>
    </row>
    <row r="832" spans="45:49" x14ac:dyDescent="0.25">
      <c r="AS832">
        <v>5081</v>
      </c>
      <c r="AT832" t="s">
        <v>25</v>
      </c>
      <c r="AU832" t="s">
        <v>26</v>
      </c>
      <c r="AV832" t="s">
        <v>27</v>
      </c>
      <c r="AW832"/>
    </row>
    <row r="833" spans="45:49" x14ac:dyDescent="0.25">
      <c r="AS833">
        <v>5082</v>
      </c>
      <c r="AT833" t="s">
        <v>25</v>
      </c>
      <c r="AU833" t="s">
        <v>26</v>
      </c>
      <c r="AV833" t="s">
        <v>27</v>
      </c>
      <c r="AW833"/>
    </row>
    <row r="834" spans="45:49" x14ac:dyDescent="0.25">
      <c r="AS834">
        <v>5083</v>
      </c>
      <c r="AT834" t="s">
        <v>25</v>
      </c>
      <c r="AU834" t="s">
        <v>26</v>
      </c>
      <c r="AV834" t="s">
        <v>27</v>
      </c>
      <c r="AW834"/>
    </row>
    <row r="835" spans="45:49" x14ac:dyDescent="0.25">
      <c r="AS835">
        <v>5084</v>
      </c>
      <c r="AT835" t="s">
        <v>25</v>
      </c>
      <c r="AU835" t="s">
        <v>26</v>
      </c>
      <c r="AV835" t="s">
        <v>27</v>
      </c>
      <c r="AW835"/>
    </row>
    <row r="836" spans="45:49" x14ac:dyDescent="0.25">
      <c r="AS836">
        <v>5085</v>
      </c>
      <c r="AT836" t="s">
        <v>25</v>
      </c>
      <c r="AU836" t="s">
        <v>26</v>
      </c>
      <c r="AV836" t="s">
        <v>27</v>
      </c>
      <c r="AW836"/>
    </row>
    <row r="837" spans="45:49" x14ac:dyDescent="0.25">
      <c r="AS837">
        <v>5086</v>
      </c>
      <c r="AT837" t="s">
        <v>25</v>
      </c>
      <c r="AU837" t="s">
        <v>26</v>
      </c>
      <c r="AV837" t="s">
        <v>27</v>
      </c>
      <c r="AW837"/>
    </row>
    <row r="838" spans="45:49" x14ac:dyDescent="0.25">
      <c r="AS838">
        <v>5087</v>
      </c>
      <c r="AT838" t="s">
        <v>25</v>
      </c>
      <c r="AU838" t="s">
        <v>26</v>
      </c>
      <c r="AV838" t="s">
        <v>27</v>
      </c>
      <c r="AW838"/>
    </row>
    <row r="839" spans="45:49" x14ac:dyDescent="0.25">
      <c r="AS839">
        <v>5088</v>
      </c>
      <c r="AT839" t="s">
        <v>25</v>
      </c>
      <c r="AU839" t="s">
        <v>26</v>
      </c>
      <c r="AV839" t="s">
        <v>27</v>
      </c>
      <c r="AW839"/>
    </row>
    <row r="840" spans="45:49" x14ac:dyDescent="0.25">
      <c r="AS840">
        <v>5089</v>
      </c>
      <c r="AT840" t="s">
        <v>25</v>
      </c>
      <c r="AU840" t="s">
        <v>26</v>
      </c>
      <c r="AV840" t="s">
        <v>27</v>
      </c>
      <c r="AW840"/>
    </row>
    <row r="841" spans="45:49" x14ac:dyDescent="0.25">
      <c r="AS841">
        <v>5090</v>
      </c>
      <c r="AT841" t="s">
        <v>25</v>
      </c>
      <c r="AU841" t="s">
        <v>26</v>
      </c>
      <c r="AV841" t="s">
        <v>27</v>
      </c>
      <c r="AW841"/>
    </row>
    <row r="842" spans="45:49" x14ac:dyDescent="0.25">
      <c r="AS842">
        <v>5091</v>
      </c>
      <c r="AT842" t="s">
        <v>25</v>
      </c>
      <c r="AU842" t="s">
        <v>26</v>
      </c>
      <c r="AV842" t="s">
        <v>27</v>
      </c>
      <c r="AW842"/>
    </row>
    <row r="843" spans="45:49" x14ac:dyDescent="0.25">
      <c r="AS843">
        <v>5092</v>
      </c>
      <c r="AT843">
        <v>15.554500000000001</v>
      </c>
      <c r="AU843">
        <v>2.1227200000000002</v>
      </c>
      <c r="AV843">
        <v>3.3215000000000001E-2</v>
      </c>
      <c r="AW843">
        <v>259480</v>
      </c>
    </row>
    <row r="844" spans="45:49" x14ac:dyDescent="0.25">
      <c r="AS844">
        <v>5093</v>
      </c>
      <c r="AT844">
        <v>15.143000000000001</v>
      </c>
      <c r="AU844">
        <v>2.0949800000000001</v>
      </c>
      <c r="AV844">
        <v>3.2980000000000002E-2</v>
      </c>
      <c r="AW844">
        <v>259688</v>
      </c>
    </row>
    <row r="845" spans="45:49" x14ac:dyDescent="0.25">
      <c r="AS845">
        <v>5094</v>
      </c>
      <c r="AT845">
        <v>15.847</v>
      </c>
      <c r="AU845">
        <v>2.1268099999999999</v>
      </c>
      <c r="AV845">
        <v>3.3332000000000001E-2</v>
      </c>
      <c r="AW845">
        <v>259504</v>
      </c>
    </row>
    <row r="846" spans="45:49" x14ac:dyDescent="0.25">
      <c r="AS846">
        <v>5095</v>
      </c>
      <c r="AT846">
        <v>15.602600000000001</v>
      </c>
      <c r="AU846">
        <v>2.3149600000000001</v>
      </c>
      <c r="AV846">
        <v>3.3020000000000001E-2</v>
      </c>
      <c r="AW846">
        <v>259548</v>
      </c>
    </row>
    <row r="847" spans="45:49" x14ac:dyDescent="0.25">
      <c r="AS847">
        <v>5096</v>
      </c>
      <c r="AT847">
        <v>15.3482</v>
      </c>
      <c r="AU847">
        <v>2.1137600000000001</v>
      </c>
      <c r="AV847">
        <v>3.3126999999999997E-2</v>
      </c>
      <c r="AW847">
        <v>259484</v>
      </c>
    </row>
    <row r="848" spans="45:49" x14ac:dyDescent="0.25">
      <c r="AS848">
        <v>5097</v>
      </c>
      <c r="AT848">
        <v>15.2576</v>
      </c>
      <c r="AU848">
        <v>1.22698</v>
      </c>
      <c r="AV848">
        <v>2.1173999999999998E-2</v>
      </c>
      <c r="AW848">
        <v>260760</v>
      </c>
    </row>
    <row r="849" spans="45:49" x14ac:dyDescent="0.25">
      <c r="AS849">
        <v>5098</v>
      </c>
      <c r="AT849">
        <v>15.414999999999999</v>
      </c>
      <c r="AU849">
        <v>1.35128</v>
      </c>
      <c r="AV849">
        <v>2.2955E-2</v>
      </c>
      <c r="AW849">
        <v>260776</v>
      </c>
    </row>
    <row r="850" spans="45:49" x14ac:dyDescent="0.25">
      <c r="AS850">
        <v>5099</v>
      </c>
      <c r="AT850">
        <v>15.182600000000001</v>
      </c>
      <c r="AU850">
        <v>1.2341899999999999</v>
      </c>
      <c r="AV850">
        <v>2.1007000000000001E-2</v>
      </c>
      <c r="AW850">
        <v>260968</v>
      </c>
    </row>
    <row r="851" spans="45:49" x14ac:dyDescent="0.25">
      <c r="AS851">
        <v>5100</v>
      </c>
      <c r="AT851">
        <v>15.991400000000001</v>
      </c>
      <c r="AU851">
        <v>1.3441799999999999</v>
      </c>
      <c r="AV851">
        <v>2.2775E-2</v>
      </c>
      <c r="AW851">
        <v>262680</v>
      </c>
    </row>
    <row r="852" spans="45:49" x14ac:dyDescent="0.25">
      <c r="AS852">
        <v>5101</v>
      </c>
      <c r="AT852">
        <v>15.364000000000001</v>
      </c>
      <c r="AU852">
        <v>1.3011299999999999</v>
      </c>
      <c r="AV852">
        <v>2.1170999999999999E-2</v>
      </c>
      <c r="AW852">
        <v>260788</v>
      </c>
    </row>
    <row r="853" spans="45:49" x14ac:dyDescent="0.25">
      <c r="AS853">
        <v>5102</v>
      </c>
      <c r="AT853">
        <v>15.319800000000001</v>
      </c>
      <c r="AU853">
        <v>1.0318400000000001</v>
      </c>
      <c r="AV853">
        <v>1.5056999999999999E-2</v>
      </c>
      <c r="AW853">
        <v>262204</v>
      </c>
    </row>
    <row r="854" spans="45:49" x14ac:dyDescent="0.25">
      <c r="AS854">
        <v>5103</v>
      </c>
      <c r="AT854">
        <v>15.356400000000001</v>
      </c>
      <c r="AU854">
        <v>1.0123500000000001</v>
      </c>
      <c r="AV854">
        <v>1.4995E-2</v>
      </c>
      <c r="AW854">
        <v>262228</v>
      </c>
    </row>
    <row r="855" spans="45:49" x14ac:dyDescent="0.25">
      <c r="AS855">
        <v>5104</v>
      </c>
      <c r="AT855">
        <v>15.325799999999999</v>
      </c>
      <c r="AU855">
        <v>1.0368900000000001</v>
      </c>
      <c r="AV855">
        <v>1.5228E-2</v>
      </c>
      <c r="AW855">
        <v>262204</v>
      </c>
    </row>
    <row r="856" spans="45:49" x14ac:dyDescent="0.25">
      <c r="AS856">
        <v>5105</v>
      </c>
      <c r="AT856">
        <v>15.3049</v>
      </c>
      <c r="AU856">
        <v>1.0420700000000001</v>
      </c>
      <c r="AV856">
        <v>1.5597E-2</v>
      </c>
      <c r="AW856">
        <v>262244</v>
      </c>
    </row>
    <row r="857" spans="45:49" x14ac:dyDescent="0.25">
      <c r="AS857">
        <v>5106</v>
      </c>
      <c r="AT857">
        <v>15.3142</v>
      </c>
      <c r="AU857">
        <v>1.05457</v>
      </c>
      <c r="AV857">
        <v>1.5343000000000001E-2</v>
      </c>
      <c r="AW857">
        <v>262184</v>
      </c>
    </row>
    <row r="858" spans="45:49" x14ac:dyDescent="0.25">
      <c r="AS858">
        <v>5107</v>
      </c>
      <c r="AT858">
        <v>15.176500000000001</v>
      </c>
      <c r="AU858">
        <v>0.84041299999999997</v>
      </c>
      <c r="AV858">
        <v>1.2156999999999999E-2</v>
      </c>
      <c r="AW858">
        <v>265208</v>
      </c>
    </row>
    <row r="859" spans="45:49" x14ac:dyDescent="0.25">
      <c r="AS859">
        <v>5108</v>
      </c>
      <c r="AT859">
        <v>15.3062</v>
      </c>
      <c r="AU859">
        <v>0.86214500000000005</v>
      </c>
      <c r="AV859">
        <v>1.2071999999999999E-2</v>
      </c>
      <c r="AW859">
        <v>263184</v>
      </c>
    </row>
    <row r="860" spans="45:49" x14ac:dyDescent="0.25">
      <c r="AS860">
        <v>5109</v>
      </c>
      <c r="AT860">
        <v>15.2232</v>
      </c>
      <c r="AU860">
        <v>0.83482400000000001</v>
      </c>
      <c r="AV860">
        <v>1.2427000000000001E-2</v>
      </c>
      <c r="AW860">
        <v>263144</v>
      </c>
    </row>
    <row r="861" spans="45:49" x14ac:dyDescent="0.25">
      <c r="AS861">
        <v>5110</v>
      </c>
      <c r="AT861">
        <v>15.631500000000001</v>
      </c>
      <c r="AU861">
        <v>0.86283500000000002</v>
      </c>
      <c r="AV861">
        <v>1.1754000000000001E-2</v>
      </c>
      <c r="AW861">
        <v>263244</v>
      </c>
    </row>
    <row r="862" spans="45:49" x14ac:dyDescent="0.25">
      <c r="AS862">
        <v>5111</v>
      </c>
      <c r="AT862">
        <v>15.635199999999999</v>
      </c>
      <c r="AU862">
        <v>0.86232900000000001</v>
      </c>
      <c r="AV862">
        <v>1.1991E-2</v>
      </c>
      <c r="AW862">
        <v>265268</v>
      </c>
    </row>
    <row r="863" spans="45:49" x14ac:dyDescent="0.25">
      <c r="AS863">
        <v>5112</v>
      </c>
      <c r="AT863">
        <v>15.565</v>
      </c>
      <c r="AU863">
        <v>2.3658000000000001</v>
      </c>
      <c r="AV863">
        <v>3.2641000000000003E-2</v>
      </c>
      <c r="AW863">
        <v>260356</v>
      </c>
    </row>
    <row r="864" spans="45:49" x14ac:dyDescent="0.25">
      <c r="AS864">
        <v>5113</v>
      </c>
      <c r="AT864">
        <v>15.621600000000001</v>
      </c>
      <c r="AU864">
        <v>2.41587</v>
      </c>
      <c r="AV864">
        <v>3.2323999999999999E-2</v>
      </c>
      <c r="AW864">
        <v>260168</v>
      </c>
    </row>
    <row r="865" spans="45:49" x14ac:dyDescent="0.25">
      <c r="AS865">
        <v>5114</v>
      </c>
      <c r="AT865">
        <v>15.617800000000001</v>
      </c>
      <c r="AU865">
        <v>2.56698</v>
      </c>
      <c r="AV865">
        <v>3.2405000000000003E-2</v>
      </c>
      <c r="AW865">
        <v>260244</v>
      </c>
    </row>
    <row r="866" spans="45:49" x14ac:dyDescent="0.25">
      <c r="AS866">
        <v>5115</v>
      </c>
      <c r="AT866">
        <v>15.600099999999999</v>
      </c>
      <c r="AU866">
        <v>2.26146</v>
      </c>
      <c r="AV866">
        <v>3.2489999999999998E-2</v>
      </c>
      <c r="AW866">
        <v>259212</v>
      </c>
    </row>
    <row r="867" spans="45:49" x14ac:dyDescent="0.25">
      <c r="AS867">
        <v>5116</v>
      </c>
      <c r="AT867">
        <v>16.072500000000002</v>
      </c>
      <c r="AU867">
        <v>2.4289700000000001</v>
      </c>
      <c r="AV867">
        <v>3.2903000000000002E-2</v>
      </c>
      <c r="AW867">
        <v>260176</v>
      </c>
    </row>
    <row r="868" spans="45:49" x14ac:dyDescent="0.25">
      <c r="AS868">
        <v>5117</v>
      </c>
      <c r="AT868">
        <v>15.466200000000001</v>
      </c>
      <c r="AU868">
        <v>1.3754500000000001</v>
      </c>
      <c r="AV868">
        <v>1.9646E-2</v>
      </c>
      <c r="AW868">
        <v>261160</v>
      </c>
    </row>
    <row r="869" spans="45:49" x14ac:dyDescent="0.25">
      <c r="AS869">
        <v>5118</v>
      </c>
      <c r="AT869">
        <v>15.7516</v>
      </c>
      <c r="AU869">
        <v>1.47343</v>
      </c>
      <c r="AV869">
        <v>2.0227999999999999E-2</v>
      </c>
      <c r="AW869">
        <v>261296</v>
      </c>
    </row>
    <row r="870" spans="45:49" x14ac:dyDescent="0.25">
      <c r="AS870">
        <v>5119</v>
      </c>
      <c r="AT870">
        <v>15.956799999999999</v>
      </c>
      <c r="AU870">
        <v>1.38276</v>
      </c>
      <c r="AV870">
        <v>2.017E-2</v>
      </c>
      <c r="AW870">
        <v>263284</v>
      </c>
    </row>
    <row r="871" spans="45:49" x14ac:dyDescent="0.25">
      <c r="AS871">
        <v>5120</v>
      </c>
      <c r="AT871">
        <v>16.3642</v>
      </c>
      <c r="AU871">
        <v>1.48976</v>
      </c>
      <c r="AV871">
        <v>2.1551000000000001E-2</v>
      </c>
      <c r="AW871">
        <v>261464</v>
      </c>
    </row>
    <row r="872" spans="45:49" x14ac:dyDescent="0.25">
      <c r="AS872">
        <v>5121</v>
      </c>
      <c r="AT872">
        <v>15.833600000000001</v>
      </c>
      <c r="AU872">
        <v>1.4671700000000001</v>
      </c>
      <c r="AV872">
        <v>2.051E-2</v>
      </c>
      <c r="AW872">
        <v>261180</v>
      </c>
    </row>
    <row r="873" spans="45:49" x14ac:dyDescent="0.25">
      <c r="AS873">
        <v>5122</v>
      </c>
      <c r="AT873">
        <v>15.7601</v>
      </c>
      <c r="AU873">
        <v>1.0943400000000001</v>
      </c>
      <c r="AV873">
        <v>1.5221E-2</v>
      </c>
      <c r="AW873">
        <v>264876</v>
      </c>
    </row>
    <row r="874" spans="45:49" x14ac:dyDescent="0.25">
      <c r="AS874">
        <v>5123</v>
      </c>
      <c r="AT874">
        <v>15.6074</v>
      </c>
      <c r="AU874">
        <v>1.1436200000000001</v>
      </c>
      <c r="AV874">
        <v>1.6917000000000001E-2</v>
      </c>
      <c r="AW874">
        <v>262600</v>
      </c>
    </row>
    <row r="875" spans="45:49" x14ac:dyDescent="0.25">
      <c r="AS875">
        <v>5124</v>
      </c>
      <c r="AT875">
        <v>15.6386</v>
      </c>
      <c r="AU875">
        <v>1.21095</v>
      </c>
      <c r="AV875">
        <v>1.5886999999999998E-2</v>
      </c>
      <c r="AW875">
        <v>264784</v>
      </c>
    </row>
    <row r="876" spans="45:49" x14ac:dyDescent="0.25">
      <c r="AS876">
        <v>5125</v>
      </c>
      <c r="AT876">
        <v>15.6615</v>
      </c>
      <c r="AU876">
        <v>1.13632</v>
      </c>
      <c r="AV876">
        <v>1.4961E-2</v>
      </c>
      <c r="AW876">
        <v>262644</v>
      </c>
    </row>
    <row r="877" spans="45:49" x14ac:dyDescent="0.25">
      <c r="AS877">
        <v>5126</v>
      </c>
      <c r="AT877">
        <v>15.5915</v>
      </c>
      <c r="AU877">
        <v>1.0925</v>
      </c>
      <c r="AV877">
        <v>1.5141E-2</v>
      </c>
      <c r="AW877">
        <v>262804</v>
      </c>
    </row>
    <row r="878" spans="45:49" x14ac:dyDescent="0.25">
      <c r="AS878">
        <v>5127</v>
      </c>
      <c r="AT878">
        <v>15.663500000000001</v>
      </c>
      <c r="AU878">
        <v>0.956264</v>
      </c>
      <c r="AV878">
        <v>1.2094000000000001E-2</v>
      </c>
      <c r="AW878">
        <v>265480</v>
      </c>
    </row>
    <row r="879" spans="45:49" x14ac:dyDescent="0.25">
      <c r="AS879">
        <v>5128</v>
      </c>
      <c r="AT879">
        <v>16.052499999999998</v>
      </c>
      <c r="AU879">
        <v>0.93222700000000003</v>
      </c>
      <c r="AV879">
        <v>1.2002000000000001E-2</v>
      </c>
      <c r="AW879">
        <v>265672</v>
      </c>
    </row>
    <row r="880" spans="45:49" x14ac:dyDescent="0.25">
      <c r="AS880">
        <v>5129</v>
      </c>
      <c r="AT880">
        <v>15.3978</v>
      </c>
      <c r="AU880">
        <v>0.90818200000000004</v>
      </c>
      <c r="AV880">
        <v>1.1783999999999999E-2</v>
      </c>
      <c r="AW880">
        <v>265820</v>
      </c>
    </row>
    <row r="881" spans="45:49" x14ac:dyDescent="0.25">
      <c r="AS881">
        <v>5130</v>
      </c>
      <c r="AT881">
        <v>15.541399999999999</v>
      </c>
      <c r="AU881">
        <v>0.95081099999999996</v>
      </c>
      <c r="AV881">
        <v>1.1564E-2</v>
      </c>
      <c r="AW881">
        <v>263612</v>
      </c>
    </row>
    <row r="882" spans="45:49" x14ac:dyDescent="0.25">
      <c r="AS882">
        <v>5131</v>
      </c>
      <c r="AT882">
        <v>15.7197</v>
      </c>
      <c r="AU882">
        <v>0.90478599999999998</v>
      </c>
      <c r="AV882">
        <v>1.1698999999999999E-2</v>
      </c>
      <c r="AW882">
        <v>269268</v>
      </c>
    </row>
    <row r="883" spans="45:49" x14ac:dyDescent="0.25">
      <c r="AS883">
        <v>5843</v>
      </c>
      <c r="AT883">
        <v>0.25169999999999998</v>
      </c>
      <c r="AU883" s="12">
        <v>9.9999999999999995E-7</v>
      </c>
      <c r="AV883" s="12">
        <v>9.9999999999999995E-7</v>
      </c>
      <c r="AW883">
        <v>43000</v>
      </c>
    </row>
    <row r="884" spans="45:49" x14ac:dyDescent="0.25">
      <c r="AS884">
        <v>5844</v>
      </c>
      <c r="AT884">
        <v>0.25261899999999998</v>
      </c>
      <c r="AU884" s="12">
        <v>9.9999999999999995E-7</v>
      </c>
      <c r="AV884" s="12">
        <v>9.9999999999999995E-7</v>
      </c>
      <c r="AW884">
        <v>44244</v>
      </c>
    </row>
    <row r="885" spans="45:49" x14ac:dyDescent="0.25">
      <c r="AS885">
        <v>5845</v>
      </c>
      <c r="AT885">
        <v>0.299537</v>
      </c>
      <c r="AU885" s="12">
        <v>9.9999999999999995E-7</v>
      </c>
      <c r="AV885">
        <v>0</v>
      </c>
      <c r="AW885">
        <v>44508</v>
      </c>
    </row>
    <row r="886" spans="45:49" x14ac:dyDescent="0.25">
      <c r="AS886">
        <v>5846</v>
      </c>
      <c r="AT886">
        <v>0.226854</v>
      </c>
      <c r="AU886">
        <v>0</v>
      </c>
      <c r="AV886">
        <v>0</v>
      </c>
      <c r="AW886">
        <v>43000</v>
      </c>
    </row>
    <row r="887" spans="45:49" x14ac:dyDescent="0.25">
      <c r="AS887">
        <v>5847</v>
      </c>
      <c r="AT887">
        <v>0.31069799999999997</v>
      </c>
      <c r="AU887" s="12">
        <v>9.9999999999999995E-7</v>
      </c>
      <c r="AV887" s="12">
        <v>9.9999999999999995E-7</v>
      </c>
      <c r="AW887">
        <v>42996</v>
      </c>
    </row>
    <row r="888" spans="45:49" x14ac:dyDescent="0.25">
      <c r="AS888">
        <v>5848</v>
      </c>
      <c r="AT888">
        <v>0.21182599999999999</v>
      </c>
      <c r="AU888">
        <v>7.6229999999999996E-3</v>
      </c>
      <c r="AV888">
        <v>2.0300000000000001E-3</v>
      </c>
      <c r="AW888">
        <v>44772</v>
      </c>
    </row>
    <row r="889" spans="45:49" x14ac:dyDescent="0.25">
      <c r="AS889">
        <v>5849</v>
      </c>
      <c r="AT889">
        <v>0.21781600000000001</v>
      </c>
      <c r="AU889">
        <v>7.5820000000000002E-3</v>
      </c>
      <c r="AV889">
        <v>2.1949999999999999E-3</v>
      </c>
      <c r="AW889">
        <v>43268</v>
      </c>
    </row>
    <row r="890" spans="45:49" x14ac:dyDescent="0.25">
      <c r="AS890">
        <v>5850</v>
      </c>
      <c r="AT890">
        <v>0.27051199999999997</v>
      </c>
      <c r="AU890">
        <v>7.2370000000000004E-3</v>
      </c>
      <c r="AV890">
        <v>2.1389999999999998E-3</v>
      </c>
      <c r="AW890">
        <v>43228</v>
      </c>
    </row>
    <row r="891" spans="45:49" x14ac:dyDescent="0.25">
      <c r="AS891">
        <v>5851</v>
      </c>
      <c r="AT891">
        <v>0.26309100000000002</v>
      </c>
      <c r="AU891">
        <v>6.7499999999999999E-3</v>
      </c>
      <c r="AV891">
        <v>1.8060000000000001E-3</v>
      </c>
      <c r="AW891">
        <v>43268</v>
      </c>
    </row>
    <row r="892" spans="45:49" x14ac:dyDescent="0.25">
      <c r="AS892">
        <v>5852</v>
      </c>
      <c r="AT892">
        <v>0.215394</v>
      </c>
      <c r="AU892">
        <v>6.9109999999999996E-3</v>
      </c>
      <c r="AV892">
        <v>1.8910000000000001E-3</v>
      </c>
      <c r="AW892">
        <v>44496</v>
      </c>
    </row>
    <row r="893" spans="45:49" x14ac:dyDescent="0.25">
      <c r="AS893">
        <v>5853</v>
      </c>
      <c r="AT893">
        <v>0.227295</v>
      </c>
      <c r="AU893">
        <v>4.2291000000000002E-2</v>
      </c>
      <c r="AV893">
        <v>5.9969999999999997E-3</v>
      </c>
      <c r="AW893">
        <v>46236</v>
      </c>
    </row>
    <row r="894" spans="45:49" x14ac:dyDescent="0.25">
      <c r="AS894">
        <v>5854</v>
      </c>
      <c r="AT894">
        <v>0.21857499999999999</v>
      </c>
      <c r="AU894">
        <v>3.3007000000000002E-2</v>
      </c>
      <c r="AV894">
        <v>5.7819999999999998E-3</v>
      </c>
      <c r="AW894">
        <v>50788</v>
      </c>
    </row>
    <row r="895" spans="45:49" x14ac:dyDescent="0.25">
      <c r="AS895">
        <v>5855</v>
      </c>
      <c r="AT895">
        <v>0.21898000000000001</v>
      </c>
      <c r="AU895">
        <v>4.1998000000000001E-2</v>
      </c>
      <c r="AV895">
        <v>6.3569999999999998E-3</v>
      </c>
      <c r="AW895">
        <v>48000</v>
      </c>
    </row>
    <row r="896" spans="45:49" x14ac:dyDescent="0.25">
      <c r="AS896">
        <v>5856</v>
      </c>
      <c r="AT896">
        <v>0.21801999999999999</v>
      </c>
      <c r="AU896">
        <v>4.0954999999999998E-2</v>
      </c>
      <c r="AV896">
        <v>6.0060000000000001E-3</v>
      </c>
      <c r="AW896">
        <v>47740</v>
      </c>
    </row>
    <row r="897" spans="45:49" x14ac:dyDescent="0.25">
      <c r="AS897">
        <v>5857</v>
      </c>
      <c r="AT897">
        <v>0.21926300000000001</v>
      </c>
      <c r="AU897">
        <v>4.1387E-2</v>
      </c>
      <c r="AV897">
        <v>5.7489999999999998E-3</v>
      </c>
      <c r="AW897">
        <v>46488</v>
      </c>
    </row>
    <row r="898" spans="45:49" x14ac:dyDescent="0.25">
      <c r="AS898">
        <v>5858</v>
      </c>
      <c r="AT898">
        <v>0.258546</v>
      </c>
      <c r="AU898">
        <v>0.13616</v>
      </c>
      <c r="AV898">
        <v>2.0681999999999999E-2</v>
      </c>
      <c r="AW898">
        <v>76940</v>
      </c>
    </row>
    <row r="899" spans="45:49" x14ac:dyDescent="0.25">
      <c r="AS899">
        <v>5859</v>
      </c>
      <c r="AT899">
        <v>0.25796599999999997</v>
      </c>
      <c r="AU899">
        <v>0.13569400000000001</v>
      </c>
      <c r="AV899">
        <v>2.0934000000000001E-2</v>
      </c>
      <c r="AW899">
        <v>77220</v>
      </c>
    </row>
    <row r="900" spans="45:49" x14ac:dyDescent="0.25">
      <c r="AS900">
        <v>5860</v>
      </c>
      <c r="AT900">
        <v>0.25159700000000002</v>
      </c>
      <c r="AU900">
        <v>0.136738</v>
      </c>
      <c r="AV900">
        <v>1.9899E-2</v>
      </c>
      <c r="AW900">
        <v>76800</v>
      </c>
    </row>
    <row r="901" spans="45:49" x14ac:dyDescent="0.25">
      <c r="AS901">
        <v>5861</v>
      </c>
      <c r="AT901">
        <v>0.25841599999999998</v>
      </c>
      <c r="AU901">
        <v>0.138346</v>
      </c>
      <c r="AV901">
        <v>2.1661E-2</v>
      </c>
      <c r="AW901">
        <v>77704</v>
      </c>
    </row>
    <row r="902" spans="45:49" x14ac:dyDescent="0.25">
      <c r="AS902">
        <v>5862</v>
      </c>
      <c r="AT902">
        <v>0.25374799999999997</v>
      </c>
      <c r="AU902">
        <v>0.14016200000000001</v>
      </c>
      <c r="AV902">
        <v>2.0493000000000001E-2</v>
      </c>
      <c r="AW902">
        <v>74960</v>
      </c>
    </row>
    <row r="903" spans="45:49" x14ac:dyDescent="0.25">
      <c r="AS903">
        <v>5863</v>
      </c>
      <c r="AT903">
        <v>0.74370499999999995</v>
      </c>
      <c r="AU903">
        <v>1.5471600000000001</v>
      </c>
      <c r="AV903">
        <v>0.17738799999999999</v>
      </c>
      <c r="AW903">
        <v>383452</v>
      </c>
    </row>
    <row r="904" spans="45:49" x14ac:dyDescent="0.25">
      <c r="AS904">
        <v>5864</v>
      </c>
      <c r="AT904">
        <v>0.61660099999999995</v>
      </c>
      <c r="AU904">
        <v>1.51742</v>
      </c>
      <c r="AV904">
        <v>0.18607399999999999</v>
      </c>
      <c r="AW904">
        <v>386812</v>
      </c>
    </row>
    <row r="905" spans="45:49" x14ac:dyDescent="0.25">
      <c r="AS905">
        <v>5865</v>
      </c>
      <c r="AT905">
        <v>0.72732600000000003</v>
      </c>
      <c r="AU905">
        <v>1.52627</v>
      </c>
      <c r="AV905">
        <v>0.1852</v>
      </c>
      <c r="AW905">
        <v>385492</v>
      </c>
    </row>
    <row r="906" spans="45:49" x14ac:dyDescent="0.25">
      <c r="AS906">
        <v>5866</v>
      </c>
      <c r="AT906">
        <v>0.69166099999999997</v>
      </c>
      <c r="AU906">
        <v>1.5379</v>
      </c>
      <c r="AV906">
        <v>0.18376500000000001</v>
      </c>
      <c r="AW906">
        <v>387012</v>
      </c>
    </row>
    <row r="907" spans="45:49" x14ac:dyDescent="0.25">
      <c r="AS907">
        <v>5867</v>
      </c>
      <c r="AT907">
        <v>0.74895</v>
      </c>
      <c r="AU907">
        <v>1.5475099999999999</v>
      </c>
      <c r="AV907">
        <v>0.18037900000000001</v>
      </c>
      <c r="AW907">
        <v>386420</v>
      </c>
    </row>
    <row r="908" spans="45:49" x14ac:dyDescent="0.25">
      <c r="AS908">
        <v>5868</v>
      </c>
      <c r="AT908">
        <v>0.226105</v>
      </c>
      <c r="AU908">
        <v>4.5981000000000001E-2</v>
      </c>
      <c r="AV908">
        <v>8.4410000000000006E-3</v>
      </c>
      <c r="AW908">
        <v>51492</v>
      </c>
    </row>
    <row r="909" spans="45:49" x14ac:dyDescent="0.25">
      <c r="AS909">
        <v>5869</v>
      </c>
      <c r="AT909">
        <v>0.22886500000000001</v>
      </c>
      <c r="AU909">
        <v>4.6851999999999998E-2</v>
      </c>
      <c r="AV909">
        <v>8.3680000000000004E-3</v>
      </c>
      <c r="AW909">
        <v>51496</v>
      </c>
    </row>
    <row r="910" spans="45:49" x14ac:dyDescent="0.25">
      <c r="AS910">
        <v>5870</v>
      </c>
      <c r="AT910">
        <v>0.23469000000000001</v>
      </c>
      <c r="AU910">
        <v>5.7893E-2</v>
      </c>
      <c r="AV910">
        <v>9.5549999999999993E-3</v>
      </c>
      <c r="AW910">
        <v>51492</v>
      </c>
    </row>
    <row r="911" spans="45:49" x14ac:dyDescent="0.25">
      <c r="AS911">
        <v>5871</v>
      </c>
      <c r="AT911">
        <v>0.23527200000000001</v>
      </c>
      <c r="AU911">
        <v>4.7667000000000001E-2</v>
      </c>
      <c r="AV911">
        <v>9.0910000000000001E-3</v>
      </c>
      <c r="AW911">
        <v>53152</v>
      </c>
    </row>
    <row r="912" spans="45:49" x14ac:dyDescent="0.25">
      <c r="AS912">
        <v>5872</v>
      </c>
      <c r="AT912">
        <v>0.228246</v>
      </c>
      <c r="AU912">
        <v>5.7957000000000002E-2</v>
      </c>
      <c r="AV912">
        <v>8.6660000000000001E-3</v>
      </c>
      <c r="AW912">
        <v>49452</v>
      </c>
    </row>
    <row r="913" spans="45:49" x14ac:dyDescent="0.25">
      <c r="AS913">
        <v>5873</v>
      </c>
      <c r="AT913">
        <v>0.23216500000000001</v>
      </c>
      <c r="AU913">
        <v>7.6785999999999993E-2</v>
      </c>
      <c r="AV913">
        <v>1.3509999999999999E-2</v>
      </c>
      <c r="AW913">
        <v>60228</v>
      </c>
    </row>
    <row r="914" spans="45:49" x14ac:dyDescent="0.25">
      <c r="AS914">
        <v>5874</v>
      </c>
      <c r="AT914">
        <v>0.23683899999999999</v>
      </c>
      <c r="AU914">
        <v>7.5438000000000005E-2</v>
      </c>
      <c r="AV914">
        <v>1.2574E-2</v>
      </c>
      <c r="AW914">
        <v>58016</v>
      </c>
    </row>
    <row r="915" spans="45:49" x14ac:dyDescent="0.25">
      <c r="AS915">
        <v>5875</v>
      </c>
      <c r="AT915">
        <v>0.23857999999999999</v>
      </c>
      <c r="AU915">
        <v>7.5632000000000005E-2</v>
      </c>
      <c r="AV915">
        <v>1.2919E-2</v>
      </c>
      <c r="AW915">
        <v>60012</v>
      </c>
    </row>
    <row r="916" spans="45:49" x14ac:dyDescent="0.25">
      <c r="AS916">
        <v>5876</v>
      </c>
      <c r="AT916">
        <v>0.245617</v>
      </c>
      <c r="AU916">
        <v>7.5548000000000004E-2</v>
      </c>
      <c r="AV916">
        <v>1.3086E-2</v>
      </c>
      <c r="AW916">
        <v>60112</v>
      </c>
    </row>
    <row r="917" spans="45:49" x14ac:dyDescent="0.25">
      <c r="AS917">
        <v>5877</v>
      </c>
      <c r="AT917">
        <v>0.240069</v>
      </c>
      <c r="AU917">
        <v>7.5826000000000005E-2</v>
      </c>
      <c r="AV917">
        <v>1.2800000000000001E-2</v>
      </c>
      <c r="AW917">
        <v>60156</v>
      </c>
    </row>
    <row r="918" spans="45:49" x14ac:dyDescent="0.25">
      <c r="AS918">
        <v>5878</v>
      </c>
      <c r="AT918">
        <v>0.249087</v>
      </c>
      <c r="AU918">
        <v>0.10465000000000001</v>
      </c>
      <c r="AV918">
        <v>1.6438000000000001E-2</v>
      </c>
      <c r="AW918">
        <v>68988</v>
      </c>
    </row>
    <row r="919" spans="45:49" x14ac:dyDescent="0.25">
      <c r="AS919">
        <v>5879</v>
      </c>
      <c r="AT919">
        <v>0.24596799999999999</v>
      </c>
      <c r="AU919">
        <v>0.107005</v>
      </c>
      <c r="AV919">
        <v>1.6922E-2</v>
      </c>
      <c r="AW919">
        <v>70872</v>
      </c>
    </row>
    <row r="920" spans="45:49" x14ac:dyDescent="0.25">
      <c r="AS920">
        <v>5880</v>
      </c>
      <c r="AT920">
        <v>0.24740100000000001</v>
      </c>
      <c r="AU920">
        <v>0.104999</v>
      </c>
      <c r="AV920">
        <v>1.6844999999999999E-2</v>
      </c>
      <c r="AW920">
        <v>70252</v>
      </c>
    </row>
    <row r="921" spans="45:49" x14ac:dyDescent="0.25">
      <c r="AS921">
        <v>5881</v>
      </c>
      <c r="AT921">
        <v>0.24182500000000001</v>
      </c>
      <c r="AU921">
        <v>0.10628700000000001</v>
      </c>
      <c r="AV921">
        <v>1.7264000000000002E-2</v>
      </c>
      <c r="AW921">
        <v>68924</v>
      </c>
    </row>
    <row r="922" spans="45:49" x14ac:dyDescent="0.25">
      <c r="AS922">
        <v>5882</v>
      </c>
      <c r="AT922">
        <v>0.24399100000000001</v>
      </c>
      <c r="AU922">
        <v>0.106973</v>
      </c>
      <c r="AV922">
        <v>1.7455999999999999E-2</v>
      </c>
      <c r="AW922">
        <v>70256</v>
      </c>
    </row>
    <row r="923" spans="45:49" x14ac:dyDescent="0.25">
      <c r="AS923">
        <v>5883</v>
      </c>
      <c r="AT923">
        <v>0.46370400000000001</v>
      </c>
      <c r="AU923">
        <v>51.876300000000001</v>
      </c>
      <c r="AV923">
        <v>0.43835800000000003</v>
      </c>
      <c r="AW923">
        <v>352072</v>
      </c>
    </row>
    <row r="924" spans="45:49" x14ac:dyDescent="0.25">
      <c r="AS924">
        <v>5884</v>
      </c>
      <c r="AT924">
        <v>0.46332099999999998</v>
      </c>
      <c r="AU924">
        <v>53.659300000000002</v>
      </c>
      <c r="AV924">
        <v>0.48408400000000001</v>
      </c>
      <c r="AW924">
        <v>353168</v>
      </c>
    </row>
    <row r="925" spans="45:49" x14ac:dyDescent="0.25">
      <c r="AS925">
        <v>5885</v>
      </c>
      <c r="AT925">
        <v>0.46377200000000002</v>
      </c>
      <c r="AU925">
        <v>51.7209</v>
      </c>
      <c r="AV925">
        <v>0.44340400000000002</v>
      </c>
      <c r="AW925">
        <v>353560</v>
      </c>
    </row>
    <row r="926" spans="45:49" x14ac:dyDescent="0.25">
      <c r="AS926">
        <v>5886</v>
      </c>
      <c r="AT926">
        <v>0.462806</v>
      </c>
      <c r="AU926">
        <v>59.3005</v>
      </c>
      <c r="AV926">
        <v>0.55177600000000004</v>
      </c>
      <c r="AW926">
        <v>353884</v>
      </c>
    </row>
    <row r="927" spans="45:49" x14ac:dyDescent="0.25">
      <c r="AS927">
        <v>5887</v>
      </c>
      <c r="AT927">
        <v>0.462669</v>
      </c>
      <c r="AU927">
        <v>51.437399999999997</v>
      </c>
      <c r="AV927">
        <v>0.44196099999999999</v>
      </c>
      <c r="AW927">
        <v>353820</v>
      </c>
    </row>
    <row r="928" spans="45:49" x14ac:dyDescent="0.25">
      <c r="AS928">
        <v>5888</v>
      </c>
      <c r="AT928">
        <v>0.40164499999999997</v>
      </c>
      <c r="AU928">
        <v>3.1630099999999999</v>
      </c>
      <c r="AV928">
        <v>0.16050700000000001</v>
      </c>
      <c r="AW928">
        <v>363904</v>
      </c>
    </row>
    <row r="929" spans="45:49" x14ac:dyDescent="0.25">
      <c r="AS929">
        <v>5889</v>
      </c>
      <c r="AT929">
        <v>0.39814300000000002</v>
      </c>
      <c r="AU929">
        <v>3.1311</v>
      </c>
      <c r="AV929">
        <v>0.163743</v>
      </c>
      <c r="AW929">
        <v>362272</v>
      </c>
    </row>
    <row r="930" spans="45:49" x14ac:dyDescent="0.25">
      <c r="AS930">
        <v>5890</v>
      </c>
      <c r="AT930">
        <v>0.40034900000000001</v>
      </c>
      <c r="AU930">
        <v>3.129</v>
      </c>
      <c r="AV930">
        <v>0.167545</v>
      </c>
      <c r="AW930">
        <v>363912</v>
      </c>
    </row>
    <row r="931" spans="45:49" x14ac:dyDescent="0.25">
      <c r="AS931">
        <v>5891</v>
      </c>
      <c r="AT931">
        <v>0.39441599999999999</v>
      </c>
      <c r="AU931">
        <v>3.1036700000000002</v>
      </c>
      <c r="AV931">
        <v>0.16423299999999999</v>
      </c>
      <c r="AW931">
        <v>362096</v>
      </c>
    </row>
    <row r="932" spans="45:49" x14ac:dyDescent="0.25">
      <c r="AS932">
        <v>5892</v>
      </c>
      <c r="AT932">
        <v>0.39840100000000001</v>
      </c>
      <c r="AU932">
        <v>3.1846800000000002</v>
      </c>
      <c r="AV932">
        <v>0.16734599999999999</v>
      </c>
      <c r="AW932">
        <v>363848</v>
      </c>
    </row>
    <row r="933" spans="45:49" x14ac:dyDescent="0.25">
      <c r="AS933">
        <v>5893</v>
      </c>
      <c r="AT933">
        <v>0.44557200000000002</v>
      </c>
      <c r="AU933">
        <v>2.1446900000000002</v>
      </c>
      <c r="AV933">
        <v>0.16359000000000001</v>
      </c>
      <c r="AW933">
        <v>365104</v>
      </c>
    </row>
    <row r="934" spans="45:49" x14ac:dyDescent="0.25">
      <c r="AS934">
        <v>5894</v>
      </c>
      <c r="AT934">
        <v>0.44989899999999999</v>
      </c>
      <c r="AU934">
        <v>2.1545999999999998</v>
      </c>
      <c r="AV934">
        <v>0.15088099999999999</v>
      </c>
      <c r="AW934">
        <v>364948</v>
      </c>
    </row>
    <row r="935" spans="45:49" x14ac:dyDescent="0.25">
      <c r="AS935">
        <v>5895</v>
      </c>
      <c r="AT935">
        <v>0.43593100000000001</v>
      </c>
      <c r="AU935">
        <v>2.1535700000000002</v>
      </c>
      <c r="AV935">
        <v>0.14521400000000001</v>
      </c>
      <c r="AW935">
        <v>359164</v>
      </c>
    </row>
    <row r="936" spans="45:49" x14ac:dyDescent="0.25">
      <c r="AS936">
        <v>5896</v>
      </c>
      <c r="AT936">
        <v>0.45400299999999999</v>
      </c>
      <c r="AU936">
        <v>2.0929000000000002</v>
      </c>
      <c r="AV936">
        <v>0.145673</v>
      </c>
      <c r="AW936">
        <v>360964</v>
      </c>
    </row>
    <row r="937" spans="45:49" x14ac:dyDescent="0.25">
      <c r="AS937">
        <v>5897</v>
      </c>
      <c r="AT937">
        <v>0.43238799999999999</v>
      </c>
      <c r="AU937">
        <v>2.1115699999999999</v>
      </c>
      <c r="AV937">
        <v>0.14698900000000001</v>
      </c>
      <c r="AW937">
        <v>362408</v>
      </c>
    </row>
    <row r="938" spans="45:49" x14ac:dyDescent="0.25">
      <c r="AS938">
        <v>5898</v>
      </c>
      <c r="AT938">
        <v>0.55359800000000003</v>
      </c>
      <c r="AU938">
        <v>1.6729799999999999</v>
      </c>
      <c r="AV938">
        <v>0.148783</v>
      </c>
      <c r="AW938">
        <v>365932</v>
      </c>
    </row>
    <row r="939" spans="45:49" x14ac:dyDescent="0.25">
      <c r="AS939">
        <v>5899</v>
      </c>
      <c r="AT939">
        <v>0.52877399999999997</v>
      </c>
      <c r="AU939">
        <v>1.7214100000000001</v>
      </c>
      <c r="AV939">
        <v>0.14222099999999999</v>
      </c>
      <c r="AW939">
        <v>365244</v>
      </c>
    </row>
    <row r="940" spans="45:49" x14ac:dyDescent="0.25">
      <c r="AS940">
        <v>5900</v>
      </c>
      <c r="AT940">
        <v>0.56750400000000001</v>
      </c>
      <c r="AU940">
        <v>1.7561</v>
      </c>
      <c r="AV940">
        <v>0.14507100000000001</v>
      </c>
      <c r="AW940">
        <v>363144</v>
      </c>
    </row>
    <row r="941" spans="45:49" x14ac:dyDescent="0.25">
      <c r="AS941">
        <v>5901</v>
      </c>
      <c r="AT941">
        <v>0.52387600000000001</v>
      </c>
      <c r="AU941">
        <v>1.7175199999999999</v>
      </c>
      <c r="AV941">
        <v>0.15479999999999999</v>
      </c>
      <c r="AW941">
        <v>368044</v>
      </c>
    </row>
    <row r="942" spans="45:49" x14ac:dyDescent="0.25">
      <c r="AS942">
        <v>5902</v>
      </c>
      <c r="AT942">
        <v>0.52122800000000002</v>
      </c>
      <c r="AU942">
        <v>1.7347900000000001</v>
      </c>
      <c r="AV942">
        <v>0.17352200000000001</v>
      </c>
      <c r="AW942">
        <v>367456</v>
      </c>
    </row>
    <row r="943" spans="45:49" x14ac:dyDescent="0.25">
      <c r="AS943">
        <v>5903</v>
      </c>
      <c r="AT943">
        <v>0.37504500000000002</v>
      </c>
      <c r="AU943">
        <v>7.3534499999999996</v>
      </c>
      <c r="AV943">
        <v>0.230097</v>
      </c>
      <c r="AW943">
        <v>362732</v>
      </c>
    </row>
    <row r="944" spans="45:49" x14ac:dyDescent="0.25">
      <c r="AS944">
        <v>5904</v>
      </c>
      <c r="AT944">
        <v>0.36627199999999999</v>
      </c>
      <c r="AU944">
        <v>7.2360100000000003</v>
      </c>
      <c r="AV944">
        <v>0.232622</v>
      </c>
      <c r="AW944">
        <v>363372</v>
      </c>
    </row>
    <row r="945" spans="45:49" x14ac:dyDescent="0.25">
      <c r="AS945">
        <v>5905</v>
      </c>
      <c r="AT945">
        <v>0.3695</v>
      </c>
      <c r="AU945">
        <v>7.18405</v>
      </c>
      <c r="AV945">
        <v>0.229911</v>
      </c>
      <c r="AW945">
        <v>363368</v>
      </c>
    </row>
    <row r="946" spans="45:49" x14ac:dyDescent="0.25">
      <c r="AS946">
        <v>5906</v>
      </c>
      <c r="AT946">
        <v>0.36821999999999999</v>
      </c>
      <c r="AU946">
        <v>7.3753099999999998</v>
      </c>
      <c r="AV946">
        <v>0.23848900000000001</v>
      </c>
      <c r="AW946">
        <v>363204</v>
      </c>
    </row>
    <row r="947" spans="45:49" x14ac:dyDescent="0.25">
      <c r="AS947">
        <v>5907</v>
      </c>
      <c r="AT947">
        <v>0.36605399999999999</v>
      </c>
      <c r="AU947">
        <v>7.3653199999999996</v>
      </c>
      <c r="AV947">
        <v>0.23308899999999999</v>
      </c>
      <c r="AW947">
        <v>364928</v>
      </c>
    </row>
    <row r="948" spans="45:49" x14ac:dyDescent="0.25">
      <c r="AS948">
        <v>5908</v>
      </c>
      <c r="AT948">
        <v>0.38144600000000001</v>
      </c>
      <c r="AU948">
        <v>4.3750900000000001</v>
      </c>
      <c r="AV948">
        <v>0.19231899999999999</v>
      </c>
      <c r="AW948">
        <v>362496</v>
      </c>
    </row>
    <row r="949" spans="45:49" x14ac:dyDescent="0.25">
      <c r="AS949">
        <v>5909</v>
      </c>
      <c r="AT949">
        <v>0.383245</v>
      </c>
      <c r="AU949">
        <v>4.2373599999999998</v>
      </c>
      <c r="AV949">
        <v>0.178396</v>
      </c>
      <c r="AW949">
        <v>363928</v>
      </c>
    </row>
    <row r="950" spans="45:49" x14ac:dyDescent="0.25">
      <c r="AS950">
        <v>5910</v>
      </c>
      <c r="AT950">
        <v>0.38941999999999999</v>
      </c>
      <c r="AU950">
        <v>4.2809400000000002</v>
      </c>
      <c r="AV950">
        <v>0.18684000000000001</v>
      </c>
      <c r="AW950">
        <v>367772</v>
      </c>
    </row>
    <row r="951" spans="45:49" x14ac:dyDescent="0.25">
      <c r="AS951">
        <v>5911</v>
      </c>
      <c r="AT951">
        <v>0.38308300000000001</v>
      </c>
      <c r="AU951">
        <v>4.39229</v>
      </c>
      <c r="AV951">
        <v>0.182393</v>
      </c>
      <c r="AW951">
        <v>363092</v>
      </c>
    </row>
    <row r="952" spans="45:49" x14ac:dyDescent="0.25">
      <c r="AS952">
        <v>5912</v>
      </c>
      <c r="AT952">
        <v>0.38053300000000001</v>
      </c>
      <c r="AU952">
        <v>4.2431599999999996</v>
      </c>
      <c r="AV952">
        <v>0.188168</v>
      </c>
      <c r="AW952">
        <v>362224</v>
      </c>
    </row>
    <row r="953" spans="45:49" x14ac:dyDescent="0.25">
      <c r="AS953">
        <v>5913</v>
      </c>
      <c r="AT953">
        <v>0.40261999999999998</v>
      </c>
      <c r="AU953">
        <v>30.7134</v>
      </c>
      <c r="AV953">
        <v>0.52006399999999997</v>
      </c>
      <c r="AW953">
        <v>364628</v>
      </c>
    </row>
    <row r="954" spans="45:49" x14ac:dyDescent="0.25">
      <c r="AS954">
        <v>5914</v>
      </c>
      <c r="AT954">
        <v>0.40384199999999998</v>
      </c>
      <c r="AU954">
        <v>29.462700000000002</v>
      </c>
      <c r="AV954">
        <v>0.49636400000000003</v>
      </c>
      <c r="AW954">
        <v>360400</v>
      </c>
    </row>
    <row r="955" spans="45:49" x14ac:dyDescent="0.25">
      <c r="AS955">
        <v>5915</v>
      </c>
      <c r="AT955">
        <v>0.403229</v>
      </c>
      <c r="AU955">
        <v>29.390899999999998</v>
      </c>
      <c r="AV955">
        <v>0.497141</v>
      </c>
      <c r="AW955">
        <v>364152</v>
      </c>
    </row>
    <row r="956" spans="45:49" x14ac:dyDescent="0.25">
      <c r="AS956">
        <v>5916</v>
      </c>
      <c r="AT956">
        <v>0.403227</v>
      </c>
      <c r="AU956">
        <v>29.573599999999999</v>
      </c>
      <c r="AV956">
        <v>0.50471500000000002</v>
      </c>
      <c r="AW956">
        <v>363856</v>
      </c>
    </row>
    <row r="957" spans="45:49" x14ac:dyDescent="0.25">
      <c r="AS957">
        <v>5917</v>
      </c>
      <c r="AT957">
        <v>0.402891</v>
      </c>
      <c r="AU957">
        <v>31.8629</v>
      </c>
      <c r="AV957">
        <v>0.55723699999999998</v>
      </c>
      <c r="AW957">
        <v>365148</v>
      </c>
    </row>
    <row r="958" spans="45:49" x14ac:dyDescent="0.25">
      <c r="AS958">
        <v>5918</v>
      </c>
      <c r="AT958">
        <v>0.37459799999999999</v>
      </c>
      <c r="AU958">
        <v>16.318100000000001</v>
      </c>
      <c r="AV958">
        <v>0.368037</v>
      </c>
      <c r="AW958">
        <v>366176</v>
      </c>
    </row>
    <row r="959" spans="45:49" x14ac:dyDescent="0.25">
      <c r="AS959">
        <v>5919</v>
      </c>
      <c r="AT959">
        <v>0.375473</v>
      </c>
      <c r="AU959">
        <v>16.2714</v>
      </c>
      <c r="AV959">
        <v>0.34773100000000001</v>
      </c>
      <c r="AW959">
        <v>367156</v>
      </c>
    </row>
    <row r="960" spans="45:49" x14ac:dyDescent="0.25">
      <c r="AS960">
        <v>5920</v>
      </c>
      <c r="AT960">
        <v>0.37540699999999999</v>
      </c>
      <c r="AU960">
        <v>15.747</v>
      </c>
      <c r="AV960">
        <v>0.34249800000000002</v>
      </c>
      <c r="AW960">
        <v>363388</v>
      </c>
    </row>
    <row r="961" spans="45:49" x14ac:dyDescent="0.25">
      <c r="AS961">
        <v>5921</v>
      </c>
      <c r="AT961">
        <v>0.37738100000000002</v>
      </c>
      <c r="AU961">
        <v>16.154299999999999</v>
      </c>
      <c r="AV961">
        <v>0.35085899999999998</v>
      </c>
      <c r="AW961">
        <v>365872</v>
      </c>
    </row>
    <row r="962" spans="45:49" x14ac:dyDescent="0.25">
      <c r="AS962">
        <v>5922</v>
      </c>
      <c r="AT962">
        <v>0.37525399999999998</v>
      </c>
      <c r="AU962">
        <v>16.472100000000001</v>
      </c>
      <c r="AV962">
        <v>0.34042899999999998</v>
      </c>
      <c r="AW962">
        <v>367204</v>
      </c>
    </row>
    <row r="963" spans="45:49" x14ac:dyDescent="0.25">
      <c r="AS963">
        <v>5923</v>
      </c>
      <c r="AT963">
        <v>0.405945</v>
      </c>
      <c r="AU963">
        <v>11.8874</v>
      </c>
      <c r="AV963">
        <v>0.31727</v>
      </c>
      <c r="AW963">
        <v>369680</v>
      </c>
    </row>
    <row r="964" spans="45:49" x14ac:dyDescent="0.25">
      <c r="AS964">
        <v>5924</v>
      </c>
      <c r="AT964">
        <v>0.37187199999999998</v>
      </c>
      <c r="AU964">
        <v>10.7616</v>
      </c>
      <c r="AV964">
        <v>0.27805099999999999</v>
      </c>
      <c r="AW964">
        <v>357216</v>
      </c>
    </row>
    <row r="965" spans="45:49" x14ac:dyDescent="0.25">
      <c r="AS965">
        <v>5925</v>
      </c>
      <c r="AT965">
        <v>0.37226300000000001</v>
      </c>
      <c r="AU965">
        <v>11.6219</v>
      </c>
      <c r="AV965">
        <v>0.287939</v>
      </c>
      <c r="AW965">
        <v>359600</v>
      </c>
    </row>
    <row r="966" spans="45:49" x14ac:dyDescent="0.25">
      <c r="AS966">
        <v>5926</v>
      </c>
      <c r="AT966">
        <v>0.367784</v>
      </c>
      <c r="AU966">
        <v>10.8992</v>
      </c>
      <c r="AV966">
        <v>0.28610099999999999</v>
      </c>
      <c r="AW966">
        <v>360772</v>
      </c>
    </row>
    <row r="967" spans="45:49" x14ac:dyDescent="0.25">
      <c r="AS967">
        <v>5927</v>
      </c>
      <c r="AT967">
        <v>0.37398700000000001</v>
      </c>
      <c r="AU967">
        <v>11.4163</v>
      </c>
      <c r="AV967">
        <v>0.298682</v>
      </c>
      <c r="AW967">
        <v>382724</v>
      </c>
    </row>
    <row r="968" spans="45:49" x14ac:dyDescent="0.25">
      <c r="AS968">
        <v>5928</v>
      </c>
      <c r="AT968">
        <v>0.37034600000000001</v>
      </c>
      <c r="AU968">
        <v>8.9902499999999996</v>
      </c>
      <c r="AV968">
        <v>0.25445899999999999</v>
      </c>
      <c r="AW968">
        <v>363236</v>
      </c>
    </row>
    <row r="969" spans="45:49" x14ac:dyDescent="0.25">
      <c r="AS969">
        <v>5929</v>
      </c>
      <c r="AT969">
        <v>0.369116</v>
      </c>
      <c r="AU969">
        <v>8.9894200000000009</v>
      </c>
      <c r="AV969">
        <v>0.26685399999999998</v>
      </c>
      <c r="AW969">
        <v>366764</v>
      </c>
    </row>
    <row r="970" spans="45:49" x14ac:dyDescent="0.25">
      <c r="AS970">
        <v>5930</v>
      </c>
      <c r="AT970">
        <v>0.368759</v>
      </c>
      <c r="AU970">
        <v>8.8436699999999995</v>
      </c>
      <c r="AV970">
        <v>0.25729099999999999</v>
      </c>
      <c r="AW970">
        <v>363328</v>
      </c>
    </row>
    <row r="971" spans="45:49" x14ac:dyDescent="0.25">
      <c r="AS971">
        <v>5931</v>
      </c>
      <c r="AT971">
        <v>0.36907800000000002</v>
      </c>
      <c r="AU971">
        <v>8.9185199999999991</v>
      </c>
      <c r="AV971">
        <v>0.25260899999999997</v>
      </c>
      <c r="AW971">
        <v>359316</v>
      </c>
    </row>
    <row r="972" spans="45:49" x14ac:dyDescent="0.25">
      <c r="AS972">
        <v>5932</v>
      </c>
      <c r="AT972">
        <v>0.37075399999999997</v>
      </c>
      <c r="AU972">
        <v>8.7280200000000008</v>
      </c>
      <c r="AV972">
        <v>0.25923200000000002</v>
      </c>
      <c r="AW972">
        <v>360256</v>
      </c>
    </row>
    <row r="973" spans="45:49" x14ac:dyDescent="0.25">
      <c r="AS973">
        <v>5933</v>
      </c>
      <c r="AT973">
        <v>0.38394200000000001</v>
      </c>
      <c r="AU973">
        <v>20.556699999999999</v>
      </c>
      <c r="AV973">
        <v>0.40590999999999999</v>
      </c>
      <c r="AW973">
        <v>363788</v>
      </c>
    </row>
    <row r="974" spans="45:49" x14ac:dyDescent="0.25">
      <c r="AS974">
        <v>5934</v>
      </c>
      <c r="AT974">
        <v>0.38356099999999999</v>
      </c>
      <c r="AU974">
        <v>21.002500000000001</v>
      </c>
      <c r="AV974">
        <v>0.40353800000000001</v>
      </c>
      <c r="AW974">
        <v>358712</v>
      </c>
    </row>
    <row r="975" spans="45:49" x14ac:dyDescent="0.25">
      <c r="AS975">
        <v>5935</v>
      </c>
      <c r="AT975">
        <v>0.413215</v>
      </c>
      <c r="AU975">
        <v>22.246099999999998</v>
      </c>
      <c r="AV975">
        <v>0.44308799999999998</v>
      </c>
      <c r="AW975">
        <v>355356</v>
      </c>
    </row>
    <row r="976" spans="45:49" x14ac:dyDescent="0.25">
      <c r="AS976">
        <v>5936</v>
      </c>
      <c r="AT976">
        <v>0.383577</v>
      </c>
      <c r="AU976">
        <v>21.040299999999998</v>
      </c>
      <c r="AV976">
        <v>0.400783</v>
      </c>
      <c r="AW976">
        <v>357792</v>
      </c>
    </row>
    <row r="977" spans="45:49" x14ac:dyDescent="0.25">
      <c r="AS977">
        <v>5937</v>
      </c>
      <c r="AT977">
        <v>0.38728499999999999</v>
      </c>
      <c r="AU977">
        <v>23.0794</v>
      </c>
      <c r="AV977">
        <v>0.46040799999999998</v>
      </c>
      <c r="AW977">
        <v>363508</v>
      </c>
    </row>
    <row r="978" spans="45:49" x14ac:dyDescent="0.25">
      <c r="AS978">
        <v>5938</v>
      </c>
      <c r="AT978">
        <v>0.37311800000000001</v>
      </c>
      <c r="AU978">
        <v>13.313700000000001</v>
      </c>
      <c r="AV978">
        <v>0.31096200000000002</v>
      </c>
      <c r="AW978">
        <v>371992</v>
      </c>
    </row>
    <row r="979" spans="45:49" x14ac:dyDescent="0.25">
      <c r="AS979">
        <v>5939</v>
      </c>
      <c r="AT979">
        <v>0.37326500000000001</v>
      </c>
      <c r="AU979">
        <v>13.352600000000001</v>
      </c>
      <c r="AV979">
        <v>0.30662200000000001</v>
      </c>
      <c r="AW979">
        <v>373036</v>
      </c>
    </row>
    <row r="980" spans="45:49" x14ac:dyDescent="0.25">
      <c r="AS980">
        <v>5940</v>
      </c>
      <c r="AT980">
        <v>0.370751</v>
      </c>
      <c r="AU980">
        <v>13.0403</v>
      </c>
      <c r="AV980">
        <v>0.31485000000000002</v>
      </c>
      <c r="AW980">
        <v>371760</v>
      </c>
    </row>
    <row r="981" spans="45:49" x14ac:dyDescent="0.25">
      <c r="AS981">
        <v>5941</v>
      </c>
      <c r="AT981">
        <v>0.371755</v>
      </c>
      <c r="AU981">
        <v>12.9955</v>
      </c>
      <c r="AV981">
        <v>0.31264199999999998</v>
      </c>
      <c r="AW981">
        <v>374200</v>
      </c>
    </row>
    <row r="982" spans="45:49" x14ac:dyDescent="0.25">
      <c r="AS982">
        <v>5942</v>
      </c>
      <c r="AT982">
        <v>0.37476399999999999</v>
      </c>
      <c r="AU982">
        <v>13.0687</v>
      </c>
      <c r="AV982">
        <v>0.29673699999999997</v>
      </c>
      <c r="AW982">
        <v>362884</v>
      </c>
    </row>
    <row r="983" spans="45:49" x14ac:dyDescent="0.25">
      <c r="AS983">
        <v>5943</v>
      </c>
      <c r="AT983">
        <v>0.36591400000000002</v>
      </c>
      <c r="AU983">
        <v>10.077299999999999</v>
      </c>
      <c r="AV983">
        <v>0.27896399999999999</v>
      </c>
      <c r="AW983">
        <v>364564</v>
      </c>
    </row>
    <row r="984" spans="45:49" x14ac:dyDescent="0.25">
      <c r="AS984">
        <v>5944</v>
      </c>
      <c r="AT984">
        <v>0.36951899999999999</v>
      </c>
      <c r="AU984">
        <v>10.1958</v>
      </c>
      <c r="AV984">
        <v>0.26133899999999999</v>
      </c>
      <c r="AW984">
        <v>357140</v>
      </c>
    </row>
    <row r="985" spans="45:49" x14ac:dyDescent="0.25">
      <c r="AS985">
        <v>5945</v>
      </c>
      <c r="AT985">
        <v>0.36737999999999998</v>
      </c>
      <c r="AU985">
        <v>9.8057999999999996</v>
      </c>
      <c r="AV985">
        <v>0.26767600000000003</v>
      </c>
      <c r="AW985">
        <v>359168</v>
      </c>
    </row>
    <row r="986" spans="45:49" x14ac:dyDescent="0.25">
      <c r="AS986">
        <v>5946</v>
      </c>
      <c r="AT986">
        <v>0.36721100000000001</v>
      </c>
      <c r="AU986">
        <v>9.8107600000000001</v>
      </c>
      <c r="AV986">
        <v>0.26861800000000002</v>
      </c>
      <c r="AW986">
        <v>361016</v>
      </c>
    </row>
    <row r="987" spans="45:49" x14ac:dyDescent="0.25">
      <c r="AS987">
        <v>5947</v>
      </c>
      <c r="AT987">
        <v>0.367952</v>
      </c>
      <c r="AU987">
        <v>9.9033499999999997</v>
      </c>
      <c r="AV987">
        <v>0.27832000000000001</v>
      </c>
      <c r="AW987">
        <v>363872</v>
      </c>
    </row>
    <row r="988" spans="45:49" x14ac:dyDescent="0.25">
      <c r="AS988">
        <v>5948</v>
      </c>
      <c r="AT988">
        <v>0.36762299999999998</v>
      </c>
      <c r="AU988">
        <v>8.0670900000000003</v>
      </c>
      <c r="AV988">
        <v>0.26666499999999999</v>
      </c>
      <c r="AW988">
        <v>364052</v>
      </c>
    </row>
    <row r="989" spans="45:49" x14ac:dyDescent="0.25">
      <c r="AS989">
        <v>5949</v>
      </c>
      <c r="AT989">
        <v>0.36692399999999997</v>
      </c>
      <c r="AU989">
        <v>8.6031600000000008</v>
      </c>
      <c r="AV989">
        <v>0.28895999999999999</v>
      </c>
      <c r="AW989">
        <v>364044</v>
      </c>
    </row>
    <row r="990" spans="45:49" x14ac:dyDescent="0.25">
      <c r="AS990">
        <v>5950</v>
      </c>
      <c r="AT990">
        <v>0.366454</v>
      </c>
      <c r="AU990">
        <v>7.9991199999999996</v>
      </c>
      <c r="AV990">
        <v>0.23991599999999999</v>
      </c>
      <c r="AW990">
        <v>358492</v>
      </c>
    </row>
    <row r="991" spans="45:49" x14ac:dyDescent="0.25">
      <c r="AS991">
        <v>5951</v>
      </c>
      <c r="AT991">
        <v>0.36809399999999998</v>
      </c>
      <c r="AU991">
        <v>7.9500500000000001</v>
      </c>
      <c r="AV991">
        <v>0.23710999999999999</v>
      </c>
      <c r="AW991">
        <v>361756</v>
      </c>
    </row>
    <row r="992" spans="45:49" x14ac:dyDescent="0.25">
      <c r="AS992">
        <v>5952</v>
      </c>
      <c r="AT992">
        <v>0.37051000000000001</v>
      </c>
      <c r="AU992">
        <v>7.9404700000000004</v>
      </c>
      <c r="AV992">
        <v>0.243427</v>
      </c>
      <c r="AW992">
        <v>365304</v>
      </c>
    </row>
    <row r="993" spans="45:49" x14ac:dyDescent="0.25">
      <c r="AS993">
        <v>5953</v>
      </c>
      <c r="AT993">
        <v>0.81812399999999996</v>
      </c>
      <c r="AU993">
        <v>2.3976700000000002</v>
      </c>
      <c r="AV993">
        <v>0.333347</v>
      </c>
      <c r="AW993">
        <v>381676</v>
      </c>
    </row>
    <row r="994" spans="45:49" x14ac:dyDescent="0.25">
      <c r="AS994">
        <v>5954</v>
      </c>
      <c r="AT994">
        <v>0.66872100000000001</v>
      </c>
      <c r="AU994">
        <v>2.96753</v>
      </c>
      <c r="AV994">
        <v>0.35899300000000001</v>
      </c>
      <c r="AW994">
        <v>449900</v>
      </c>
    </row>
    <row r="995" spans="45:49" x14ac:dyDescent="0.25">
      <c r="AS995">
        <v>5955</v>
      </c>
      <c r="AT995">
        <v>0.86728499999999997</v>
      </c>
      <c r="AU995">
        <v>2.4630000000000001</v>
      </c>
      <c r="AV995">
        <v>0.24738099999999999</v>
      </c>
      <c r="AW995">
        <v>371628</v>
      </c>
    </row>
    <row r="996" spans="45:49" x14ac:dyDescent="0.25">
      <c r="AS996">
        <v>5956</v>
      </c>
      <c r="AT996">
        <v>0.71934299999999995</v>
      </c>
      <c r="AU996">
        <v>2.7733500000000002</v>
      </c>
      <c r="AV996">
        <v>0.39258999999999999</v>
      </c>
      <c r="AW996">
        <v>452376</v>
      </c>
    </row>
    <row r="997" spans="45:49" x14ac:dyDescent="0.25">
      <c r="AS997">
        <v>5957</v>
      </c>
      <c r="AT997">
        <v>0.64191500000000001</v>
      </c>
      <c r="AU997">
        <v>2.7097099999999998</v>
      </c>
      <c r="AV997">
        <v>0.36880800000000002</v>
      </c>
      <c r="AW997">
        <v>447144</v>
      </c>
    </row>
    <row r="998" spans="45:49" x14ac:dyDescent="0.25">
      <c r="AS998">
        <v>5958</v>
      </c>
      <c r="AT998">
        <v>0.64336700000000002</v>
      </c>
      <c r="AU998">
        <v>1.8990800000000001</v>
      </c>
      <c r="AV998">
        <v>0.24938299999999999</v>
      </c>
      <c r="AW998">
        <v>390260</v>
      </c>
    </row>
    <row r="999" spans="45:49" x14ac:dyDescent="0.25">
      <c r="AS999">
        <v>5959</v>
      </c>
      <c r="AT999">
        <v>0.71122099999999999</v>
      </c>
      <c r="AU999">
        <v>1.8284100000000001</v>
      </c>
      <c r="AV999">
        <v>0.19977300000000001</v>
      </c>
      <c r="AW999">
        <v>383916</v>
      </c>
    </row>
    <row r="1000" spans="45:49" x14ac:dyDescent="0.25">
      <c r="AS1000">
        <v>5960</v>
      </c>
      <c r="AT1000">
        <v>0.61321099999999995</v>
      </c>
      <c r="AU1000">
        <v>1.8583400000000001</v>
      </c>
      <c r="AV1000">
        <v>0.29705799999999999</v>
      </c>
      <c r="AW1000">
        <v>403456</v>
      </c>
    </row>
    <row r="1001" spans="45:49" x14ac:dyDescent="0.25">
      <c r="AS1001">
        <v>5961</v>
      </c>
      <c r="AT1001">
        <v>0.63115399999999999</v>
      </c>
      <c r="AU1001">
        <v>1.8823700000000001</v>
      </c>
      <c r="AV1001">
        <v>0.22870399999999999</v>
      </c>
      <c r="AW1001">
        <v>388808</v>
      </c>
    </row>
    <row r="1002" spans="45:49" x14ac:dyDescent="0.25">
      <c r="AS1002">
        <v>5962</v>
      </c>
      <c r="AT1002">
        <v>0.82630499999999996</v>
      </c>
      <c r="AU1002">
        <v>1.88957</v>
      </c>
      <c r="AV1002">
        <v>0.25314700000000001</v>
      </c>
      <c r="AW1002">
        <v>391832</v>
      </c>
    </row>
    <row r="1003" spans="45:49" x14ac:dyDescent="0.25">
      <c r="AS1003">
        <v>5963</v>
      </c>
      <c r="AT1003">
        <v>0.760598</v>
      </c>
      <c r="AU1003">
        <v>1.2809600000000001</v>
      </c>
      <c r="AV1003">
        <v>0.170681</v>
      </c>
      <c r="AW1003">
        <v>383712</v>
      </c>
    </row>
    <row r="1004" spans="45:49" x14ac:dyDescent="0.25">
      <c r="AS1004">
        <v>5964</v>
      </c>
      <c r="AT1004">
        <v>0.79819499999999999</v>
      </c>
      <c r="AU1004">
        <v>1.2711699999999999</v>
      </c>
      <c r="AV1004">
        <v>0.171935</v>
      </c>
      <c r="AW1004">
        <v>382468</v>
      </c>
    </row>
    <row r="1005" spans="45:49" x14ac:dyDescent="0.25">
      <c r="AS1005">
        <v>5965</v>
      </c>
      <c r="AT1005">
        <v>0.70665599999999995</v>
      </c>
      <c r="AU1005">
        <v>1.25695</v>
      </c>
      <c r="AV1005">
        <v>0.17122299999999999</v>
      </c>
      <c r="AW1005">
        <v>383900</v>
      </c>
    </row>
    <row r="1006" spans="45:49" x14ac:dyDescent="0.25">
      <c r="AS1006">
        <v>5966</v>
      </c>
      <c r="AT1006">
        <v>0.68580300000000005</v>
      </c>
      <c r="AU1006">
        <v>1.27162</v>
      </c>
      <c r="AV1006">
        <v>0.169824</v>
      </c>
      <c r="AW1006">
        <v>383184</v>
      </c>
    </row>
    <row r="1007" spans="45:49" x14ac:dyDescent="0.25">
      <c r="AS1007">
        <v>5967</v>
      </c>
      <c r="AT1007">
        <v>0.65665399999999996</v>
      </c>
      <c r="AU1007">
        <v>1.2762199999999999</v>
      </c>
      <c r="AV1007">
        <v>0.171403</v>
      </c>
      <c r="AW1007">
        <v>383728</v>
      </c>
    </row>
    <row r="1008" spans="45:49" x14ac:dyDescent="0.25">
      <c r="AS1008">
        <v>5968</v>
      </c>
      <c r="AT1008">
        <v>0.73341999999999996</v>
      </c>
      <c r="AU1008">
        <v>0.99181299999999994</v>
      </c>
      <c r="AV1008">
        <v>0.16793</v>
      </c>
      <c r="AW1008">
        <v>381372</v>
      </c>
    </row>
    <row r="1009" spans="45:49" x14ac:dyDescent="0.25">
      <c r="AS1009">
        <v>5969</v>
      </c>
      <c r="AT1009">
        <v>0.79718199999999995</v>
      </c>
      <c r="AU1009">
        <v>0.98394300000000001</v>
      </c>
      <c r="AV1009">
        <v>0.16834199999999999</v>
      </c>
      <c r="AW1009">
        <v>381456</v>
      </c>
    </row>
    <row r="1010" spans="45:49" x14ac:dyDescent="0.25">
      <c r="AS1010">
        <v>5970</v>
      </c>
      <c r="AT1010">
        <v>0.75610299999999997</v>
      </c>
      <c r="AU1010">
        <v>0.99080500000000005</v>
      </c>
      <c r="AV1010">
        <v>0.16834499999999999</v>
      </c>
      <c r="AW1010">
        <v>381536</v>
      </c>
    </row>
    <row r="1011" spans="45:49" x14ac:dyDescent="0.25">
      <c r="AS1011">
        <v>5971</v>
      </c>
      <c r="AT1011">
        <v>0.61209499999999994</v>
      </c>
      <c r="AU1011">
        <v>0.98539900000000002</v>
      </c>
      <c r="AV1011">
        <v>0.16747300000000001</v>
      </c>
      <c r="AW1011">
        <v>381308</v>
      </c>
    </row>
    <row r="1012" spans="45:49" x14ac:dyDescent="0.25">
      <c r="AS1012">
        <v>5972</v>
      </c>
      <c r="AT1012">
        <v>0.69082200000000005</v>
      </c>
      <c r="AU1012">
        <v>0.99421300000000001</v>
      </c>
      <c r="AV1012">
        <v>0.16844100000000001</v>
      </c>
      <c r="AW1012">
        <v>381296</v>
      </c>
    </row>
    <row r="1013" spans="45:49" x14ac:dyDescent="0.25">
      <c r="AS1013">
        <v>5973</v>
      </c>
      <c r="AT1013">
        <v>0.38469700000000001</v>
      </c>
      <c r="AU1013">
        <v>0.39022099999999998</v>
      </c>
      <c r="AV1013">
        <v>5.7001000000000003E-2</v>
      </c>
      <c r="AW1013">
        <v>202684</v>
      </c>
    </row>
    <row r="1014" spans="45:49" x14ac:dyDescent="0.25">
      <c r="AS1014">
        <v>5974</v>
      </c>
      <c r="AT1014">
        <v>0.39157500000000001</v>
      </c>
      <c r="AU1014">
        <v>0.37908700000000001</v>
      </c>
      <c r="AV1014">
        <v>5.7644000000000001E-2</v>
      </c>
      <c r="AW1014">
        <v>202752</v>
      </c>
    </row>
    <row r="1015" spans="45:49" x14ac:dyDescent="0.25">
      <c r="AS1015">
        <v>5975</v>
      </c>
      <c r="AT1015">
        <v>0.431537</v>
      </c>
      <c r="AU1015">
        <v>0.38284899999999999</v>
      </c>
      <c r="AV1015">
        <v>5.7237000000000003E-2</v>
      </c>
      <c r="AW1015">
        <v>202684</v>
      </c>
    </row>
    <row r="1016" spans="45:49" x14ac:dyDescent="0.25">
      <c r="AS1016">
        <v>5976</v>
      </c>
      <c r="AT1016">
        <v>0.42898599999999998</v>
      </c>
      <c r="AU1016">
        <v>0.38863900000000001</v>
      </c>
      <c r="AV1016">
        <v>5.7680000000000002E-2</v>
      </c>
      <c r="AW1016">
        <v>202760</v>
      </c>
    </row>
    <row r="1017" spans="45:49" x14ac:dyDescent="0.25">
      <c r="AS1017">
        <v>5977</v>
      </c>
      <c r="AT1017">
        <v>0.44599699999999998</v>
      </c>
      <c r="AU1017">
        <v>0.38171500000000003</v>
      </c>
      <c r="AV1017">
        <v>5.6645000000000001E-2</v>
      </c>
      <c r="AW1017">
        <v>200644</v>
      </c>
    </row>
    <row r="1018" spans="45:49" x14ac:dyDescent="0.25">
      <c r="AS1018">
        <v>5978</v>
      </c>
      <c r="AT1018">
        <v>0.25171500000000002</v>
      </c>
      <c r="AU1018">
        <v>0.12243</v>
      </c>
      <c r="AV1018">
        <v>1.8893E-2</v>
      </c>
      <c r="AW1018">
        <v>72888</v>
      </c>
    </row>
    <row r="1019" spans="45:49" x14ac:dyDescent="0.25">
      <c r="AS1019">
        <v>5979</v>
      </c>
      <c r="AT1019">
        <v>0.24385000000000001</v>
      </c>
      <c r="AU1019">
        <v>0.123526</v>
      </c>
      <c r="AV1019">
        <v>1.8147E-2</v>
      </c>
      <c r="AW1019">
        <v>69612</v>
      </c>
    </row>
    <row r="1020" spans="45:49" x14ac:dyDescent="0.25">
      <c r="AS1020">
        <v>5980</v>
      </c>
      <c r="AT1020">
        <v>0.24562200000000001</v>
      </c>
      <c r="AU1020">
        <v>0.12141299999999999</v>
      </c>
      <c r="AV1020">
        <v>1.8551000000000002E-2</v>
      </c>
      <c r="AW1020">
        <v>72828</v>
      </c>
    </row>
    <row r="1021" spans="45:49" x14ac:dyDescent="0.25">
      <c r="AS1021">
        <v>5981</v>
      </c>
      <c r="AT1021">
        <v>0.24491399999999999</v>
      </c>
      <c r="AU1021">
        <v>0.123004</v>
      </c>
      <c r="AV1021">
        <v>1.7616E-2</v>
      </c>
      <c r="AW1021">
        <v>67992</v>
      </c>
    </row>
    <row r="1022" spans="45:49" x14ac:dyDescent="0.25">
      <c r="AS1022">
        <v>5982</v>
      </c>
      <c r="AT1022">
        <v>0.24459500000000001</v>
      </c>
      <c r="AU1022">
        <v>0.12144000000000001</v>
      </c>
      <c r="AV1022">
        <v>1.7951999999999999E-2</v>
      </c>
      <c r="AW1022">
        <v>73000</v>
      </c>
    </row>
    <row r="1023" spans="45:49" x14ac:dyDescent="0.25">
      <c r="AS1023">
        <v>5983</v>
      </c>
      <c r="AT1023">
        <v>0.31433899999999998</v>
      </c>
      <c r="AU1023">
        <v>0.322299</v>
      </c>
      <c r="AV1023">
        <v>4.1751999999999997E-2</v>
      </c>
      <c r="AW1023">
        <v>141316</v>
      </c>
    </row>
    <row r="1024" spans="45:49" x14ac:dyDescent="0.25">
      <c r="AS1024">
        <v>5984</v>
      </c>
      <c r="AT1024">
        <v>0.324272</v>
      </c>
      <c r="AU1024">
        <v>0.32249499999999998</v>
      </c>
      <c r="AV1024">
        <v>4.2007999999999997E-2</v>
      </c>
      <c r="AW1024">
        <v>141384</v>
      </c>
    </row>
    <row r="1025" spans="45:49" x14ac:dyDescent="0.25">
      <c r="AS1025">
        <v>5985</v>
      </c>
      <c r="AT1025">
        <v>0.31298799999999999</v>
      </c>
      <c r="AU1025">
        <v>0.31999300000000003</v>
      </c>
      <c r="AV1025">
        <v>4.1328999999999998E-2</v>
      </c>
      <c r="AW1025">
        <v>142972</v>
      </c>
    </row>
    <row r="1026" spans="45:49" x14ac:dyDescent="0.25">
      <c r="AS1026">
        <v>5986</v>
      </c>
      <c r="AT1026">
        <v>0.32280199999999998</v>
      </c>
      <c r="AU1026">
        <v>0.32131300000000002</v>
      </c>
      <c r="AV1026">
        <v>4.1836999999999999E-2</v>
      </c>
      <c r="AW1026">
        <v>141384</v>
      </c>
    </row>
    <row r="1027" spans="45:49" x14ac:dyDescent="0.25">
      <c r="AS1027">
        <v>5987</v>
      </c>
      <c r="AT1027">
        <v>0.31445400000000001</v>
      </c>
      <c r="AU1027">
        <v>0.32331199999999999</v>
      </c>
      <c r="AV1027">
        <v>4.2298000000000002E-2</v>
      </c>
      <c r="AW1027">
        <v>141396</v>
      </c>
    </row>
    <row r="1028" spans="45:49" x14ac:dyDescent="0.25">
      <c r="AS1028">
        <v>5988</v>
      </c>
      <c r="AT1028">
        <v>0.216029</v>
      </c>
      <c r="AU1028">
        <v>5.4270000000000004E-3</v>
      </c>
      <c r="AV1028">
        <v>1.895E-3</v>
      </c>
      <c r="AW1028">
        <v>43000</v>
      </c>
    </row>
    <row r="1029" spans="45:49" x14ac:dyDescent="0.25">
      <c r="AS1029">
        <v>5989</v>
      </c>
      <c r="AT1029">
        <v>0.21090300000000001</v>
      </c>
      <c r="AU1029">
        <v>4.9969999999999997E-3</v>
      </c>
      <c r="AV1029">
        <v>1.6119999999999999E-3</v>
      </c>
      <c r="AW1029">
        <v>46768</v>
      </c>
    </row>
    <row r="1030" spans="45:49" x14ac:dyDescent="0.25">
      <c r="AS1030">
        <v>5990</v>
      </c>
      <c r="AT1030">
        <v>0.20685999999999999</v>
      </c>
      <c r="AU1030">
        <v>4.8789999999999997E-3</v>
      </c>
      <c r="AV1030">
        <v>1.7390000000000001E-3</v>
      </c>
      <c r="AW1030">
        <v>43000</v>
      </c>
    </row>
    <row r="1031" spans="45:49" x14ac:dyDescent="0.25">
      <c r="AS1031">
        <v>5991</v>
      </c>
      <c r="AT1031">
        <v>0.269343</v>
      </c>
      <c r="AU1031">
        <v>5.1510000000000002E-3</v>
      </c>
      <c r="AV1031">
        <v>1.915E-3</v>
      </c>
      <c r="AW1031">
        <v>49068</v>
      </c>
    </row>
    <row r="1032" spans="45:49" x14ac:dyDescent="0.25">
      <c r="AS1032">
        <v>5992</v>
      </c>
      <c r="AT1032">
        <v>0.26867600000000003</v>
      </c>
      <c r="AU1032">
        <v>5.1289999999999999E-3</v>
      </c>
      <c r="AV1032">
        <v>1.913E-3</v>
      </c>
      <c r="AW1032">
        <v>43004</v>
      </c>
    </row>
    <row r="1033" spans="45:49" x14ac:dyDescent="0.25">
      <c r="AS1033">
        <v>5993</v>
      </c>
      <c r="AT1033">
        <v>0.20772699999999999</v>
      </c>
      <c r="AU1033">
        <v>3.5258999999999999E-2</v>
      </c>
      <c r="AV1033">
        <v>5.0480000000000004E-3</v>
      </c>
      <c r="AW1033">
        <v>45556</v>
      </c>
    </row>
    <row r="1034" spans="45:49" x14ac:dyDescent="0.25">
      <c r="AS1034">
        <v>5994</v>
      </c>
      <c r="AT1034">
        <v>0.25407099999999999</v>
      </c>
      <c r="AU1034">
        <v>3.4495999999999999E-2</v>
      </c>
      <c r="AV1034">
        <v>4.6239999999999996E-3</v>
      </c>
      <c r="AW1034">
        <v>45508</v>
      </c>
    </row>
    <row r="1035" spans="45:49" x14ac:dyDescent="0.25">
      <c r="AS1035">
        <v>5995</v>
      </c>
      <c r="AT1035">
        <v>0.24907799999999999</v>
      </c>
      <c r="AU1035">
        <v>3.2726999999999999E-2</v>
      </c>
      <c r="AV1035">
        <v>6.0740000000000004E-3</v>
      </c>
      <c r="AW1035">
        <v>44260</v>
      </c>
    </row>
    <row r="1036" spans="45:49" x14ac:dyDescent="0.25">
      <c r="AS1036">
        <v>5996</v>
      </c>
      <c r="AT1036">
        <v>0.215587</v>
      </c>
      <c r="AU1036">
        <v>3.2217000000000003E-2</v>
      </c>
      <c r="AV1036">
        <v>4.9709999999999997E-3</v>
      </c>
      <c r="AW1036">
        <v>44268</v>
      </c>
    </row>
    <row r="1037" spans="45:49" x14ac:dyDescent="0.25">
      <c r="AS1037">
        <v>5997</v>
      </c>
      <c r="AT1037">
        <v>0.21521599999999999</v>
      </c>
      <c r="AU1037">
        <v>3.5411999999999999E-2</v>
      </c>
      <c r="AV1037">
        <v>5.6369999999999996E-3</v>
      </c>
      <c r="AW1037">
        <v>45812</v>
      </c>
    </row>
    <row r="1038" spans="45:49" x14ac:dyDescent="0.25">
      <c r="AS1038">
        <v>5998</v>
      </c>
      <c r="AT1038">
        <v>0</v>
      </c>
      <c r="AU1038">
        <v>3.9465E-2</v>
      </c>
      <c r="AV1038">
        <v>0</v>
      </c>
      <c r="AW1038">
        <v>9640</v>
      </c>
    </row>
    <row r="1039" spans="45:49" x14ac:dyDescent="0.25">
      <c r="AS1039">
        <v>5999</v>
      </c>
      <c r="AT1039">
        <v>0</v>
      </c>
      <c r="AU1039">
        <v>2.9779E-2</v>
      </c>
      <c r="AV1039">
        <v>0</v>
      </c>
      <c r="AW1039">
        <v>9644</v>
      </c>
    </row>
    <row r="1040" spans="45:49" x14ac:dyDescent="0.25">
      <c r="AS1040">
        <v>6000</v>
      </c>
      <c r="AT1040">
        <v>0</v>
      </c>
      <c r="AU1040">
        <v>2.9024999999999999E-2</v>
      </c>
      <c r="AV1040">
        <v>0</v>
      </c>
      <c r="AW1040">
        <v>9636</v>
      </c>
    </row>
    <row r="1041" spans="45:49" x14ac:dyDescent="0.25">
      <c r="AS1041">
        <v>6001</v>
      </c>
      <c r="AT1041">
        <v>0</v>
      </c>
      <c r="AU1041">
        <v>3.0429000000000001E-2</v>
      </c>
      <c r="AV1041">
        <v>0</v>
      </c>
      <c r="AW1041">
        <v>9636</v>
      </c>
    </row>
    <row r="1042" spans="45:49" x14ac:dyDescent="0.25">
      <c r="AS1042">
        <v>6002</v>
      </c>
      <c r="AT1042">
        <v>0</v>
      </c>
      <c r="AU1042">
        <v>2.7664000000000001E-2</v>
      </c>
      <c r="AV1042">
        <v>0</v>
      </c>
      <c r="AW1042">
        <v>9632</v>
      </c>
    </row>
    <row r="1043" spans="45:49" x14ac:dyDescent="0.25">
      <c r="AS1043">
        <v>6003</v>
      </c>
      <c r="AT1043">
        <v>0</v>
      </c>
      <c r="AU1043">
        <v>0.21069299999999999</v>
      </c>
      <c r="AV1043">
        <v>0</v>
      </c>
      <c r="AW1043">
        <v>40964</v>
      </c>
    </row>
    <row r="1044" spans="45:49" x14ac:dyDescent="0.25">
      <c r="AS1044">
        <v>6004</v>
      </c>
      <c r="AT1044">
        <v>0</v>
      </c>
      <c r="AU1044">
        <v>0.214057</v>
      </c>
      <c r="AV1044">
        <v>0</v>
      </c>
      <c r="AW1044">
        <v>43004</v>
      </c>
    </row>
    <row r="1045" spans="45:49" x14ac:dyDescent="0.25">
      <c r="AS1045">
        <v>6005</v>
      </c>
      <c r="AT1045">
        <v>0</v>
      </c>
      <c r="AU1045">
        <v>0.209705</v>
      </c>
      <c r="AV1045">
        <v>0</v>
      </c>
      <c r="AW1045">
        <v>43004</v>
      </c>
    </row>
    <row r="1046" spans="45:49" x14ac:dyDescent="0.25">
      <c r="AS1046">
        <v>6006</v>
      </c>
      <c r="AT1046">
        <v>0</v>
      </c>
      <c r="AU1046">
        <v>0.28817700000000002</v>
      </c>
      <c r="AV1046">
        <v>0</v>
      </c>
      <c r="AW1046">
        <v>43004</v>
      </c>
    </row>
    <row r="1047" spans="45:49" x14ac:dyDescent="0.25">
      <c r="AS1047">
        <v>6007</v>
      </c>
      <c r="AT1047">
        <v>0</v>
      </c>
      <c r="AU1047">
        <v>0.281551</v>
      </c>
      <c r="AV1047">
        <v>0</v>
      </c>
      <c r="AW1047">
        <v>43008</v>
      </c>
    </row>
    <row r="1048" spans="45:49" x14ac:dyDescent="0.25">
      <c r="AS1048">
        <v>6008</v>
      </c>
      <c r="AT1048">
        <v>0</v>
      </c>
      <c r="AU1048">
        <v>0.31740499999999999</v>
      </c>
      <c r="AV1048">
        <v>0</v>
      </c>
      <c r="AW1048">
        <v>66360</v>
      </c>
    </row>
    <row r="1049" spans="45:49" x14ac:dyDescent="0.25">
      <c r="AS1049">
        <v>6009</v>
      </c>
      <c r="AT1049">
        <v>0</v>
      </c>
      <c r="AU1049">
        <v>0.32772800000000002</v>
      </c>
      <c r="AV1049">
        <v>0</v>
      </c>
      <c r="AW1049">
        <v>66776</v>
      </c>
    </row>
    <row r="1050" spans="45:49" x14ac:dyDescent="0.25">
      <c r="AS1050">
        <v>6010</v>
      </c>
      <c r="AT1050">
        <v>0</v>
      </c>
      <c r="AU1050">
        <v>0.31576300000000002</v>
      </c>
      <c r="AV1050">
        <v>0</v>
      </c>
      <c r="AW1050">
        <v>68848</v>
      </c>
    </row>
    <row r="1051" spans="45:49" x14ac:dyDescent="0.25">
      <c r="AS1051">
        <v>6011</v>
      </c>
      <c r="AT1051">
        <v>0</v>
      </c>
      <c r="AU1051">
        <v>0.31780700000000001</v>
      </c>
      <c r="AV1051">
        <v>0</v>
      </c>
      <c r="AW1051">
        <v>66400</v>
      </c>
    </row>
    <row r="1052" spans="45:49" x14ac:dyDescent="0.25">
      <c r="AS1052">
        <v>6012</v>
      </c>
      <c r="AT1052">
        <v>0</v>
      </c>
      <c r="AU1052">
        <v>0.31276799999999999</v>
      </c>
      <c r="AV1052">
        <v>0</v>
      </c>
      <c r="AW1052">
        <v>66368</v>
      </c>
    </row>
    <row r="1053" spans="45:49" x14ac:dyDescent="0.25">
      <c r="AS1053">
        <v>6013</v>
      </c>
      <c r="AT1053">
        <v>0</v>
      </c>
      <c r="AU1053">
        <v>1.0741099999999999</v>
      </c>
      <c r="AV1053">
        <v>0</v>
      </c>
      <c r="AW1053">
        <v>398280</v>
      </c>
    </row>
    <row r="1054" spans="45:49" x14ac:dyDescent="0.25">
      <c r="AS1054">
        <v>6014</v>
      </c>
      <c r="AT1054">
        <v>0</v>
      </c>
      <c r="AU1054">
        <v>1.0822799999999999</v>
      </c>
      <c r="AV1054">
        <v>0</v>
      </c>
      <c r="AW1054">
        <v>398212</v>
      </c>
    </row>
    <row r="1055" spans="45:49" x14ac:dyDescent="0.25">
      <c r="AS1055">
        <v>6015</v>
      </c>
      <c r="AT1055">
        <v>0</v>
      </c>
      <c r="AU1055">
        <v>1.1041099999999999</v>
      </c>
      <c r="AV1055">
        <v>0</v>
      </c>
      <c r="AW1055">
        <v>398244</v>
      </c>
    </row>
    <row r="1056" spans="45:49" x14ac:dyDescent="0.25">
      <c r="AS1056">
        <v>6016</v>
      </c>
      <c r="AT1056">
        <v>0</v>
      </c>
      <c r="AU1056">
        <v>1.1233599999999999</v>
      </c>
      <c r="AV1056">
        <v>0</v>
      </c>
      <c r="AW1056">
        <v>401112</v>
      </c>
    </row>
    <row r="1057" spans="45:49" x14ac:dyDescent="0.25">
      <c r="AS1057">
        <v>6017</v>
      </c>
      <c r="AT1057">
        <v>0</v>
      </c>
      <c r="AU1057">
        <v>1.12585</v>
      </c>
      <c r="AV1057">
        <v>0</v>
      </c>
      <c r="AW1057">
        <v>401208</v>
      </c>
    </row>
    <row r="1058" spans="45:49" x14ac:dyDescent="0.25">
      <c r="AS1058">
        <v>6018</v>
      </c>
      <c r="AT1058">
        <v>0</v>
      </c>
      <c r="AU1058">
        <v>4.4029999999999996</v>
      </c>
      <c r="AV1058">
        <v>0</v>
      </c>
      <c r="AW1058">
        <v>3778856</v>
      </c>
    </row>
    <row r="1059" spans="45:49" x14ac:dyDescent="0.25">
      <c r="AS1059">
        <v>6019</v>
      </c>
      <c r="AT1059">
        <v>0</v>
      </c>
      <c r="AU1059">
        <v>4.3078599999999998</v>
      </c>
      <c r="AV1059">
        <v>0</v>
      </c>
      <c r="AW1059">
        <v>3769716</v>
      </c>
    </row>
    <row r="1060" spans="45:49" x14ac:dyDescent="0.25">
      <c r="AS1060">
        <v>6020</v>
      </c>
      <c r="AT1060">
        <v>0</v>
      </c>
      <c r="AU1060">
        <v>4.3751600000000002</v>
      </c>
      <c r="AV1060">
        <v>0</v>
      </c>
      <c r="AW1060">
        <v>3768032</v>
      </c>
    </row>
    <row r="1061" spans="45:49" x14ac:dyDescent="0.25">
      <c r="AS1061">
        <v>6021</v>
      </c>
      <c r="AT1061">
        <v>0</v>
      </c>
      <c r="AU1061">
        <v>4.6020700000000003</v>
      </c>
      <c r="AV1061">
        <v>0</v>
      </c>
      <c r="AW1061">
        <v>3749252</v>
      </c>
    </row>
    <row r="1062" spans="45:49" x14ac:dyDescent="0.25">
      <c r="AS1062">
        <v>6022</v>
      </c>
      <c r="AT1062">
        <v>0</v>
      </c>
      <c r="AU1062">
        <v>4.4057399999999998</v>
      </c>
      <c r="AV1062">
        <v>0</v>
      </c>
      <c r="AW1062">
        <v>3768500</v>
      </c>
    </row>
    <row r="1063" spans="45:49" x14ac:dyDescent="0.25">
      <c r="AS1063">
        <v>6023</v>
      </c>
      <c r="AT1063">
        <v>0</v>
      </c>
      <c r="AU1063">
        <v>0.59301499999999996</v>
      </c>
      <c r="AV1063">
        <v>0</v>
      </c>
      <c r="AW1063">
        <v>130248</v>
      </c>
    </row>
    <row r="1064" spans="45:49" x14ac:dyDescent="0.25">
      <c r="AS1064">
        <v>6024</v>
      </c>
      <c r="AT1064">
        <v>0</v>
      </c>
      <c r="AU1064">
        <v>0.64034199999999997</v>
      </c>
      <c r="AV1064">
        <v>0</v>
      </c>
      <c r="AW1064">
        <v>129200</v>
      </c>
    </row>
    <row r="1065" spans="45:49" x14ac:dyDescent="0.25">
      <c r="AS1065">
        <v>6025</v>
      </c>
      <c r="AT1065">
        <v>0</v>
      </c>
      <c r="AU1065">
        <v>0.573129</v>
      </c>
      <c r="AV1065">
        <v>0</v>
      </c>
      <c r="AW1065">
        <v>129196</v>
      </c>
    </row>
    <row r="1066" spans="45:49" x14ac:dyDescent="0.25">
      <c r="AS1066">
        <v>6026</v>
      </c>
      <c r="AT1066">
        <v>0</v>
      </c>
      <c r="AU1066">
        <v>0.59367899999999996</v>
      </c>
      <c r="AV1066">
        <v>0</v>
      </c>
      <c r="AW1066">
        <v>129128</v>
      </c>
    </row>
    <row r="1067" spans="45:49" x14ac:dyDescent="0.25">
      <c r="AS1067">
        <v>6027</v>
      </c>
      <c r="AT1067">
        <v>0</v>
      </c>
      <c r="AU1067">
        <v>0.59223700000000001</v>
      </c>
      <c r="AV1067">
        <v>0</v>
      </c>
      <c r="AW1067">
        <v>129204</v>
      </c>
    </row>
    <row r="1068" spans="45:49" x14ac:dyDescent="0.25">
      <c r="AS1068">
        <v>6028</v>
      </c>
      <c r="AT1068">
        <v>0</v>
      </c>
      <c r="AU1068">
        <v>0.80043799999999998</v>
      </c>
      <c r="AV1068">
        <v>0</v>
      </c>
      <c r="AW1068">
        <v>204124</v>
      </c>
    </row>
    <row r="1069" spans="45:49" x14ac:dyDescent="0.25">
      <c r="AS1069">
        <v>6029</v>
      </c>
      <c r="AT1069">
        <v>0</v>
      </c>
      <c r="AU1069">
        <v>0.80944300000000002</v>
      </c>
      <c r="AV1069">
        <v>0</v>
      </c>
      <c r="AW1069">
        <v>204096</v>
      </c>
    </row>
    <row r="1070" spans="45:49" x14ac:dyDescent="0.25">
      <c r="AS1070">
        <v>6030</v>
      </c>
      <c r="AT1070">
        <v>0</v>
      </c>
      <c r="AU1070">
        <v>0.79446000000000006</v>
      </c>
      <c r="AV1070">
        <v>0</v>
      </c>
      <c r="AW1070">
        <v>204184</v>
      </c>
    </row>
    <row r="1071" spans="45:49" x14ac:dyDescent="0.25">
      <c r="AS1071">
        <v>6031</v>
      </c>
      <c r="AT1071">
        <v>0</v>
      </c>
      <c r="AU1071">
        <v>0.79242000000000001</v>
      </c>
      <c r="AV1071">
        <v>0</v>
      </c>
      <c r="AW1071">
        <v>203996</v>
      </c>
    </row>
    <row r="1072" spans="45:49" x14ac:dyDescent="0.25">
      <c r="AS1072">
        <v>6032</v>
      </c>
      <c r="AT1072">
        <v>0</v>
      </c>
      <c r="AU1072">
        <v>0.79439800000000005</v>
      </c>
      <c r="AV1072">
        <v>0</v>
      </c>
      <c r="AW1072">
        <v>204104</v>
      </c>
    </row>
    <row r="1073" spans="45:49" x14ac:dyDescent="0.25">
      <c r="AS1073">
        <v>6033</v>
      </c>
      <c r="AT1073">
        <v>0</v>
      </c>
      <c r="AU1073">
        <v>0.95645500000000006</v>
      </c>
      <c r="AV1073">
        <v>0</v>
      </c>
      <c r="AW1073">
        <v>302416</v>
      </c>
    </row>
    <row r="1074" spans="45:49" x14ac:dyDescent="0.25">
      <c r="AS1074">
        <v>6034</v>
      </c>
      <c r="AT1074">
        <v>0</v>
      </c>
      <c r="AU1074">
        <v>0.96384400000000003</v>
      </c>
      <c r="AV1074">
        <v>0</v>
      </c>
      <c r="AW1074">
        <v>297376</v>
      </c>
    </row>
    <row r="1075" spans="45:49" x14ac:dyDescent="0.25">
      <c r="AS1075">
        <v>6035</v>
      </c>
      <c r="AT1075">
        <v>0</v>
      </c>
      <c r="AU1075">
        <v>0.96827799999999997</v>
      </c>
      <c r="AV1075">
        <v>0</v>
      </c>
      <c r="AW1075">
        <v>302832</v>
      </c>
    </row>
    <row r="1076" spans="45:49" x14ac:dyDescent="0.25">
      <c r="AS1076">
        <v>6036</v>
      </c>
      <c r="AT1076">
        <v>0</v>
      </c>
      <c r="AU1076">
        <v>0.97487999999999997</v>
      </c>
      <c r="AV1076">
        <v>0</v>
      </c>
      <c r="AW1076">
        <v>301352</v>
      </c>
    </row>
    <row r="1077" spans="45:49" x14ac:dyDescent="0.25">
      <c r="AS1077">
        <v>6037</v>
      </c>
      <c r="AT1077">
        <v>0</v>
      </c>
      <c r="AU1077">
        <v>0.97501000000000004</v>
      </c>
      <c r="AV1077">
        <v>0</v>
      </c>
      <c r="AW1077">
        <v>301948</v>
      </c>
    </row>
    <row r="1078" spans="45:49" x14ac:dyDescent="0.25">
      <c r="AS1078">
        <v>6038</v>
      </c>
      <c r="AT1078">
        <v>0</v>
      </c>
      <c r="AU1078">
        <v>2.9045700000000001</v>
      </c>
      <c r="AV1078">
        <v>0</v>
      </c>
      <c r="AW1078">
        <v>136188</v>
      </c>
    </row>
    <row r="1079" spans="45:49" x14ac:dyDescent="0.25">
      <c r="AS1079">
        <v>6039</v>
      </c>
      <c r="AT1079">
        <v>0</v>
      </c>
      <c r="AU1079">
        <v>2.8814899999999999</v>
      </c>
      <c r="AV1079">
        <v>0</v>
      </c>
      <c r="AW1079">
        <v>136188</v>
      </c>
    </row>
    <row r="1080" spans="45:49" x14ac:dyDescent="0.25">
      <c r="AS1080">
        <v>6040</v>
      </c>
      <c r="AT1080">
        <v>0</v>
      </c>
      <c r="AU1080">
        <v>2.99383</v>
      </c>
      <c r="AV1080">
        <v>0</v>
      </c>
      <c r="AW1080">
        <v>136184</v>
      </c>
    </row>
    <row r="1081" spans="45:49" x14ac:dyDescent="0.25">
      <c r="AS1081">
        <v>6041</v>
      </c>
      <c r="AT1081">
        <v>0</v>
      </c>
      <c r="AU1081">
        <v>2.9549599999999998</v>
      </c>
      <c r="AV1081">
        <v>0</v>
      </c>
      <c r="AW1081">
        <v>136184</v>
      </c>
    </row>
    <row r="1082" spans="45:49" x14ac:dyDescent="0.25">
      <c r="AS1082">
        <v>6042</v>
      </c>
      <c r="AT1082">
        <v>0</v>
      </c>
      <c r="AU1082">
        <v>2.8875999999999999</v>
      </c>
      <c r="AV1082">
        <v>0</v>
      </c>
      <c r="AW1082">
        <v>136184</v>
      </c>
    </row>
    <row r="1083" spans="45:49" x14ac:dyDescent="0.25">
      <c r="AS1083">
        <v>6043</v>
      </c>
      <c r="AT1083">
        <v>0</v>
      </c>
      <c r="AU1083">
        <v>1.50091</v>
      </c>
      <c r="AV1083">
        <v>0</v>
      </c>
      <c r="AW1083">
        <v>557460</v>
      </c>
    </row>
    <row r="1084" spans="45:49" x14ac:dyDescent="0.25">
      <c r="AS1084">
        <v>6044</v>
      </c>
      <c r="AT1084">
        <v>0</v>
      </c>
      <c r="AU1084">
        <v>1.5187600000000001</v>
      </c>
      <c r="AV1084">
        <v>0</v>
      </c>
      <c r="AW1084">
        <v>559500</v>
      </c>
    </row>
    <row r="1085" spans="45:49" x14ac:dyDescent="0.25">
      <c r="AS1085">
        <v>6045</v>
      </c>
      <c r="AT1085">
        <v>0</v>
      </c>
      <c r="AU1085">
        <v>1.5673299999999999</v>
      </c>
      <c r="AV1085">
        <v>0</v>
      </c>
      <c r="AW1085">
        <v>557452</v>
      </c>
    </row>
    <row r="1086" spans="45:49" x14ac:dyDescent="0.25">
      <c r="AS1086">
        <v>6046</v>
      </c>
      <c r="AT1086">
        <v>0</v>
      </c>
      <c r="AU1086">
        <v>1.56735</v>
      </c>
      <c r="AV1086">
        <v>0</v>
      </c>
      <c r="AW1086">
        <v>557464</v>
      </c>
    </row>
    <row r="1087" spans="45:49" x14ac:dyDescent="0.25">
      <c r="AS1087">
        <v>6047</v>
      </c>
      <c r="AT1087">
        <v>0</v>
      </c>
      <c r="AU1087">
        <v>1.5523400000000001</v>
      </c>
      <c r="AV1087">
        <v>0</v>
      </c>
      <c r="AW1087">
        <v>559504</v>
      </c>
    </row>
    <row r="1088" spans="45:49" x14ac:dyDescent="0.25">
      <c r="AS1088">
        <v>6048</v>
      </c>
      <c r="AT1088">
        <v>0</v>
      </c>
      <c r="AU1088">
        <v>2.0261399999999998</v>
      </c>
      <c r="AV1088">
        <v>0</v>
      </c>
      <c r="AW1088">
        <v>1027996</v>
      </c>
    </row>
    <row r="1089" spans="45:49" x14ac:dyDescent="0.25">
      <c r="AS1089">
        <v>6049</v>
      </c>
      <c r="AT1089">
        <v>0</v>
      </c>
      <c r="AU1089">
        <v>1.9357899999999999</v>
      </c>
      <c r="AV1089">
        <v>0</v>
      </c>
      <c r="AW1089">
        <v>1027924</v>
      </c>
    </row>
    <row r="1090" spans="45:49" x14ac:dyDescent="0.25">
      <c r="AS1090">
        <v>6050</v>
      </c>
      <c r="AT1090">
        <v>0</v>
      </c>
      <c r="AU1090">
        <v>1.9623900000000001</v>
      </c>
      <c r="AV1090">
        <v>0</v>
      </c>
      <c r="AW1090">
        <v>1032000</v>
      </c>
    </row>
    <row r="1091" spans="45:49" x14ac:dyDescent="0.25">
      <c r="AS1091">
        <v>6051</v>
      </c>
      <c r="AT1091">
        <v>0</v>
      </c>
      <c r="AU1091">
        <v>1.91601</v>
      </c>
      <c r="AV1091">
        <v>0</v>
      </c>
      <c r="AW1091">
        <v>1027984</v>
      </c>
    </row>
    <row r="1092" spans="45:49" x14ac:dyDescent="0.25">
      <c r="AS1092">
        <v>6052</v>
      </c>
      <c r="AT1092">
        <v>0</v>
      </c>
      <c r="AU1092">
        <v>1.96112</v>
      </c>
      <c r="AV1092">
        <v>0</v>
      </c>
      <c r="AW1092">
        <v>1026912</v>
      </c>
    </row>
    <row r="1093" spans="45:49" x14ac:dyDescent="0.25">
      <c r="AS1093">
        <v>6053</v>
      </c>
      <c r="AT1093">
        <v>0</v>
      </c>
      <c r="AU1093">
        <v>2.6737600000000001</v>
      </c>
      <c r="AV1093">
        <v>0</v>
      </c>
      <c r="AW1093">
        <v>1969096</v>
      </c>
    </row>
    <row r="1094" spans="45:49" x14ac:dyDescent="0.25">
      <c r="AS1094">
        <v>6054</v>
      </c>
      <c r="AT1094">
        <v>0</v>
      </c>
      <c r="AU1094">
        <v>2.7999100000000001</v>
      </c>
      <c r="AV1094">
        <v>0</v>
      </c>
      <c r="AW1094">
        <v>1969168</v>
      </c>
    </row>
    <row r="1095" spans="45:49" x14ac:dyDescent="0.25">
      <c r="AS1095">
        <v>6055</v>
      </c>
      <c r="AT1095">
        <v>0</v>
      </c>
      <c r="AU1095">
        <v>2.6625700000000001</v>
      </c>
      <c r="AV1095">
        <v>0</v>
      </c>
      <c r="AW1095">
        <v>1969164</v>
      </c>
    </row>
    <row r="1096" spans="45:49" x14ac:dyDescent="0.25">
      <c r="AS1096">
        <v>6056</v>
      </c>
      <c r="AT1096">
        <v>0</v>
      </c>
      <c r="AU1096">
        <v>2.7121599999999999</v>
      </c>
      <c r="AV1096">
        <v>0</v>
      </c>
      <c r="AW1096">
        <v>1969088</v>
      </c>
    </row>
    <row r="1097" spans="45:49" x14ac:dyDescent="0.25">
      <c r="AS1097">
        <v>6057</v>
      </c>
      <c r="AT1097">
        <v>0</v>
      </c>
      <c r="AU1097">
        <v>2.7827099999999998</v>
      </c>
      <c r="AV1097">
        <v>0</v>
      </c>
      <c r="AW1097">
        <v>1971188</v>
      </c>
    </row>
    <row r="1098" spans="45:49" x14ac:dyDescent="0.25">
      <c r="AS1098">
        <v>6058</v>
      </c>
      <c r="AT1098">
        <v>0</v>
      </c>
      <c r="AU1098">
        <v>1.3634500000000001</v>
      </c>
      <c r="AV1098">
        <v>0</v>
      </c>
      <c r="AW1098">
        <v>246388</v>
      </c>
    </row>
    <row r="1099" spans="45:49" x14ac:dyDescent="0.25">
      <c r="AS1099">
        <v>6059</v>
      </c>
      <c r="AT1099">
        <v>0</v>
      </c>
      <c r="AU1099">
        <v>1.3652899999999999</v>
      </c>
      <c r="AV1099">
        <v>0</v>
      </c>
      <c r="AW1099">
        <v>244336</v>
      </c>
    </row>
    <row r="1100" spans="45:49" x14ac:dyDescent="0.25">
      <c r="AS1100">
        <v>6060</v>
      </c>
      <c r="AT1100">
        <v>0</v>
      </c>
      <c r="AU1100">
        <v>1.3639399999999999</v>
      </c>
      <c r="AV1100">
        <v>0</v>
      </c>
      <c r="AW1100">
        <v>244328</v>
      </c>
    </row>
    <row r="1101" spans="45:49" x14ac:dyDescent="0.25">
      <c r="AS1101">
        <v>6061</v>
      </c>
      <c r="AT1101">
        <v>0</v>
      </c>
      <c r="AU1101">
        <v>1.35547</v>
      </c>
      <c r="AV1101">
        <v>0</v>
      </c>
      <c r="AW1101">
        <v>246448</v>
      </c>
    </row>
    <row r="1102" spans="45:49" x14ac:dyDescent="0.25">
      <c r="AS1102">
        <v>6062</v>
      </c>
      <c r="AT1102">
        <v>0</v>
      </c>
      <c r="AU1102">
        <v>1.35328</v>
      </c>
      <c r="AV1102">
        <v>0</v>
      </c>
      <c r="AW1102">
        <v>246448</v>
      </c>
    </row>
    <row r="1103" spans="45:49" x14ac:dyDescent="0.25">
      <c r="AS1103">
        <v>6063</v>
      </c>
      <c r="AT1103">
        <v>0</v>
      </c>
      <c r="AU1103">
        <v>1.4480900000000001</v>
      </c>
      <c r="AV1103">
        <v>0</v>
      </c>
      <c r="AW1103">
        <v>401904</v>
      </c>
    </row>
    <row r="1104" spans="45:49" x14ac:dyDescent="0.25">
      <c r="AS1104">
        <v>6064</v>
      </c>
      <c r="AT1104">
        <v>0</v>
      </c>
      <c r="AU1104">
        <v>1.4419599999999999</v>
      </c>
      <c r="AV1104">
        <v>0</v>
      </c>
      <c r="AW1104">
        <v>401916</v>
      </c>
    </row>
    <row r="1105" spans="45:49" x14ac:dyDescent="0.25">
      <c r="AS1105">
        <v>6065</v>
      </c>
      <c r="AT1105">
        <v>0</v>
      </c>
      <c r="AU1105">
        <v>1.4376</v>
      </c>
      <c r="AV1105">
        <v>0</v>
      </c>
      <c r="AW1105">
        <v>401912</v>
      </c>
    </row>
    <row r="1106" spans="45:49" x14ac:dyDescent="0.25">
      <c r="AS1106">
        <v>6066</v>
      </c>
      <c r="AT1106">
        <v>0</v>
      </c>
      <c r="AU1106">
        <v>1.4522999999999999</v>
      </c>
      <c r="AV1106">
        <v>0</v>
      </c>
      <c r="AW1106">
        <v>403956</v>
      </c>
    </row>
    <row r="1107" spans="45:49" x14ac:dyDescent="0.25">
      <c r="AS1107">
        <v>6067</v>
      </c>
      <c r="AT1107">
        <v>0</v>
      </c>
      <c r="AU1107">
        <v>1.4414100000000001</v>
      </c>
      <c r="AV1107">
        <v>0</v>
      </c>
      <c r="AW1107">
        <v>401920</v>
      </c>
    </row>
    <row r="1108" spans="45:49" x14ac:dyDescent="0.25">
      <c r="AS1108">
        <v>6068</v>
      </c>
      <c r="AT1108">
        <v>0</v>
      </c>
      <c r="AU1108">
        <v>1.8729800000000001</v>
      </c>
      <c r="AV1108">
        <v>0</v>
      </c>
      <c r="AW1108">
        <v>136184</v>
      </c>
    </row>
    <row r="1109" spans="45:49" x14ac:dyDescent="0.25">
      <c r="AS1109">
        <v>6069</v>
      </c>
      <c r="AT1109">
        <v>0</v>
      </c>
      <c r="AU1109">
        <v>1.84169</v>
      </c>
      <c r="AV1109">
        <v>0</v>
      </c>
      <c r="AW1109">
        <v>136184</v>
      </c>
    </row>
    <row r="1110" spans="45:49" x14ac:dyDescent="0.25">
      <c r="AS1110">
        <v>6070</v>
      </c>
      <c r="AT1110">
        <v>0</v>
      </c>
      <c r="AU1110">
        <v>1.8425100000000001</v>
      </c>
      <c r="AV1110">
        <v>0</v>
      </c>
      <c r="AW1110">
        <v>136188</v>
      </c>
    </row>
    <row r="1111" spans="45:49" x14ac:dyDescent="0.25">
      <c r="AS1111">
        <v>6071</v>
      </c>
      <c r="AT1111">
        <v>0</v>
      </c>
      <c r="AU1111">
        <v>1.8448899999999999</v>
      </c>
      <c r="AV1111">
        <v>0</v>
      </c>
      <c r="AW1111">
        <v>136200</v>
      </c>
    </row>
    <row r="1112" spans="45:49" x14ac:dyDescent="0.25">
      <c r="AS1112">
        <v>6072</v>
      </c>
      <c r="AT1112">
        <v>0</v>
      </c>
      <c r="AU1112">
        <v>1.8595299999999999</v>
      </c>
      <c r="AV1112">
        <v>0</v>
      </c>
      <c r="AW1112">
        <v>136188</v>
      </c>
    </row>
    <row r="1113" spans="45:49" x14ac:dyDescent="0.25">
      <c r="AS1113">
        <v>6073</v>
      </c>
      <c r="AT1113">
        <v>0</v>
      </c>
      <c r="AU1113">
        <v>1.41875</v>
      </c>
      <c r="AV1113">
        <v>0</v>
      </c>
      <c r="AW1113">
        <v>153016</v>
      </c>
    </row>
    <row r="1114" spans="45:49" x14ac:dyDescent="0.25">
      <c r="AS1114">
        <v>6074</v>
      </c>
      <c r="AT1114">
        <v>0</v>
      </c>
      <c r="AU1114">
        <v>1.4198599999999999</v>
      </c>
      <c r="AV1114">
        <v>0</v>
      </c>
      <c r="AW1114">
        <v>150904</v>
      </c>
    </row>
    <row r="1115" spans="45:49" x14ac:dyDescent="0.25">
      <c r="AS1115">
        <v>6075</v>
      </c>
      <c r="AT1115">
        <v>0</v>
      </c>
      <c r="AU1115">
        <v>1.4172899999999999</v>
      </c>
      <c r="AV1115">
        <v>0</v>
      </c>
      <c r="AW1115">
        <v>150912</v>
      </c>
    </row>
    <row r="1116" spans="45:49" x14ac:dyDescent="0.25">
      <c r="AS1116">
        <v>6076</v>
      </c>
      <c r="AT1116">
        <v>0</v>
      </c>
      <c r="AU1116">
        <v>1.41815</v>
      </c>
      <c r="AV1116">
        <v>0</v>
      </c>
      <c r="AW1116">
        <v>150924</v>
      </c>
    </row>
    <row r="1117" spans="45:49" x14ac:dyDescent="0.25">
      <c r="AS1117">
        <v>6077</v>
      </c>
      <c r="AT1117">
        <v>0</v>
      </c>
      <c r="AU1117">
        <v>1.41615</v>
      </c>
      <c r="AV1117">
        <v>0</v>
      </c>
      <c r="AW1117">
        <v>150916</v>
      </c>
    </row>
    <row r="1118" spans="45:49" x14ac:dyDescent="0.25">
      <c r="AS1118">
        <v>6078</v>
      </c>
      <c r="AT1118">
        <v>0</v>
      </c>
      <c r="AU1118">
        <v>1.3788499999999999</v>
      </c>
      <c r="AV1118">
        <v>0</v>
      </c>
      <c r="AW1118">
        <v>184268</v>
      </c>
    </row>
    <row r="1119" spans="45:49" x14ac:dyDescent="0.25">
      <c r="AS1119">
        <v>6079</v>
      </c>
      <c r="AT1119">
        <v>0</v>
      </c>
      <c r="AU1119">
        <v>1.37582</v>
      </c>
      <c r="AV1119">
        <v>0</v>
      </c>
      <c r="AW1119">
        <v>184276</v>
      </c>
    </row>
    <row r="1120" spans="45:49" x14ac:dyDescent="0.25">
      <c r="AS1120">
        <v>6080</v>
      </c>
      <c r="AT1120">
        <v>0</v>
      </c>
      <c r="AU1120">
        <v>1.3794200000000001</v>
      </c>
      <c r="AV1120">
        <v>0</v>
      </c>
      <c r="AW1120">
        <v>184264</v>
      </c>
    </row>
    <row r="1121" spans="45:49" x14ac:dyDescent="0.25">
      <c r="AS1121">
        <v>6081</v>
      </c>
      <c r="AT1121">
        <v>0</v>
      </c>
      <c r="AU1121">
        <v>1.3902099999999999</v>
      </c>
      <c r="AV1121">
        <v>0</v>
      </c>
      <c r="AW1121">
        <v>184264</v>
      </c>
    </row>
    <row r="1122" spans="45:49" x14ac:dyDescent="0.25">
      <c r="AS1122">
        <v>6082</v>
      </c>
      <c r="AT1122">
        <v>0</v>
      </c>
      <c r="AU1122">
        <v>1.3801000000000001</v>
      </c>
      <c r="AV1122">
        <v>0</v>
      </c>
      <c r="AW1122">
        <v>182028</v>
      </c>
    </row>
    <row r="1123" spans="45:49" x14ac:dyDescent="0.25">
      <c r="AS1123">
        <v>6083</v>
      </c>
      <c r="AT1123">
        <v>0</v>
      </c>
      <c r="AU1123">
        <v>1.2882199999999999</v>
      </c>
      <c r="AV1123">
        <v>0</v>
      </c>
      <c r="AW1123">
        <v>213272</v>
      </c>
    </row>
    <row r="1124" spans="45:49" x14ac:dyDescent="0.25">
      <c r="AS1124">
        <v>6084</v>
      </c>
      <c r="AT1124">
        <v>0</v>
      </c>
      <c r="AU1124">
        <v>1.29925</v>
      </c>
      <c r="AV1124">
        <v>0</v>
      </c>
      <c r="AW1124">
        <v>215340</v>
      </c>
    </row>
    <row r="1125" spans="45:49" x14ac:dyDescent="0.25">
      <c r="AS1125">
        <v>6085</v>
      </c>
      <c r="AT1125">
        <v>0</v>
      </c>
      <c r="AU1125">
        <v>1.29375</v>
      </c>
      <c r="AV1125">
        <v>0</v>
      </c>
      <c r="AW1125">
        <v>215336</v>
      </c>
    </row>
    <row r="1126" spans="45:49" x14ac:dyDescent="0.25">
      <c r="AS1126">
        <v>6086</v>
      </c>
      <c r="AT1126">
        <v>0</v>
      </c>
      <c r="AU1126">
        <v>1.29166</v>
      </c>
      <c r="AV1126">
        <v>0</v>
      </c>
      <c r="AW1126">
        <v>213084</v>
      </c>
    </row>
    <row r="1127" spans="45:49" x14ac:dyDescent="0.25">
      <c r="AS1127">
        <v>6087</v>
      </c>
      <c r="AT1127">
        <v>0</v>
      </c>
      <c r="AU1127">
        <v>1.3185100000000001</v>
      </c>
      <c r="AV1127">
        <v>0</v>
      </c>
      <c r="AW1127">
        <v>217808</v>
      </c>
    </row>
    <row r="1128" spans="45:49" x14ac:dyDescent="0.25">
      <c r="AS1128">
        <v>6088</v>
      </c>
      <c r="AT1128">
        <v>0</v>
      </c>
      <c r="AU1128">
        <v>1.60483</v>
      </c>
      <c r="AV1128">
        <v>0</v>
      </c>
      <c r="AW1128">
        <v>136196</v>
      </c>
    </row>
    <row r="1129" spans="45:49" x14ac:dyDescent="0.25">
      <c r="AS1129">
        <v>6089</v>
      </c>
      <c r="AT1129">
        <v>0</v>
      </c>
      <c r="AU1129">
        <v>1.6022400000000001</v>
      </c>
      <c r="AV1129">
        <v>0</v>
      </c>
      <c r="AW1129">
        <v>136184</v>
      </c>
    </row>
    <row r="1130" spans="45:49" x14ac:dyDescent="0.25">
      <c r="AS1130">
        <v>6090</v>
      </c>
      <c r="AT1130">
        <v>0</v>
      </c>
      <c r="AU1130">
        <v>1.6015200000000001</v>
      </c>
      <c r="AV1130">
        <v>0</v>
      </c>
      <c r="AW1130">
        <v>136184</v>
      </c>
    </row>
    <row r="1131" spans="45:49" x14ac:dyDescent="0.25">
      <c r="AS1131">
        <v>6091</v>
      </c>
      <c r="AT1131">
        <v>0</v>
      </c>
      <c r="AU1131">
        <v>1.60917</v>
      </c>
      <c r="AV1131">
        <v>0</v>
      </c>
      <c r="AW1131">
        <v>136188</v>
      </c>
    </row>
    <row r="1132" spans="45:49" x14ac:dyDescent="0.25">
      <c r="AS1132">
        <v>6092</v>
      </c>
      <c r="AT1132">
        <v>0</v>
      </c>
      <c r="AU1132">
        <v>1.6199300000000001</v>
      </c>
      <c r="AV1132">
        <v>0</v>
      </c>
      <c r="AW1132">
        <v>137740</v>
      </c>
    </row>
    <row r="1133" spans="45:49" x14ac:dyDescent="0.25">
      <c r="AS1133">
        <v>6093</v>
      </c>
      <c r="AT1133">
        <v>0</v>
      </c>
      <c r="AU1133">
        <v>1.4206099999999999</v>
      </c>
      <c r="AV1133">
        <v>0</v>
      </c>
      <c r="AW1133">
        <v>167360</v>
      </c>
    </row>
    <row r="1134" spans="45:49" x14ac:dyDescent="0.25">
      <c r="AS1134">
        <v>6094</v>
      </c>
      <c r="AT1134">
        <v>0</v>
      </c>
      <c r="AU1134">
        <v>1.41875</v>
      </c>
      <c r="AV1134">
        <v>0</v>
      </c>
      <c r="AW1134">
        <v>162844</v>
      </c>
    </row>
    <row r="1135" spans="45:49" x14ac:dyDescent="0.25">
      <c r="AS1135">
        <v>6095</v>
      </c>
      <c r="AT1135">
        <v>0</v>
      </c>
      <c r="AU1135">
        <v>1.4250799999999999</v>
      </c>
      <c r="AV1135">
        <v>0</v>
      </c>
      <c r="AW1135">
        <v>162644</v>
      </c>
    </row>
    <row r="1136" spans="45:49" x14ac:dyDescent="0.25">
      <c r="AS1136">
        <v>6096</v>
      </c>
      <c r="AT1136">
        <v>0</v>
      </c>
      <c r="AU1136">
        <v>1.45644</v>
      </c>
      <c r="AV1136">
        <v>0</v>
      </c>
      <c r="AW1136">
        <v>162648</v>
      </c>
    </row>
    <row r="1137" spans="45:49" x14ac:dyDescent="0.25">
      <c r="AS1137">
        <v>6097</v>
      </c>
      <c r="AT1137">
        <v>0</v>
      </c>
      <c r="AU1137">
        <v>1.4141900000000001</v>
      </c>
      <c r="AV1137">
        <v>0</v>
      </c>
      <c r="AW1137">
        <v>162640</v>
      </c>
    </row>
    <row r="1138" spans="45:49" x14ac:dyDescent="0.25">
      <c r="AS1138">
        <v>6098</v>
      </c>
      <c r="AT1138">
        <v>0</v>
      </c>
      <c r="AU1138">
        <v>1.3262400000000001</v>
      </c>
      <c r="AV1138">
        <v>0</v>
      </c>
      <c r="AW1138">
        <v>193700</v>
      </c>
    </row>
    <row r="1139" spans="45:49" x14ac:dyDescent="0.25">
      <c r="AS1139">
        <v>6099</v>
      </c>
      <c r="AT1139">
        <v>0</v>
      </c>
      <c r="AU1139">
        <v>1.31887</v>
      </c>
      <c r="AV1139">
        <v>0</v>
      </c>
      <c r="AW1139">
        <v>193688</v>
      </c>
    </row>
    <row r="1140" spans="45:49" x14ac:dyDescent="0.25">
      <c r="AS1140">
        <v>6100</v>
      </c>
      <c r="AT1140">
        <v>0</v>
      </c>
      <c r="AU1140">
        <v>1.3215699999999999</v>
      </c>
      <c r="AV1140">
        <v>0</v>
      </c>
      <c r="AW1140">
        <v>195948</v>
      </c>
    </row>
    <row r="1141" spans="45:49" x14ac:dyDescent="0.25">
      <c r="AS1141">
        <v>6101</v>
      </c>
      <c r="AT1141">
        <v>0</v>
      </c>
      <c r="AU1141">
        <v>1.3381400000000001</v>
      </c>
      <c r="AV1141">
        <v>0</v>
      </c>
      <c r="AW1141">
        <v>195748</v>
      </c>
    </row>
    <row r="1142" spans="45:49" x14ac:dyDescent="0.25">
      <c r="AS1142">
        <v>6102</v>
      </c>
      <c r="AT1142">
        <v>0</v>
      </c>
      <c r="AU1142">
        <v>1.33717</v>
      </c>
      <c r="AV1142">
        <v>0</v>
      </c>
      <c r="AW1142">
        <v>193900</v>
      </c>
    </row>
    <row r="1143" spans="45:49" x14ac:dyDescent="0.25">
      <c r="AS1143">
        <v>6103</v>
      </c>
      <c r="AT1143">
        <v>0</v>
      </c>
      <c r="AU1143">
        <v>1.36008</v>
      </c>
      <c r="AV1143">
        <v>0</v>
      </c>
      <c r="AW1143">
        <v>225992</v>
      </c>
    </row>
    <row r="1144" spans="45:49" x14ac:dyDescent="0.25">
      <c r="AS1144">
        <v>6104</v>
      </c>
      <c r="AT1144">
        <v>0</v>
      </c>
      <c r="AU1144">
        <v>1.3531599999999999</v>
      </c>
      <c r="AV1144">
        <v>0</v>
      </c>
      <c r="AW1144">
        <v>224944</v>
      </c>
    </row>
    <row r="1145" spans="45:49" x14ac:dyDescent="0.25">
      <c r="AS1145">
        <v>6105</v>
      </c>
      <c r="AT1145">
        <v>0</v>
      </c>
      <c r="AU1145">
        <v>1.35406</v>
      </c>
      <c r="AV1145">
        <v>0</v>
      </c>
      <c r="AW1145">
        <v>226984</v>
      </c>
    </row>
    <row r="1146" spans="45:49" x14ac:dyDescent="0.25">
      <c r="AS1146">
        <v>6106</v>
      </c>
      <c r="AT1146">
        <v>0</v>
      </c>
      <c r="AU1146">
        <v>1.41544</v>
      </c>
      <c r="AV1146">
        <v>0</v>
      </c>
      <c r="AW1146">
        <v>225020</v>
      </c>
    </row>
    <row r="1147" spans="45:49" x14ac:dyDescent="0.25">
      <c r="AS1147">
        <v>6107</v>
      </c>
      <c r="AT1147">
        <v>0</v>
      </c>
      <c r="AU1147">
        <v>1.34907</v>
      </c>
      <c r="AV1147">
        <v>0</v>
      </c>
      <c r="AW1147">
        <v>227004</v>
      </c>
    </row>
    <row r="1148" spans="45:49" x14ac:dyDescent="0.25">
      <c r="AS1148">
        <v>6108</v>
      </c>
      <c r="AT1148">
        <v>0</v>
      </c>
      <c r="AU1148">
        <v>4.2789200000000003</v>
      </c>
      <c r="AV1148">
        <v>0</v>
      </c>
      <c r="AW1148">
        <v>3749780</v>
      </c>
    </row>
    <row r="1149" spans="45:49" x14ac:dyDescent="0.25">
      <c r="AS1149">
        <v>6109</v>
      </c>
      <c r="AT1149">
        <v>0</v>
      </c>
      <c r="AU1149">
        <v>4.3552900000000001</v>
      </c>
      <c r="AV1149">
        <v>0</v>
      </c>
      <c r="AW1149">
        <v>3776048</v>
      </c>
    </row>
    <row r="1150" spans="45:49" x14ac:dyDescent="0.25">
      <c r="AS1150">
        <v>6110</v>
      </c>
      <c r="AT1150">
        <v>0</v>
      </c>
      <c r="AU1150">
        <v>4.3948799999999997</v>
      </c>
      <c r="AV1150">
        <v>0</v>
      </c>
      <c r="AW1150">
        <v>3764604</v>
      </c>
    </row>
    <row r="1151" spans="45:49" x14ac:dyDescent="0.25">
      <c r="AS1151">
        <v>6111</v>
      </c>
      <c r="AT1151">
        <v>0</v>
      </c>
      <c r="AU1151">
        <v>4.3649399999999998</v>
      </c>
      <c r="AV1151">
        <v>0</v>
      </c>
      <c r="AW1151">
        <v>3761528</v>
      </c>
    </row>
    <row r="1152" spans="45:49" x14ac:dyDescent="0.25">
      <c r="AS1152">
        <v>6112</v>
      </c>
      <c r="AT1152">
        <v>0</v>
      </c>
      <c r="AU1152">
        <v>4.2563300000000002</v>
      </c>
      <c r="AV1152">
        <v>0</v>
      </c>
      <c r="AW1152">
        <v>3748524</v>
      </c>
    </row>
    <row r="1153" spans="45:49" x14ac:dyDescent="0.25">
      <c r="AS1153">
        <v>6113</v>
      </c>
      <c r="AT1153">
        <v>0</v>
      </c>
      <c r="AU1153">
        <v>4.2955699999999997</v>
      </c>
      <c r="AV1153">
        <v>0</v>
      </c>
      <c r="AW1153">
        <v>3745756</v>
      </c>
    </row>
    <row r="1154" spans="45:49" x14ac:dyDescent="0.25">
      <c r="AS1154">
        <v>6114</v>
      </c>
      <c r="AT1154">
        <v>0</v>
      </c>
      <c r="AU1154">
        <v>4.3480600000000003</v>
      </c>
      <c r="AV1154">
        <v>0</v>
      </c>
      <c r="AW1154">
        <v>3753324</v>
      </c>
    </row>
    <row r="1155" spans="45:49" x14ac:dyDescent="0.25">
      <c r="AS1155">
        <v>6115</v>
      </c>
      <c r="AT1155">
        <v>0</v>
      </c>
      <c r="AU1155">
        <v>4.2344400000000002</v>
      </c>
      <c r="AV1155">
        <v>0</v>
      </c>
      <c r="AW1155">
        <v>3774048</v>
      </c>
    </row>
    <row r="1156" spans="45:49" x14ac:dyDescent="0.25">
      <c r="AS1156">
        <v>6116</v>
      </c>
      <c r="AT1156">
        <v>0</v>
      </c>
      <c r="AU1156">
        <v>4.2401499999999999</v>
      </c>
      <c r="AV1156">
        <v>0</v>
      </c>
      <c r="AW1156">
        <v>3771528</v>
      </c>
    </row>
    <row r="1157" spans="45:49" x14ac:dyDescent="0.25">
      <c r="AS1157">
        <v>6117</v>
      </c>
      <c r="AT1157">
        <v>0</v>
      </c>
      <c r="AU1157">
        <v>4.1600599999999996</v>
      </c>
      <c r="AV1157">
        <v>0</v>
      </c>
      <c r="AW1157">
        <v>3768280</v>
      </c>
    </row>
    <row r="1158" spans="45:49" x14ac:dyDescent="0.25">
      <c r="AS1158">
        <v>6118</v>
      </c>
      <c r="AT1158">
        <v>0</v>
      </c>
      <c r="AU1158">
        <v>4.3422200000000002</v>
      </c>
      <c r="AV1158">
        <v>0</v>
      </c>
      <c r="AW1158">
        <v>3775412</v>
      </c>
    </row>
    <row r="1159" spans="45:49" x14ac:dyDescent="0.25">
      <c r="AS1159">
        <v>6119</v>
      </c>
      <c r="AT1159">
        <v>0</v>
      </c>
      <c r="AU1159">
        <v>4.5722800000000001</v>
      </c>
      <c r="AV1159">
        <v>0</v>
      </c>
      <c r="AW1159">
        <v>3769840</v>
      </c>
    </row>
    <row r="1160" spans="45:49" x14ac:dyDescent="0.25">
      <c r="AS1160">
        <v>6120</v>
      </c>
      <c r="AT1160">
        <v>0</v>
      </c>
      <c r="AU1160">
        <v>4.37819</v>
      </c>
      <c r="AV1160">
        <v>0</v>
      </c>
      <c r="AW1160">
        <v>3771180</v>
      </c>
    </row>
    <row r="1161" spans="45:49" x14ac:dyDescent="0.25">
      <c r="AS1161">
        <v>6121</v>
      </c>
      <c r="AT1161">
        <v>0</v>
      </c>
      <c r="AU1161">
        <v>4.41275</v>
      </c>
      <c r="AV1161">
        <v>0</v>
      </c>
      <c r="AW1161">
        <v>3746680</v>
      </c>
    </row>
    <row r="1162" spans="45:49" x14ac:dyDescent="0.25">
      <c r="AS1162">
        <v>6122</v>
      </c>
      <c r="AT1162">
        <v>0</v>
      </c>
      <c r="AU1162">
        <v>4.4107399999999997</v>
      </c>
      <c r="AV1162">
        <v>0</v>
      </c>
      <c r="AW1162">
        <v>3771024</v>
      </c>
    </row>
    <row r="1163" spans="45:49" x14ac:dyDescent="0.25">
      <c r="AS1163">
        <v>6123</v>
      </c>
      <c r="AT1163">
        <v>0</v>
      </c>
      <c r="AU1163">
        <v>4.4293500000000003</v>
      </c>
      <c r="AV1163">
        <v>0</v>
      </c>
      <c r="AW1163">
        <v>3771860</v>
      </c>
    </row>
    <row r="1164" spans="45:49" x14ac:dyDescent="0.25">
      <c r="AS1164">
        <v>6124</v>
      </c>
      <c r="AT1164">
        <v>0</v>
      </c>
      <c r="AU1164">
        <v>4.4834699999999996</v>
      </c>
      <c r="AV1164">
        <v>0</v>
      </c>
      <c r="AW1164">
        <v>3762500</v>
      </c>
    </row>
    <row r="1165" spans="45:49" x14ac:dyDescent="0.25">
      <c r="AS1165">
        <v>6125</v>
      </c>
      <c r="AT1165">
        <v>0</v>
      </c>
      <c r="AU1165">
        <v>4.5358999999999998</v>
      </c>
      <c r="AV1165">
        <v>0</v>
      </c>
      <c r="AW1165">
        <v>3760196</v>
      </c>
    </row>
    <row r="1166" spans="45:49" x14ac:dyDescent="0.25">
      <c r="AS1166">
        <v>6126</v>
      </c>
      <c r="AT1166">
        <v>0</v>
      </c>
      <c r="AU1166">
        <v>4.7193500000000004</v>
      </c>
      <c r="AV1166">
        <v>0</v>
      </c>
      <c r="AW1166">
        <v>3760432</v>
      </c>
    </row>
    <row r="1167" spans="45:49" x14ac:dyDescent="0.25">
      <c r="AS1167">
        <v>6127</v>
      </c>
      <c r="AT1167">
        <v>0</v>
      </c>
      <c r="AU1167">
        <v>4.5579599999999996</v>
      </c>
      <c r="AV1167">
        <v>0</v>
      </c>
      <c r="AW1167">
        <v>3766892</v>
      </c>
    </row>
    <row r="1168" spans="45:49" x14ac:dyDescent="0.25">
      <c r="AS1168">
        <v>6128</v>
      </c>
      <c r="AT1168">
        <v>0</v>
      </c>
      <c r="AU1168">
        <v>3.7694399999999999</v>
      </c>
      <c r="AV1168">
        <v>0</v>
      </c>
      <c r="AW1168">
        <v>3703532</v>
      </c>
    </row>
    <row r="1169" spans="45:49" x14ac:dyDescent="0.25">
      <c r="AS1169">
        <v>6129</v>
      </c>
      <c r="AT1169">
        <v>0</v>
      </c>
      <c r="AU1169">
        <v>4.2053700000000003</v>
      </c>
      <c r="AV1169">
        <v>0</v>
      </c>
      <c r="AW1169">
        <v>3701124</v>
      </c>
    </row>
    <row r="1170" spans="45:49" x14ac:dyDescent="0.25">
      <c r="AS1170">
        <v>6130</v>
      </c>
      <c r="AT1170">
        <v>0</v>
      </c>
      <c r="AU1170">
        <v>4.05783</v>
      </c>
      <c r="AV1170">
        <v>0</v>
      </c>
      <c r="AW1170">
        <v>3696908</v>
      </c>
    </row>
    <row r="1171" spans="45:49" x14ac:dyDescent="0.25">
      <c r="AS1171">
        <v>6131</v>
      </c>
      <c r="AT1171">
        <v>0</v>
      </c>
      <c r="AU1171">
        <v>4.3090299999999999</v>
      </c>
      <c r="AV1171">
        <v>0</v>
      </c>
      <c r="AW1171">
        <v>3697240</v>
      </c>
    </row>
    <row r="1172" spans="45:49" x14ac:dyDescent="0.25">
      <c r="AS1172">
        <v>6132</v>
      </c>
      <c r="AT1172">
        <v>0</v>
      </c>
      <c r="AU1172">
        <v>4.0565800000000003</v>
      </c>
      <c r="AV1172">
        <v>0</v>
      </c>
      <c r="AW1172">
        <v>3696380</v>
      </c>
    </row>
    <row r="1173" spans="45:49" x14ac:dyDescent="0.25">
      <c r="AS1173">
        <v>6133</v>
      </c>
      <c r="AT1173">
        <v>0</v>
      </c>
      <c r="AU1173">
        <v>1.7992699999999999</v>
      </c>
      <c r="AV1173">
        <v>0</v>
      </c>
      <c r="AW1173">
        <v>1308356</v>
      </c>
    </row>
    <row r="1174" spans="45:49" x14ac:dyDescent="0.25">
      <c r="AS1174">
        <v>6134</v>
      </c>
      <c r="AT1174">
        <v>0</v>
      </c>
      <c r="AU1174">
        <v>1.7804500000000001</v>
      </c>
      <c r="AV1174">
        <v>0</v>
      </c>
      <c r="AW1174">
        <v>1310716</v>
      </c>
    </row>
    <row r="1175" spans="45:49" x14ac:dyDescent="0.25">
      <c r="AS1175">
        <v>6135</v>
      </c>
      <c r="AT1175">
        <v>0</v>
      </c>
      <c r="AU1175">
        <v>1.7925</v>
      </c>
      <c r="AV1175">
        <v>0</v>
      </c>
      <c r="AW1175">
        <v>1309936</v>
      </c>
    </row>
    <row r="1176" spans="45:49" x14ac:dyDescent="0.25">
      <c r="AS1176">
        <v>6136</v>
      </c>
      <c r="AT1176">
        <v>0</v>
      </c>
      <c r="AU1176">
        <v>1.76728</v>
      </c>
      <c r="AV1176">
        <v>0</v>
      </c>
      <c r="AW1176">
        <v>1308172</v>
      </c>
    </row>
    <row r="1177" spans="45:49" x14ac:dyDescent="0.25">
      <c r="AS1177">
        <v>6137</v>
      </c>
      <c r="AT1177">
        <v>0</v>
      </c>
      <c r="AU1177">
        <v>1.7662500000000001</v>
      </c>
      <c r="AV1177">
        <v>0</v>
      </c>
      <c r="AW1177">
        <v>1308596</v>
      </c>
    </row>
    <row r="1178" spans="45:49" x14ac:dyDescent="0.25">
      <c r="AS1178">
        <v>6138</v>
      </c>
      <c r="AT1178">
        <v>0</v>
      </c>
      <c r="AU1178">
        <v>2.8898600000000001</v>
      </c>
      <c r="AV1178">
        <v>0</v>
      </c>
      <c r="AW1178">
        <v>4274388</v>
      </c>
    </row>
    <row r="1179" spans="45:49" x14ac:dyDescent="0.25">
      <c r="AS1179">
        <v>6139</v>
      </c>
      <c r="AT1179">
        <v>0</v>
      </c>
      <c r="AU1179">
        <v>2.8452700000000002</v>
      </c>
      <c r="AV1179">
        <v>0</v>
      </c>
      <c r="AW1179">
        <v>4267688</v>
      </c>
    </row>
    <row r="1180" spans="45:49" x14ac:dyDescent="0.25">
      <c r="AS1180">
        <v>6140</v>
      </c>
      <c r="AT1180">
        <v>0</v>
      </c>
      <c r="AU1180">
        <v>2.8504900000000002</v>
      </c>
      <c r="AV1180">
        <v>0</v>
      </c>
      <c r="AW1180">
        <v>4305892</v>
      </c>
    </row>
    <row r="1181" spans="45:49" x14ac:dyDescent="0.25">
      <c r="AS1181">
        <v>6141</v>
      </c>
      <c r="AT1181">
        <v>0</v>
      </c>
      <c r="AU1181">
        <v>2.8827199999999999</v>
      </c>
      <c r="AV1181">
        <v>0</v>
      </c>
      <c r="AW1181">
        <v>4240052</v>
      </c>
    </row>
    <row r="1182" spans="45:49" x14ac:dyDescent="0.25">
      <c r="AS1182">
        <v>6142</v>
      </c>
      <c r="AT1182">
        <v>0</v>
      </c>
      <c r="AU1182">
        <v>2.8366699999999998</v>
      </c>
      <c r="AV1182">
        <v>0</v>
      </c>
      <c r="AW1182">
        <v>4288852</v>
      </c>
    </row>
    <row r="1183" spans="45:49" x14ac:dyDescent="0.25">
      <c r="AS1183">
        <v>6143</v>
      </c>
      <c r="AT1183">
        <v>0</v>
      </c>
      <c r="AU1183">
        <v>0.21407200000000001</v>
      </c>
      <c r="AV1183">
        <v>0</v>
      </c>
      <c r="AW1183">
        <v>46564</v>
      </c>
    </row>
    <row r="1184" spans="45:49" x14ac:dyDescent="0.25">
      <c r="AS1184">
        <v>6144</v>
      </c>
      <c r="AT1184">
        <v>0</v>
      </c>
      <c r="AU1184">
        <v>0.24916099999999999</v>
      </c>
      <c r="AV1184">
        <v>0</v>
      </c>
      <c r="AW1184">
        <v>42996</v>
      </c>
    </row>
    <row r="1185" spans="45:49" x14ac:dyDescent="0.25">
      <c r="AS1185">
        <v>6145</v>
      </c>
      <c r="AT1185">
        <v>0</v>
      </c>
      <c r="AU1185">
        <v>0.29217700000000002</v>
      </c>
      <c r="AV1185">
        <v>0</v>
      </c>
      <c r="AW1185">
        <v>45044</v>
      </c>
    </row>
    <row r="1186" spans="45:49" x14ac:dyDescent="0.25">
      <c r="AS1186">
        <v>6146</v>
      </c>
      <c r="AT1186">
        <v>0</v>
      </c>
      <c r="AU1186">
        <v>0.217698</v>
      </c>
      <c r="AV1186">
        <v>0</v>
      </c>
      <c r="AW1186">
        <v>44520</v>
      </c>
    </row>
    <row r="1187" spans="45:49" x14ac:dyDescent="0.25">
      <c r="AS1187">
        <v>6147</v>
      </c>
      <c r="AT1187">
        <v>0</v>
      </c>
      <c r="AU1187">
        <v>0.20641699999999999</v>
      </c>
      <c r="AV1187">
        <v>0</v>
      </c>
      <c r="AW1187">
        <v>43008</v>
      </c>
    </row>
    <row r="1188" spans="45:49" x14ac:dyDescent="0.25">
      <c r="AS1188">
        <v>6148</v>
      </c>
      <c r="AT1188">
        <v>0</v>
      </c>
      <c r="AU1188">
        <v>0.30418000000000001</v>
      </c>
      <c r="AV1188">
        <v>0</v>
      </c>
      <c r="AW1188">
        <v>65716</v>
      </c>
    </row>
    <row r="1189" spans="45:49" x14ac:dyDescent="0.25">
      <c r="AS1189">
        <v>6149</v>
      </c>
      <c r="AT1189">
        <v>0</v>
      </c>
      <c r="AU1189">
        <v>0.37317099999999997</v>
      </c>
      <c r="AV1189">
        <v>0</v>
      </c>
      <c r="AW1189">
        <v>65916</v>
      </c>
    </row>
    <row r="1190" spans="45:49" x14ac:dyDescent="0.25">
      <c r="AS1190">
        <v>6150</v>
      </c>
      <c r="AT1190">
        <v>0</v>
      </c>
      <c r="AU1190">
        <v>0.30886799999999998</v>
      </c>
      <c r="AV1190">
        <v>0</v>
      </c>
      <c r="AW1190">
        <v>65728</v>
      </c>
    </row>
    <row r="1191" spans="45:49" x14ac:dyDescent="0.25">
      <c r="AS1191">
        <v>6151</v>
      </c>
      <c r="AT1191">
        <v>0</v>
      </c>
      <c r="AU1191">
        <v>0.30399799999999999</v>
      </c>
      <c r="AV1191">
        <v>0</v>
      </c>
      <c r="AW1191">
        <v>65720</v>
      </c>
    </row>
    <row r="1192" spans="45:49" x14ac:dyDescent="0.25">
      <c r="AS1192">
        <v>6152</v>
      </c>
      <c r="AT1192">
        <v>0</v>
      </c>
      <c r="AU1192">
        <v>0.31669999999999998</v>
      </c>
      <c r="AV1192">
        <v>0</v>
      </c>
      <c r="AW1192">
        <v>65784</v>
      </c>
    </row>
    <row r="1193" spans="45:49" x14ac:dyDescent="0.25">
      <c r="AS1193">
        <v>6396</v>
      </c>
      <c r="AT1193">
        <v>3.42577</v>
      </c>
      <c r="AU1193">
        <v>0.36588599999999999</v>
      </c>
      <c r="AV1193">
        <v>2.941E-3</v>
      </c>
      <c r="AW1193">
        <v>104676</v>
      </c>
    </row>
    <row r="1194" spans="45:49" x14ac:dyDescent="0.25">
      <c r="AS1194">
        <v>6397</v>
      </c>
      <c r="AT1194">
        <v>3.3805299999999998</v>
      </c>
      <c r="AU1194">
        <v>0.23703199999999999</v>
      </c>
      <c r="AV1194">
        <v>3.1380000000000002E-3</v>
      </c>
      <c r="AW1194">
        <v>109796</v>
      </c>
    </row>
    <row r="1195" spans="45:49" x14ac:dyDescent="0.25">
      <c r="AS1195">
        <v>6398</v>
      </c>
      <c r="AT1195">
        <v>3.3301099999999999</v>
      </c>
      <c r="AU1195">
        <v>0.24589800000000001</v>
      </c>
      <c r="AV1195">
        <v>3.2680000000000001E-3</v>
      </c>
      <c r="AW1195">
        <v>108748</v>
      </c>
    </row>
    <row r="1196" spans="45:49" x14ac:dyDescent="0.25">
      <c r="AS1196">
        <v>6399</v>
      </c>
      <c r="AT1196">
        <v>3.49952</v>
      </c>
      <c r="AU1196">
        <v>0.24132400000000001</v>
      </c>
      <c r="AV1196">
        <v>3.173E-3</v>
      </c>
      <c r="AW1196">
        <v>104676</v>
      </c>
    </row>
    <row r="1197" spans="45:49" x14ac:dyDescent="0.25">
      <c r="AS1197">
        <v>6400</v>
      </c>
      <c r="AT1197">
        <v>3.4045000000000001</v>
      </c>
      <c r="AU1197">
        <v>0.23998800000000001</v>
      </c>
      <c r="AV1197">
        <v>3.2139999999999998E-3</v>
      </c>
      <c r="AW1197">
        <v>108772</v>
      </c>
    </row>
    <row r="1198" spans="45:49" x14ac:dyDescent="0.25">
      <c r="AS1198">
        <v>6401</v>
      </c>
      <c r="AT1198">
        <v>7.1826999999999996</v>
      </c>
      <c r="AU1198">
        <v>0.392592</v>
      </c>
      <c r="AV1198">
        <v>5.0200000000000002E-3</v>
      </c>
      <c r="AW1198">
        <v>170520</v>
      </c>
    </row>
    <row r="1199" spans="45:49" x14ac:dyDescent="0.25">
      <c r="AS1199">
        <v>6402</v>
      </c>
      <c r="AT1199">
        <v>7.2141299999999999</v>
      </c>
      <c r="AU1199">
        <v>0.491228</v>
      </c>
      <c r="AV1199">
        <v>4.5830000000000003E-3</v>
      </c>
      <c r="AW1199">
        <v>170508</v>
      </c>
    </row>
    <row r="1200" spans="45:49" x14ac:dyDescent="0.25">
      <c r="AS1200">
        <v>6403</v>
      </c>
      <c r="AT1200">
        <v>7.1866399999999997</v>
      </c>
      <c r="AU1200">
        <v>0.32172800000000001</v>
      </c>
      <c r="AV1200">
        <v>4.8050000000000002E-3</v>
      </c>
      <c r="AW1200">
        <v>170712</v>
      </c>
    </row>
    <row r="1201" spans="45:49" x14ac:dyDescent="0.25">
      <c r="AS1201">
        <v>6404</v>
      </c>
      <c r="AT1201">
        <v>7.4162600000000003</v>
      </c>
      <c r="AU1201">
        <v>0.42567300000000002</v>
      </c>
      <c r="AV1201">
        <v>4.3070000000000001E-3</v>
      </c>
      <c r="AW1201">
        <v>170160</v>
      </c>
    </row>
    <row r="1202" spans="45:49" x14ac:dyDescent="0.25">
      <c r="AS1202">
        <v>6405</v>
      </c>
      <c r="AT1202">
        <v>7.2037800000000001</v>
      </c>
      <c r="AU1202">
        <v>0.439224</v>
      </c>
      <c r="AV1202">
        <v>4.6430000000000004E-3</v>
      </c>
      <c r="AW1202">
        <v>170524</v>
      </c>
    </row>
    <row r="1203" spans="45:49" x14ac:dyDescent="0.25">
      <c r="AS1203">
        <v>6406</v>
      </c>
      <c r="AT1203">
        <v>11.206200000000001</v>
      </c>
      <c r="AU1203">
        <v>0.46641100000000002</v>
      </c>
      <c r="AV1203">
        <v>6.2830000000000004E-3</v>
      </c>
      <c r="AW1203">
        <v>233152</v>
      </c>
    </row>
    <row r="1204" spans="45:49" x14ac:dyDescent="0.25">
      <c r="AS1204">
        <v>6407</v>
      </c>
      <c r="AT1204">
        <v>11.1592</v>
      </c>
      <c r="AU1204">
        <v>0.43491099999999999</v>
      </c>
      <c r="AV1204">
        <v>6.0299999999999998E-3</v>
      </c>
      <c r="AW1204">
        <v>230580</v>
      </c>
    </row>
    <row r="1205" spans="45:49" x14ac:dyDescent="0.25">
      <c r="AS1205">
        <v>6408</v>
      </c>
      <c r="AT1205">
        <v>11.1008</v>
      </c>
      <c r="AU1205">
        <v>0.39416200000000001</v>
      </c>
      <c r="AV1205">
        <v>5.7489999999999998E-3</v>
      </c>
      <c r="AW1205">
        <v>232648</v>
      </c>
    </row>
    <row r="1206" spans="45:49" x14ac:dyDescent="0.25">
      <c r="AS1206">
        <v>6409</v>
      </c>
      <c r="AT1206">
        <v>11.241300000000001</v>
      </c>
      <c r="AU1206">
        <v>0.55219799999999997</v>
      </c>
      <c r="AV1206">
        <v>5.8739999999999999E-3</v>
      </c>
      <c r="AW1206">
        <v>233224</v>
      </c>
    </row>
    <row r="1207" spans="45:49" x14ac:dyDescent="0.25">
      <c r="AS1207">
        <v>6410</v>
      </c>
      <c r="AT1207">
        <v>11.340199999999999</v>
      </c>
      <c r="AU1207">
        <v>0.55476000000000003</v>
      </c>
      <c r="AV1207">
        <v>5.7790000000000003E-3</v>
      </c>
      <c r="AW1207">
        <v>232636</v>
      </c>
    </row>
    <row r="1208" spans="45:49" x14ac:dyDescent="0.25">
      <c r="AS1208">
        <v>6411</v>
      </c>
      <c r="AT1208">
        <v>3.39663</v>
      </c>
      <c r="AU1208">
        <v>0.91454599999999997</v>
      </c>
      <c r="AV1208">
        <v>0</v>
      </c>
      <c r="AW1208">
        <v>68736</v>
      </c>
    </row>
    <row r="1209" spans="45:49" x14ac:dyDescent="0.25">
      <c r="AS1209">
        <v>6412</v>
      </c>
      <c r="AT1209">
        <v>3.4531000000000001</v>
      </c>
      <c r="AU1209">
        <v>0.88101200000000002</v>
      </c>
      <c r="AV1209">
        <v>0</v>
      </c>
      <c r="AW1209">
        <v>68740</v>
      </c>
    </row>
    <row r="1210" spans="45:49" x14ac:dyDescent="0.25">
      <c r="AS1210">
        <v>6413</v>
      </c>
      <c r="AT1210">
        <v>3.4445399999999999</v>
      </c>
      <c r="AU1210">
        <v>0.85200399999999998</v>
      </c>
      <c r="AV1210">
        <v>0</v>
      </c>
      <c r="AW1210">
        <v>68724</v>
      </c>
    </row>
    <row r="1211" spans="45:49" x14ac:dyDescent="0.25">
      <c r="AS1211">
        <v>6414</v>
      </c>
      <c r="AT1211">
        <v>3.4056199999999999</v>
      </c>
      <c r="AU1211">
        <v>0.72151799999999999</v>
      </c>
      <c r="AV1211">
        <v>0</v>
      </c>
      <c r="AW1211">
        <v>68724</v>
      </c>
    </row>
    <row r="1212" spans="45:49" x14ac:dyDescent="0.25">
      <c r="AS1212">
        <v>6415</v>
      </c>
      <c r="AT1212">
        <v>3.4668800000000002</v>
      </c>
      <c r="AU1212">
        <v>0.89237699999999998</v>
      </c>
      <c r="AV1212">
        <v>0</v>
      </c>
      <c r="AW1212">
        <v>68756</v>
      </c>
    </row>
    <row r="1213" spans="45:49" x14ac:dyDescent="0.25">
      <c r="AS1213">
        <v>6416</v>
      </c>
      <c r="AT1213">
        <v>7.3688599999999997</v>
      </c>
      <c r="AU1213">
        <v>2.3758699999999999</v>
      </c>
      <c r="AV1213">
        <v>0</v>
      </c>
      <c r="AW1213">
        <v>132568</v>
      </c>
    </row>
    <row r="1214" spans="45:49" x14ac:dyDescent="0.25">
      <c r="AS1214">
        <v>6417</v>
      </c>
      <c r="AT1214">
        <v>7.2472500000000002</v>
      </c>
      <c r="AU1214">
        <v>2.4426600000000001</v>
      </c>
      <c r="AV1214">
        <v>0</v>
      </c>
      <c r="AW1214">
        <v>132572</v>
      </c>
    </row>
    <row r="1215" spans="45:49" x14ac:dyDescent="0.25">
      <c r="AS1215">
        <v>6418</v>
      </c>
      <c r="AT1215">
        <v>7.2473099999999997</v>
      </c>
      <c r="AU1215">
        <v>2.4098299999999999</v>
      </c>
      <c r="AV1215">
        <v>0</v>
      </c>
      <c r="AW1215">
        <v>132576</v>
      </c>
    </row>
    <row r="1216" spans="45:49" x14ac:dyDescent="0.25">
      <c r="AS1216">
        <v>6419</v>
      </c>
      <c r="AT1216">
        <v>7.2563300000000002</v>
      </c>
      <c r="AU1216">
        <v>2.37296</v>
      </c>
      <c r="AV1216">
        <v>0</v>
      </c>
      <c r="AW1216">
        <v>132576</v>
      </c>
    </row>
    <row r="1217" spans="45:49" x14ac:dyDescent="0.25">
      <c r="AS1217">
        <v>6420</v>
      </c>
      <c r="AT1217">
        <v>7.17157</v>
      </c>
      <c r="AU1217">
        <v>2.3396499999999998</v>
      </c>
      <c r="AV1217">
        <v>0</v>
      </c>
      <c r="AW1217">
        <v>132564</v>
      </c>
    </row>
    <row r="1218" spans="45:49" x14ac:dyDescent="0.25">
      <c r="AS1218">
        <v>6421</v>
      </c>
      <c r="AT1218">
        <v>11.2605</v>
      </c>
      <c r="AU1218">
        <v>4.3898599999999997</v>
      </c>
      <c r="AV1218">
        <v>0</v>
      </c>
      <c r="AW1218">
        <v>194332</v>
      </c>
    </row>
    <row r="1219" spans="45:49" x14ac:dyDescent="0.25">
      <c r="AS1219">
        <v>6422</v>
      </c>
      <c r="AT1219">
        <v>11.059699999999999</v>
      </c>
      <c r="AU1219">
        <v>4.0789</v>
      </c>
      <c r="AV1219">
        <v>0</v>
      </c>
      <c r="AW1219">
        <v>194296</v>
      </c>
    </row>
    <row r="1220" spans="45:49" x14ac:dyDescent="0.25">
      <c r="AS1220">
        <v>6423</v>
      </c>
      <c r="AT1220">
        <v>11.2502</v>
      </c>
      <c r="AU1220">
        <v>4.4473200000000004</v>
      </c>
      <c r="AV1220">
        <v>0</v>
      </c>
      <c r="AW1220">
        <v>194332</v>
      </c>
    </row>
    <row r="1221" spans="45:49" x14ac:dyDescent="0.25">
      <c r="AS1221">
        <v>6424</v>
      </c>
      <c r="AT1221">
        <v>11.2225</v>
      </c>
      <c r="AU1221">
        <v>3.99004</v>
      </c>
      <c r="AV1221">
        <v>0</v>
      </c>
      <c r="AW1221">
        <v>195276</v>
      </c>
    </row>
    <row r="1222" spans="45:49" x14ac:dyDescent="0.25">
      <c r="AS1222">
        <v>6425</v>
      </c>
      <c r="AT1222">
        <v>11.222200000000001</v>
      </c>
      <c r="AU1222">
        <v>4.37263</v>
      </c>
      <c r="AV1222">
        <v>0</v>
      </c>
      <c r="AW1222">
        <v>194328</v>
      </c>
    </row>
    <row r="1223" spans="45:49" x14ac:dyDescent="0.25">
      <c r="AS1223">
        <v>6426</v>
      </c>
      <c r="AT1223">
        <v>3.50373</v>
      </c>
      <c r="AU1223">
        <v>0.33096199999999998</v>
      </c>
      <c r="AV1223">
        <v>2.5720000000000001E-3</v>
      </c>
      <c r="AW1223">
        <v>104680</v>
      </c>
    </row>
    <row r="1224" spans="45:49" x14ac:dyDescent="0.25">
      <c r="AS1224">
        <v>6427</v>
      </c>
      <c r="AT1224">
        <v>3.4596300000000002</v>
      </c>
      <c r="AU1224">
        <v>0.24098900000000001</v>
      </c>
      <c r="AV1224">
        <v>2.82E-3</v>
      </c>
      <c r="AW1224">
        <v>104680</v>
      </c>
    </row>
    <row r="1225" spans="45:49" x14ac:dyDescent="0.25">
      <c r="AS1225">
        <v>6428</v>
      </c>
      <c r="AT1225">
        <v>3.4584000000000001</v>
      </c>
      <c r="AU1225">
        <v>0.241281</v>
      </c>
      <c r="AV1225">
        <v>3.1059999999999998E-3</v>
      </c>
      <c r="AW1225">
        <v>104672</v>
      </c>
    </row>
    <row r="1226" spans="45:49" x14ac:dyDescent="0.25">
      <c r="AS1226">
        <v>6429</v>
      </c>
      <c r="AT1226">
        <v>3.4623300000000001</v>
      </c>
      <c r="AU1226">
        <v>0.24000299999999999</v>
      </c>
      <c r="AV1226">
        <v>2.8E-3</v>
      </c>
      <c r="AW1226">
        <v>106192</v>
      </c>
    </row>
    <row r="1227" spans="45:49" x14ac:dyDescent="0.25">
      <c r="AS1227">
        <v>6430</v>
      </c>
      <c r="AT1227">
        <v>3.3748900000000002</v>
      </c>
      <c r="AU1227">
        <v>0.23713799999999999</v>
      </c>
      <c r="AV1227">
        <v>2.5639999999999999E-3</v>
      </c>
      <c r="AW1227">
        <v>104660</v>
      </c>
    </row>
    <row r="1228" spans="45:49" x14ac:dyDescent="0.25">
      <c r="AS1228">
        <v>6431</v>
      </c>
      <c r="AT1228">
        <v>7.3628400000000003</v>
      </c>
      <c r="AU1228">
        <v>0.47724100000000003</v>
      </c>
      <c r="AV1228">
        <v>5.2729999999999999E-3</v>
      </c>
      <c r="AW1228">
        <v>170580</v>
      </c>
    </row>
    <row r="1229" spans="45:49" x14ac:dyDescent="0.25">
      <c r="AS1229">
        <v>6432</v>
      </c>
      <c r="AT1229">
        <v>7.2878800000000004</v>
      </c>
      <c r="AU1229">
        <v>0.41993999999999998</v>
      </c>
      <c r="AV1229">
        <v>6.0210000000000003E-3</v>
      </c>
      <c r="AW1229">
        <v>170044</v>
      </c>
    </row>
    <row r="1230" spans="45:49" x14ac:dyDescent="0.25">
      <c r="AS1230">
        <v>6433</v>
      </c>
      <c r="AT1230">
        <v>7.3006099999999998</v>
      </c>
      <c r="AU1230">
        <v>0.42468499999999998</v>
      </c>
      <c r="AV1230">
        <v>6.2750000000000002E-3</v>
      </c>
      <c r="AW1230">
        <v>170516</v>
      </c>
    </row>
    <row r="1231" spans="45:49" x14ac:dyDescent="0.25">
      <c r="AS1231">
        <v>6434</v>
      </c>
      <c r="AT1231">
        <v>7.3336899999999998</v>
      </c>
      <c r="AU1231">
        <v>0.45019399999999998</v>
      </c>
      <c r="AV1231">
        <v>5.5890000000000002E-3</v>
      </c>
      <c r="AW1231">
        <v>170500</v>
      </c>
    </row>
    <row r="1232" spans="45:49" x14ac:dyDescent="0.25">
      <c r="AS1232">
        <v>6435</v>
      </c>
      <c r="AT1232">
        <v>7.3067099999999998</v>
      </c>
      <c r="AU1232">
        <v>0.45132499999999998</v>
      </c>
      <c r="AV1232">
        <v>5.7149999999999996E-3</v>
      </c>
      <c r="AW1232">
        <v>170564</v>
      </c>
    </row>
    <row r="1233" spans="45:49" x14ac:dyDescent="0.25">
      <c r="AS1233">
        <v>6436</v>
      </c>
      <c r="AT1233">
        <v>11.384399999999999</v>
      </c>
      <c r="AU1233">
        <v>0.46866000000000002</v>
      </c>
      <c r="AV1233">
        <v>6.6039999999999996E-3</v>
      </c>
      <c r="AW1233">
        <v>233084</v>
      </c>
    </row>
    <row r="1234" spans="45:49" x14ac:dyDescent="0.25">
      <c r="AS1234">
        <v>6437</v>
      </c>
      <c r="AT1234">
        <v>11.4011</v>
      </c>
      <c r="AU1234">
        <v>0.487321</v>
      </c>
      <c r="AV1234">
        <v>7.835E-3</v>
      </c>
      <c r="AW1234">
        <v>231400</v>
      </c>
    </row>
    <row r="1235" spans="45:49" x14ac:dyDescent="0.25">
      <c r="AS1235">
        <v>6438</v>
      </c>
      <c r="AT1235">
        <v>11.3521</v>
      </c>
      <c r="AU1235">
        <v>0.58035999999999999</v>
      </c>
      <c r="AV1235">
        <v>6.718E-3</v>
      </c>
      <c r="AW1235">
        <v>229096</v>
      </c>
    </row>
    <row r="1236" spans="45:49" x14ac:dyDescent="0.25">
      <c r="AS1236">
        <v>6439</v>
      </c>
      <c r="AT1236">
        <v>11.365600000000001</v>
      </c>
      <c r="AU1236">
        <v>0.51769200000000004</v>
      </c>
      <c r="AV1236">
        <v>7.8019999999999999E-3</v>
      </c>
      <c r="AW1236">
        <v>233268</v>
      </c>
    </row>
    <row r="1237" spans="45:49" x14ac:dyDescent="0.25">
      <c r="AS1237">
        <v>6440</v>
      </c>
      <c r="AT1237">
        <v>11.459099999999999</v>
      </c>
      <c r="AU1237">
        <v>0.52873999999999999</v>
      </c>
      <c r="AV1237">
        <v>6.4729999999999996E-3</v>
      </c>
      <c r="AW1237">
        <v>234028</v>
      </c>
    </row>
    <row r="1238" spans="45:49" x14ac:dyDescent="0.25">
      <c r="AS1238">
        <v>6441</v>
      </c>
      <c r="AT1238">
        <v>0.30076599999999998</v>
      </c>
      <c r="AU1238">
        <v>0.34370899999999999</v>
      </c>
      <c r="AV1238">
        <v>4.0677999999999999E-2</v>
      </c>
      <c r="AW1238">
        <v>128924</v>
      </c>
    </row>
    <row r="1239" spans="45:49" x14ac:dyDescent="0.25">
      <c r="AS1239">
        <v>6442</v>
      </c>
      <c r="AT1239">
        <v>0.31245099999999998</v>
      </c>
      <c r="AU1239">
        <v>0.358651</v>
      </c>
      <c r="AV1239">
        <v>4.3085999999999999E-2</v>
      </c>
      <c r="AW1239">
        <v>130960</v>
      </c>
    </row>
    <row r="1240" spans="45:49" x14ac:dyDescent="0.25">
      <c r="AS1240">
        <v>6443</v>
      </c>
      <c r="AT1240">
        <v>0.311697</v>
      </c>
      <c r="AU1240">
        <v>0.34551999999999999</v>
      </c>
      <c r="AV1240">
        <v>4.2012000000000001E-2</v>
      </c>
      <c r="AW1240">
        <v>129976</v>
      </c>
    </row>
    <row r="1241" spans="45:49" x14ac:dyDescent="0.25">
      <c r="AS1241">
        <v>6444</v>
      </c>
      <c r="AT1241">
        <v>0.311919</v>
      </c>
      <c r="AU1241">
        <v>0.34412999999999999</v>
      </c>
      <c r="AV1241">
        <v>4.1820000000000003E-2</v>
      </c>
      <c r="AW1241">
        <v>129520</v>
      </c>
    </row>
    <row r="1242" spans="45:49" x14ac:dyDescent="0.25">
      <c r="AS1242">
        <v>6445</v>
      </c>
      <c r="AT1242">
        <v>0.31554599999999999</v>
      </c>
      <c r="AU1242">
        <v>0.34778500000000001</v>
      </c>
      <c r="AV1242">
        <v>4.3195999999999998E-2</v>
      </c>
      <c r="AW1242">
        <v>130052</v>
      </c>
    </row>
    <row r="1243" spans="45:49" x14ac:dyDescent="0.25">
      <c r="AS1243">
        <v>6446</v>
      </c>
      <c r="AT1243">
        <v>0.397787</v>
      </c>
      <c r="AU1243">
        <v>0.73573599999999995</v>
      </c>
      <c r="AV1243">
        <v>7.7522999999999995E-2</v>
      </c>
      <c r="AW1243">
        <v>220028</v>
      </c>
    </row>
    <row r="1244" spans="45:49" x14ac:dyDescent="0.25">
      <c r="AS1244">
        <v>6447</v>
      </c>
      <c r="AT1244">
        <v>0.38697900000000002</v>
      </c>
      <c r="AU1244">
        <v>0.73258400000000001</v>
      </c>
      <c r="AV1244">
        <v>7.3199E-2</v>
      </c>
      <c r="AW1244">
        <v>214832</v>
      </c>
    </row>
    <row r="1245" spans="45:49" x14ac:dyDescent="0.25">
      <c r="AS1245">
        <v>6448</v>
      </c>
      <c r="AT1245">
        <v>0.39528600000000003</v>
      </c>
      <c r="AU1245">
        <v>0.73069799999999996</v>
      </c>
      <c r="AV1245">
        <v>7.6375999999999999E-2</v>
      </c>
      <c r="AW1245">
        <v>215876</v>
      </c>
    </row>
    <row r="1246" spans="45:49" x14ac:dyDescent="0.25">
      <c r="AS1246">
        <v>6449</v>
      </c>
      <c r="AT1246">
        <v>0.38222299999999998</v>
      </c>
      <c r="AU1246">
        <v>0.729487</v>
      </c>
      <c r="AV1246">
        <v>7.2820999999999997E-2</v>
      </c>
      <c r="AW1246">
        <v>214032</v>
      </c>
    </row>
    <row r="1247" spans="45:49" x14ac:dyDescent="0.25">
      <c r="AS1247">
        <v>6450</v>
      </c>
      <c r="AT1247">
        <v>0.38533499999999998</v>
      </c>
      <c r="AU1247">
        <v>0.74493500000000001</v>
      </c>
      <c r="AV1247">
        <v>7.6915999999999998E-2</v>
      </c>
      <c r="AW1247">
        <v>212056</v>
      </c>
    </row>
    <row r="1248" spans="45:49" x14ac:dyDescent="0.25">
      <c r="AS1248">
        <v>6451</v>
      </c>
      <c r="AT1248">
        <v>0.54008</v>
      </c>
      <c r="AU1248">
        <v>1.12601</v>
      </c>
      <c r="AV1248">
        <v>0.13736300000000001</v>
      </c>
      <c r="AW1248">
        <v>300488</v>
      </c>
    </row>
    <row r="1249" spans="45:49" x14ac:dyDescent="0.25">
      <c r="AS1249">
        <v>6452</v>
      </c>
      <c r="AT1249">
        <v>0.53978000000000004</v>
      </c>
      <c r="AU1249">
        <v>1.12165</v>
      </c>
      <c r="AV1249">
        <v>0.13954900000000001</v>
      </c>
      <c r="AW1249">
        <v>299176</v>
      </c>
    </row>
    <row r="1250" spans="45:49" x14ac:dyDescent="0.25">
      <c r="AS1250">
        <v>6453</v>
      </c>
      <c r="AT1250">
        <v>0.63645200000000002</v>
      </c>
      <c r="AU1250">
        <v>1.09874</v>
      </c>
      <c r="AV1250">
        <v>0.14915500000000001</v>
      </c>
      <c r="AW1250">
        <v>302012</v>
      </c>
    </row>
    <row r="1251" spans="45:49" x14ac:dyDescent="0.25">
      <c r="AS1251">
        <v>6454</v>
      </c>
      <c r="AT1251">
        <v>0.65046499999999996</v>
      </c>
      <c r="AU1251">
        <v>1.1210599999999999</v>
      </c>
      <c r="AV1251">
        <v>0.13391900000000001</v>
      </c>
      <c r="AW1251">
        <v>297320</v>
      </c>
    </row>
    <row r="1252" spans="45:49" x14ac:dyDescent="0.25">
      <c r="AS1252">
        <v>6455</v>
      </c>
      <c r="AT1252">
        <v>0.60515799999999997</v>
      </c>
      <c r="AU1252">
        <v>1.1049800000000001</v>
      </c>
      <c r="AV1252">
        <v>0.13605900000000001</v>
      </c>
      <c r="AW1252">
        <v>298308</v>
      </c>
    </row>
    <row r="1253" spans="45:49" x14ac:dyDescent="0.25">
      <c r="AS1253">
        <v>6456</v>
      </c>
      <c r="AT1253">
        <v>0</v>
      </c>
      <c r="AU1253">
        <v>0.44513599999999998</v>
      </c>
      <c r="AV1253">
        <v>0</v>
      </c>
      <c r="AW1253">
        <v>37668</v>
      </c>
    </row>
    <row r="1254" spans="45:49" x14ac:dyDescent="0.25">
      <c r="AS1254">
        <v>6457</v>
      </c>
      <c r="AT1254">
        <v>0</v>
      </c>
      <c r="AU1254">
        <v>0.50372600000000001</v>
      </c>
      <c r="AV1254">
        <v>0</v>
      </c>
      <c r="AW1254">
        <v>37664</v>
      </c>
    </row>
    <row r="1255" spans="45:49" x14ac:dyDescent="0.25">
      <c r="AS1255">
        <v>6458</v>
      </c>
      <c r="AT1255">
        <v>0</v>
      </c>
      <c r="AU1255">
        <v>0.49567899999999998</v>
      </c>
      <c r="AV1255">
        <v>0</v>
      </c>
      <c r="AW1255">
        <v>37876</v>
      </c>
    </row>
    <row r="1256" spans="45:49" x14ac:dyDescent="0.25">
      <c r="AS1256">
        <v>6459</v>
      </c>
      <c r="AT1256">
        <v>0</v>
      </c>
      <c r="AU1256">
        <v>0.59101800000000004</v>
      </c>
      <c r="AV1256">
        <v>0</v>
      </c>
      <c r="AW1256">
        <v>40396</v>
      </c>
    </row>
    <row r="1257" spans="45:49" x14ac:dyDescent="0.25">
      <c r="AS1257">
        <v>6460</v>
      </c>
      <c r="AT1257">
        <v>0</v>
      </c>
      <c r="AU1257">
        <v>0.49007099999999998</v>
      </c>
      <c r="AV1257">
        <v>0</v>
      </c>
      <c r="AW1257">
        <v>37664</v>
      </c>
    </row>
    <row r="1258" spans="45:49" x14ac:dyDescent="0.25">
      <c r="AS1258">
        <v>6461</v>
      </c>
      <c r="AT1258">
        <v>0</v>
      </c>
      <c r="AU1258">
        <v>1.25125</v>
      </c>
      <c r="AV1258">
        <v>0</v>
      </c>
      <c r="AW1258">
        <v>71700</v>
      </c>
    </row>
    <row r="1259" spans="45:49" x14ac:dyDescent="0.25">
      <c r="AS1259">
        <v>6462</v>
      </c>
      <c r="AT1259">
        <v>0</v>
      </c>
      <c r="AU1259">
        <v>1.14893</v>
      </c>
      <c r="AV1259">
        <v>0</v>
      </c>
      <c r="AW1259">
        <v>70664</v>
      </c>
    </row>
    <row r="1260" spans="45:49" x14ac:dyDescent="0.25">
      <c r="AS1260">
        <v>6463</v>
      </c>
      <c r="AT1260">
        <v>0</v>
      </c>
      <c r="AU1260">
        <v>1.27155</v>
      </c>
      <c r="AV1260">
        <v>0</v>
      </c>
      <c r="AW1260">
        <v>70644</v>
      </c>
    </row>
    <row r="1261" spans="45:49" x14ac:dyDescent="0.25">
      <c r="AS1261">
        <v>6464</v>
      </c>
      <c r="AT1261">
        <v>0</v>
      </c>
      <c r="AU1261">
        <v>1.2537100000000001</v>
      </c>
      <c r="AV1261">
        <v>0</v>
      </c>
      <c r="AW1261">
        <v>70656</v>
      </c>
    </row>
    <row r="1262" spans="45:49" x14ac:dyDescent="0.25">
      <c r="AS1262">
        <v>6465</v>
      </c>
      <c r="AT1262">
        <v>0</v>
      </c>
      <c r="AU1262">
        <v>1.2538400000000001</v>
      </c>
      <c r="AV1262">
        <v>0</v>
      </c>
      <c r="AW1262">
        <v>70652</v>
      </c>
    </row>
    <row r="1263" spans="45:49" x14ac:dyDescent="0.25">
      <c r="AS1263">
        <v>6466</v>
      </c>
      <c r="AT1263">
        <v>0</v>
      </c>
      <c r="AU1263">
        <v>1.9701</v>
      </c>
      <c r="AV1263">
        <v>0</v>
      </c>
      <c r="AW1263">
        <v>70644</v>
      </c>
    </row>
    <row r="1264" spans="45:49" x14ac:dyDescent="0.25">
      <c r="AS1264">
        <v>6467</v>
      </c>
      <c r="AT1264">
        <v>0</v>
      </c>
      <c r="AU1264">
        <v>2.1283500000000002</v>
      </c>
      <c r="AV1264">
        <v>0</v>
      </c>
      <c r="AW1264">
        <v>70644</v>
      </c>
    </row>
    <row r="1265" spans="45:49" x14ac:dyDescent="0.25">
      <c r="AS1265">
        <v>6468</v>
      </c>
      <c r="AT1265">
        <v>0</v>
      </c>
      <c r="AU1265">
        <v>2.0062600000000002</v>
      </c>
      <c r="AV1265">
        <v>0</v>
      </c>
      <c r="AW1265">
        <v>70644</v>
      </c>
    </row>
    <row r="1266" spans="45:49" x14ac:dyDescent="0.25">
      <c r="AS1266">
        <v>6469</v>
      </c>
      <c r="AT1266">
        <v>0</v>
      </c>
      <c r="AU1266">
        <v>2.1136499999999998</v>
      </c>
      <c r="AV1266">
        <v>0</v>
      </c>
      <c r="AW1266">
        <v>70656</v>
      </c>
    </row>
    <row r="1267" spans="45:49" x14ac:dyDescent="0.25">
      <c r="AS1267">
        <v>6470</v>
      </c>
      <c r="AT1267">
        <v>0</v>
      </c>
      <c r="AU1267">
        <v>1.9698</v>
      </c>
      <c r="AV1267">
        <v>0</v>
      </c>
      <c r="AW1267">
        <v>70656</v>
      </c>
    </row>
    <row r="1268" spans="45:49" x14ac:dyDescent="0.25">
      <c r="AS1268">
        <v>6471</v>
      </c>
      <c r="AT1268">
        <v>0</v>
      </c>
      <c r="AU1268">
        <v>2.41621</v>
      </c>
      <c r="AV1268">
        <v>0</v>
      </c>
      <c r="AW1268">
        <v>979580</v>
      </c>
    </row>
    <row r="1269" spans="45:49" x14ac:dyDescent="0.25">
      <c r="AS1269">
        <v>6472</v>
      </c>
      <c r="AT1269">
        <v>0</v>
      </c>
      <c r="AU1269">
        <v>2.01979</v>
      </c>
      <c r="AV1269">
        <v>0</v>
      </c>
      <c r="AW1269">
        <v>983676</v>
      </c>
    </row>
    <row r="1270" spans="45:49" x14ac:dyDescent="0.25">
      <c r="AS1270">
        <v>6473</v>
      </c>
      <c r="AT1270">
        <v>0</v>
      </c>
      <c r="AU1270">
        <v>2.0856400000000002</v>
      </c>
      <c r="AV1270">
        <v>0</v>
      </c>
      <c r="AW1270">
        <v>979588</v>
      </c>
    </row>
    <row r="1271" spans="45:49" x14ac:dyDescent="0.25">
      <c r="AS1271">
        <v>6474</v>
      </c>
      <c r="AT1271">
        <v>0</v>
      </c>
      <c r="AU1271">
        <v>2.04419</v>
      </c>
      <c r="AV1271">
        <v>0</v>
      </c>
      <c r="AW1271">
        <v>983688</v>
      </c>
    </row>
    <row r="1272" spans="45:49" x14ac:dyDescent="0.25">
      <c r="AS1272">
        <v>6475</v>
      </c>
      <c r="AT1272">
        <v>0</v>
      </c>
      <c r="AU1272">
        <v>2.0382500000000001</v>
      </c>
      <c r="AV1272">
        <v>0</v>
      </c>
      <c r="AW1272">
        <v>979564</v>
      </c>
    </row>
    <row r="1273" spans="45:49" x14ac:dyDescent="0.25">
      <c r="AS1273">
        <v>6476</v>
      </c>
      <c r="AT1273">
        <v>0</v>
      </c>
      <c r="AU1273">
        <v>3.0117099999999999</v>
      </c>
      <c r="AV1273">
        <v>0</v>
      </c>
      <c r="AW1273">
        <v>1886836</v>
      </c>
    </row>
    <row r="1274" spans="45:49" x14ac:dyDescent="0.25">
      <c r="AS1274">
        <v>6477</v>
      </c>
      <c r="AT1274">
        <v>0</v>
      </c>
      <c r="AU1274">
        <v>3.0667</v>
      </c>
      <c r="AV1274">
        <v>0</v>
      </c>
      <c r="AW1274">
        <v>1887176</v>
      </c>
    </row>
    <row r="1275" spans="45:49" x14ac:dyDescent="0.25">
      <c r="AS1275">
        <v>6478</v>
      </c>
      <c r="AT1275">
        <v>0</v>
      </c>
      <c r="AU1275">
        <v>2.9065699999999999</v>
      </c>
      <c r="AV1275">
        <v>0</v>
      </c>
      <c r="AW1275">
        <v>1887280</v>
      </c>
    </row>
    <row r="1276" spans="45:49" x14ac:dyDescent="0.25">
      <c r="AS1276">
        <v>6479</v>
      </c>
      <c r="AT1276">
        <v>0</v>
      </c>
      <c r="AU1276">
        <v>2.8065799999999999</v>
      </c>
      <c r="AV1276">
        <v>0</v>
      </c>
      <c r="AW1276">
        <v>1898020</v>
      </c>
    </row>
    <row r="1277" spans="45:49" x14ac:dyDescent="0.25">
      <c r="AS1277">
        <v>6480</v>
      </c>
      <c r="AT1277">
        <v>0</v>
      </c>
      <c r="AU1277">
        <v>2.94957</v>
      </c>
      <c r="AV1277">
        <v>0</v>
      </c>
      <c r="AW1277">
        <v>1885936</v>
      </c>
    </row>
    <row r="1278" spans="45:49" x14ac:dyDescent="0.25">
      <c r="AS1278">
        <v>6481</v>
      </c>
      <c r="AT1278">
        <v>0</v>
      </c>
      <c r="AU1278">
        <v>4.0137400000000003</v>
      </c>
      <c r="AV1278">
        <v>0</v>
      </c>
      <c r="AW1278">
        <v>2855244</v>
      </c>
    </row>
    <row r="1279" spans="45:49" x14ac:dyDescent="0.25">
      <c r="AS1279">
        <v>6482</v>
      </c>
      <c r="AT1279">
        <v>0</v>
      </c>
      <c r="AU1279">
        <v>3.6522899999999998</v>
      </c>
      <c r="AV1279">
        <v>0</v>
      </c>
      <c r="AW1279">
        <v>2852892</v>
      </c>
    </row>
    <row r="1280" spans="45:49" x14ac:dyDescent="0.25">
      <c r="AS1280">
        <v>6483</v>
      </c>
      <c r="AT1280">
        <v>0</v>
      </c>
      <c r="AU1280">
        <v>3.7066599999999998</v>
      </c>
      <c r="AV1280">
        <v>0</v>
      </c>
      <c r="AW1280">
        <v>2857268</v>
      </c>
    </row>
    <row r="1281" spans="45:49" x14ac:dyDescent="0.25">
      <c r="AS1281">
        <v>6484</v>
      </c>
      <c r="AT1281">
        <v>0</v>
      </c>
      <c r="AU1281">
        <v>3.7535599999999998</v>
      </c>
      <c r="AV1281">
        <v>0</v>
      </c>
      <c r="AW1281">
        <v>2849612</v>
      </c>
    </row>
    <row r="1282" spans="45:49" x14ac:dyDescent="0.25">
      <c r="AS1282">
        <v>6485</v>
      </c>
      <c r="AT1282">
        <v>0</v>
      </c>
      <c r="AU1282">
        <v>3.6382300000000001</v>
      </c>
      <c r="AV1282">
        <v>0</v>
      </c>
      <c r="AW1282">
        <v>2850656</v>
      </c>
    </row>
    <row r="1283" spans="45:49" x14ac:dyDescent="0.25">
      <c r="AS1283">
        <v>6486</v>
      </c>
      <c r="AT1283">
        <v>5.8118999999999996</v>
      </c>
      <c r="AU1283">
        <v>1.15585</v>
      </c>
      <c r="AV1283">
        <v>0</v>
      </c>
      <c r="AW1283">
        <v>276952</v>
      </c>
    </row>
    <row r="1284" spans="45:49" x14ac:dyDescent="0.25">
      <c r="AS1284">
        <v>6487</v>
      </c>
      <c r="AT1284">
        <v>5.9025400000000001</v>
      </c>
      <c r="AU1284">
        <v>1.1780900000000001</v>
      </c>
      <c r="AV1284">
        <v>0</v>
      </c>
      <c r="AW1284">
        <v>276968</v>
      </c>
    </row>
    <row r="1285" spans="45:49" x14ac:dyDescent="0.25">
      <c r="AS1285">
        <v>6488</v>
      </c>
      <c r="AT1285">
        <v>5.9037800000000002</v>
      </c>
      <c r="AU1285">
        <v>1.1820200000000001</v>
      </c>
      <c r="AV1285">
        <v>0</v>
      </c>
      <c r="AW1285">
        <v>276964</v>
      </c>
    </row>
    <row r="1286" spans="45:49" x14ac:dyDescent="0.25">
      <c r="AS1286">
        <v>6489</v>
      </c>
      <c r="AT1286">
        <v>6.0155500000000002</v>
      </c>
      <c r="AU1286">
        <v>1.18255</v>
      </c>
      <c r="AV1286">
        <v>0</v>
      </c>
      <c r="AW1286">
        <v>276964</v>
      </c>
    </row>
    <row r="1287" spans="45:49" x14ac:dyDescent="0.25">
      <c r="AS1287">
        <v>6490</v>
      </c>
      <c r="AT1287">
        <v>5.8831600000000002</v>
      </c>
      <c r="AU1287">
        <v>1.18222</v>
      </c>
      <c r="AV1287">
        <v>0</v>
      </c>
      <c r="AW1287">
        <v>276964</v>
      </c>
    </row>
    <row r="1288" spans="45:49" x14ac:dyDescent="0.25">
      <c r="AS1288">
        <v>6491</v>
      </c>
      <c r="AT1288">
        <v>12.1357</v>
      </c>
      <c r="AU1288">
        <v>2.7858800000000001</v>
      </c>
      <c r="AV1288">
        <v>0</v>
      </c>
      <c r="AW1288">
        <v>549024</v>
      </c>
    </row>
    <row r="1289" spans="45:49" x14ac:dyDescent="0.25">
      <c r="AS1289">
        <v>6492</v>
      </c>
      <c r="AT1289">
        <v>12.1533</v>
      </c>
      <c r="AU1289">
        <v>2.9959600000000002</v>
      </c>
      <c r="AV1289">
        <v>0</v>
      </c>
      <c r="AW1289">
        <v>549092</v>
      </c>
    </row>
    <row r="1290" spans="45:49" x14ac:dyDescent="0.25">
      <c r="AS1290">
        <v>6493</v>
      </c>
      <c r="AT1290">
        <v>12.146100000000001</v>
      </c>
      <c r="AU1290">
        <v>2.9976099999999999</v>
      </c>
      <c r="AV1290">
        <v>0</v>
      </c>
      <c r="AW1290">
        <v>549088</v>
      </c>
    </row>
    <row r="1291" spans="45:49" x14ac:dyDescent="0.25">
      <c r="AS1291">
        <v>6494</v>
      </c>
      <c r="AT1291">
        <v>12.1425</v>
      </c>
      <c r="AU1291">
        <v>3.0005000000000002</v>
      </c>
      <c r="AV1291">
        <v>0</v>
      </c>
      <c r="AW1291">
        <v>549096</v>
      </c>
    </row>
    <row r="1292" spans="45:49" x14ac:dyDescent="0.25">
      <c r="AS1292">
        <v>6495</v>
      </c>
      <c r="AT1292">
        <v>12.123799999999999</v>
      </c>
      <c r="AU1292">
        <v>2.9945599999999999</v>
      </c>
      <c r="AV1292">
        <v>0</v>
      </c>
      <c r="AW1292">
        <v>549028</v>
      </c>
    </row>
    <row r="1293" spans="45:49" x14ac:dyDescent="0.25">
      <c r="AS1293">
        <v>6496</v>
      </c>
      <c r="AT1293">
        <v>19.7806</v>
      </c>
      <c r="AU1293">
        <v>5.0688500000000003</v>
      </c>
      <c r="AV1293">
        <v>0</v>
      </c>
      <c r="AW1293">
        <v>818424</v>
      </c>
    </row>
    <row r="1294" spans="45:49" x14ac:dyDescent="0.25">
      <c r="AS1294">
        <v>6497</v>
      </c>
      <c r="AT1294">
        <v>19.429500000000001</v>
      </c>
      <c r="AU1294">
        <v>5.0961600000000002</v>
      </c>
      <c r="AV1294">
        <v>0</v>
      </c>
      <c r="AW1294">
        <v>818220</v>
      </c>
    </row>
    <row r="1295" spans="45:49" x14ac:dyDescent="0.25">
      <c r="AS1295">
        <v>6498</v>
      </c>
      <c r="AT1295">
        <v>19.4359</v>
      </c>
      <c r="AU1295">
        <v>5.0688599999999999</v>
      </c>
      <c r="AV1295">
        <v>0</v>
      </c>
      <c r="AW1295">
        <v>818420</v>
      </c>
    </row>
    <row r="1296" spans="45:49" x14ac:dyDescent="0.25">
      <c r="AS1296">
        <v>6499</v>
      </c>
      <c r="AT1296">
        <v>19.4697</v>
      </c>
      <c r="AU1296">
        <v>5.0848300000000002</v>
      </c>
      <c r="AV1296">
        <v>0</v>
      </c>
      <c r="AW1296">
        <v>818272</v>
      </c>
    </row>
    <row r="1297" spans="45:49" x14ac:dyDescent="0.25">
      <c r="AS1297">
        <v>6500</v>
      </c>
      <c r="AT1297">
        <v>19.432099999999998</v>
      </c>
      <c r="AU1297">
        <v>5.0686200000000001</v>
      </c>
      <c r="AV1297">
        <v>0</v>
      </c>
      <c r="AW1297">
        <v>818228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BFS_increasingEdges</vt:lpstr>
      <vt:lpstr>PBFS_increasingEdges</vt:lpstr>
      <vt:lpstr>PBFSAtomic_increasingEdges</vt:lpstr>
      <vt:lpstr>Tabelle4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Seraiah Walter</dc:creator>
  <cp:lastModifiedBy>gustavo</cp:lastModifiedBy>
  <dcterms:created xsi:type="dcterms:W3CDTF">2014-12-12T16:11:16Z</dcterms:created>
  <dcterms:modified xsi:type="dcterms:W3CDTF">2015-01-14T10:29:19Z</dcterms:modified>
</cp:coreProperties>
</file>