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mc:AlternateContent xmlns:mc="http://schemas.openxmlformats.org/markup-compatibility/2006">
    <mc:Choice Requires="x15">
      <x15ac:absPath xmlns:x15ac="http://schemas.microsoft.com/office/spreadsheetml/2010/11/ac" url="/Users/alexander.zhao/Desktop/"/>
    </mc:Choice>
  </mc:AlternateContent>
  <xr:revisionPtr revIDLastSave="0" documentId="13_ncr:1_{3BD882DA-D79A-A542-87E1-240573CB05F9}"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9" i="1" l="1"/>
  <c r="I79" i="1"/>
  <c r="H79" i="1"/>
  <c r="E79" i="1"/>
  <c r="D79" i="1"/>
  <c r="C79" i="1"/>
  <c r="B79" i="1"/>
  <c r="H53" i="1"/>
  <c r="G53" i="1"/>
  <c r="F53" i="1"/>
  <c r="C54" i="1"/>
  <c r="B54" i="1"/>
</calcChain>
</file>

<file path=xl/sharedStrings.xml><?xml version="1.0" encoding="utf-8"?>
<sst xmlns="http://schemas.openxmlformats.org/spreadsheetml/2006/main" count="1007" uniqueCount="365">
  <si>
    <t>序号</t>
  </si>
  <si>
    <t>提交答卷时间</t>
  </si>
  <si>
    <t>所用时间</t>
  </si>
  <si>
    <t>来源</t>
  </si>
  <si>
    <t>来源详情</t>
  </si>
  <si>
    <t>来自IP</t>
  </si>
  <si>
    <t>1. 你的性别：</t>
  </si>
  <si>
    <t>2. 你的年龄段：</t>
  </si>
  <si>
    <t>3. 在你的学校里历史是必修课吗？</t>
  </si>
  <si>
    <t>4. 你喜欢历史吗？</t>
  </si>
  <si>
    <t>5. 你们学校除了通过课堂来讲述历史，还会组织一些其他的活动来了解历史吗？</t>
  </si>
  <si>
    <t>6. 你认为历史文化对于人们重要吗？</t>
  </si>
  <si>
    <t>7. 你觉得饮食和历史文化之间存在可能的联系吗</t>
  </si>
  <si>
    <t>8. 如果通过饮食来了解历史，你会感兴趣吗？</t>
  </si>
  <si>
    <t>9. 你有没有在课外时间获取历史知识的习惯?</t>
  </si>
  <si>
    <t>10. 你是通过什么渠道获取的历史知识？</t>
  </si>
  <si>
    <t>11.你觉得你最熟悉的是哪一段历史？</t>
  </si>
  <si>
    <t>12. 你了解魏晋南北朝的历史文化吗？</t>
  </si>
  <si>
    <t>13. 请问你是通过什么样的方式了解魏晋南北朝的历史文化呢？</t>
  </si>
  <si>
    <t>14. 你觉得了解魏晋南北朝历史会有什么意义？</t>
  </si>
  <si>
    <t>1</t>
  </si>
  <si>
    <t>2022/1/3 21:46:34</t>
  </si>
  <si>
    <t>469秒</t>
  </si>
  <si>
    <t>微信</t>
  </si>
  <si>
    <t>N/A</t>
  </si>
  <si>
    <t>114.249.134.173(北京-北京)</t>
  </si>
  <si>
    <t>女</t>
  </si>
  <si>
    <t>其他〖20〗</t>
  </si>
  <si>
    <t>是</t>
  </si>
  <si>
    <t>喜欢</t>
  </si>
  <si>
    <t>博物馆</t>
  </si>
  <si>
    <t>重要</t>
  </si>
  <si>
    <t>有很大联系</t>
  </si>
  <si>
    <t>会</t>
  </si>
  <si>
    <t>有</t>
  </si>
  <si>
    <t>历史课外读物┋纪录片</t>
  </si>
  <si>
    <t>唐朝</t>
  </si>
  <si>
    <t>不是很了解</t>
  </si>
  <si>
    <t>历史课</t>
  </si>
  <si>
    <t>了解历史充实文化知识</t>
  </si>
  <si>
    <t>2</t>
  </si>
  <si>
    <t>2022/1/3 21:47:19</t>
  </si>
  <si>
    <t>192秒</t>
  </si>
  <si>
    <t>链接</t>
  </si>
  <si>
    <t>直接访问</t>
  </si>
  <si>
    <t>111.198.9.21(北京-北京)</t>
  </si>
  <si>
    <t>高中在读</t>
  </si>
  <si>
    <t>不是</t>
  </si>
  <si>
    <t>一般</t>
  </si>
  <si>
    <t>博物馆┋讲座┋展览</t>
  </si>
  <si>
    <t>有联系</t>
  </si>
  <si>
    <t>纪录片</t>
  </si>
  <si>
    <t>西方的文艺复兴</t>
  </si>
  <si>
    <t>没接触过</t>
  </si>
  <si>
    <t>(跳过)</t>
  </si>
  <si>
    <t>可能 了解诗歌？</t>
  </si>
  <si>
    <t>3</t>
  </si>
  <si>
    <t>2022/1/3 21:51:16</t>
  </si>
  <si>
    <t>50秒</t>
  </si>
  <si>
    <t>106.121.136.56(北京-北京)</t>
  </si>
  <si>
    <t>讲座┋展览</t>
  </si>
  <si>
    <t>非常重要</t>
  </si>
  <si>
    <t>不会</t>
  </si>
  <si>
    <t>历史课外读物┋纪录片┋历史科普博主</t>
  </si>
  <si>
    <t>冷战</t>
  </si>
  <si>
    <t>了解</t>
  </si>
  <si>
    <t>书</t>
  </si>
  <si>
    <t>丰富对中国历史的认知</t>
  </si>
  <si>
    <t>4</t>
  </si>
  <si>
    <t>2022/1/3 21:51:54</t>
  </si>
  <si>
    <t>78秒</t>
  </si>
  <si>
    <t>114.250.136.217(北京-北京)</t>
  </si>
  <si>
    <t>博物馆┋展览</t>
  </si>
  <si>
    <t>唐 yyds</t>
  </si>
  <si>
    <t>历史课┋书┋展览</t>
  </si>
  <si>
    <t>细化对中国历史的整体感知 承上启下</t>
  </si>
  <si>
    <t>5</t>
  </si>
  <si>
    <t>2022/1/3 22:01:48</t>
  </si>
  <si>
    <t>120秒</t>
  </si>
  <si>
    <t>男</t>
  </si>
  <si>
    <t>其他〖无〗</t>
  </si>
  <si>
    <t>不太重要</t>
  </si>
  <si>
    <t>没有</t>
  </si>
  <si>
    <t>没有熟悉的历史</t>
  </si>
  <si>
    <t>不太清楚，但应该有很多文物相关的历史</t>
  </si>
  <si>
    <t>6</t>
  </si>
  <si>
    <t>2022/1/3 22:13:29</t>
  </si>
  <si>
    <t>178秒</t>
  </si>
  <si>
    <t>历史课外读物┋纪录片┋历史科普博主┋其他〖电影 戏剧〗</t>
  </si>
  <si>
    <t>安史之乱 美革</t>
  </si>
  <si>
    <t>历史课┋书┋博物馆┋其他〖视频〗</t>
  </si>
  <si>
    <t>了解造成中国文化的根源 感受不同时代的社会</t>
  </si>
  <si>
    <t>7</t>
  </si>
  <si>
    <t>2022/1/3 23:05:06</t>
  </si>
  <si>
    <t>69秒</t>
  </si>
  <si>
    <t>114.250.241.208(北京-北京)</t>
  </si>
  <si>
    <t>其他〖书〗</t>
  </si>
  <si>
    <t>历史课外读物</t>
  </si>
  <si>
    <t>民国</t>
  </si>
  <si>
    <t>历史课┋书</t>
  </si>
  <si>
    <t>对现在历史和饮食文化的影响</t>
  </si>
  <si>
    <t>8</t>
  </si>
  <si>
    <t>2022/1/4 2:10:50</t>
  </si>
  <si>
    <t>160秒</t>
  </si>
  <si>
    <t>192.42.205.2(国外-美国)</t>
  </si>
  <si>
    <t>历史课外读物┋其他〖维基百科〗</t>
  </si>
  <si>
    <t>民国史</t>
  </si>
  <si>
    <t>历史课┋书┋其他〖微信公众号〗</t>
  </si>
  <si>
    <t>五胡乱华，汉化，还有游民文化的产生，是很有价值的研究</t>
  </si>
  <si>
    <t>9</t>
  </si>
  <si>
    <t>2022/1/4 6:57:12</t>
  </si>
  <si>
    <t>104秒</t>
  </si>
  <si>
    <t>其他〖没有〗</t>
  </si>
  <si>
    <t>历史科普博主</t>
  </si>
  <si>
    <t>唐朝吧</t>
  </si>
  <si>
    <t>没太大意义吧</t>
  </si>
  <si>
    <t>10</t>
  </si>
  <si>
    <t>2022/1/4 12:00:33</t>
  </si>
  <si>
    <t>157秒</t>
  </si>
  <si>
    <t>博物馆┋讲座┋展览┋其他〖workshop，演出〗</t>
  </si>
  <si>
    <t>历史课外读物┋纪录片┋历史科普博主┋其他〖博物馆、杂志、书籍〗</t>
  </si>
  <si>
    <t>天宝左右</t>
  </si>
  <si>
    <t>书┋讲座</t>
  </si>
  <si>
    <t>文化交流！（因为确实有很多文化交流</t>
  </si>
  <si>
    <t>11</t>
  </si>
  <si>
    <t>2022/1/4 16:45:24</t>
  </si>
  <si>
    <t>623秒</t>
  </si>
  <si>
    <t>抗美援朝</t>
  </si>
  <si>
    <t>不知道…</t>
  </si>
  <si>
    <t>12</t>
  </si>
  <si>
    <t>2022/1/4 19:11:59</t>
  </si>
  <si>
    <t>82秒</t>
  </si>
  <si>
    <t>222.128.120.42(北京-北京)</t>
  </si>
  <si>
    <t>不喜欢</t>
  </si>
  <si>
    <t>2005-2021</t>
  </si>
  <si>
    <t>历史课┋博物馆</t>
  </si>
  <si>
    <t>不知道</t>
  </si>
  <si>
    <t>13</t>
  </si>
  <si>
    <t>2022/1/4 19:14:02</t>
  </si>
  <si>
    <t>208秒</t>
  </si>
  <si>
    <t>讲座┋其他〖MUN/debate〗</t>
  </si>
  <si>
    <t>历史课外读物┋纪录片┋历史科普博主┋其他〖参观博物馆〗</t>
  </si>
  <si>
    <t>唐朝：安史之乱</t>
  </si>
  <si>
    <t>增加对于中国文化的认知，了解魏晋南北朝的时代特点</t>
  </si>
  <si>
    <t>14</t>
  </si>
  <si>
    <t>2022/1/4 19:16:25</t>
  </si>
  <si>
    <t>258秒</t>
  </si>
  <si>
    <t>纪录片┋其他〖朋友聊天〗</t>
  </si>
  <si>
    <t>五四运动，文艺复兴</t>
  </si>
  <si>
    <t>历史课┋博物馆┋其他〖公立学校上课〗</t>
  </si>
  <si>
    <t>在某些程度上影响了现在的一些审美观念（？反正based on我现在对魏晋南北朝的印象，还挺喜欢那个时代的哈哈</t>
  </si>
  <si>
    <t>15</t>
  </si>
  <si>
    <t>2022/1/4 19:19:53</t>
  </si>
  <si>
    <t>140秒</t>
  </si>
  <si>
    <t>汉/唐/宋  轴心时代</t>
  </si>
  <si>
    <t>书┋博物馆┋讲座</t>
  </si>
  <si>
    <t>得看你怎么定义意义吧，历史的意义一般被认同成：真理的彼岸世界消逝以后，历史的任务就是确立此岸世界的真理。</t>
  </si>
  <si>
    <t>16</t>
  </si>
  <si>
    <t>2022/1/4 19:24:39</t>
  </si>
  <si>
    <t>124秒</t>
  </si>
  <si>
    <t>展览</t>
  </si>
  <si>
    <t>纪录片┋历史科普博主┋其他〖人〗</t>
  </si>
  <si>
    <t>最近受电视剧和G10课程的影响，对中国近代较为了解，解放前后吧</t>
  </si>
  <si>
    <t>其他〖书法课，以前准备书法展也知道了一些，不是特别了解〗</t>
  </si>
  <si>
    <t>是精彩文化星星火火碰撞的火花之一</t>
  </si>
  <si>
    <t>17</t>
  </si>
  <si>
    <t>2022/1/4 19:30:27</t>
  </si>
  <si>
    <t>173秒</t>
  </si>
  <si>
    <t>鸦片战争 日本侵华战争 八国联军侵华战争</t>
  </si>
  <si>
    <t>意义不是很大 魏晋南北朝只是中国历史长河中相对而言较为简单的一段</t>
  </si>
  <si>
    <t>18</t>
  </si>
  <si>
    <t>2022/1/4 19:35:37</t>
  </si>
  <si>
    <t>53秒</t>
  </si>
  <si>
    <t>近现代？</t>
  </si>
  <si>
    <t>不清楚</t>
  </si>
  <si>
    <t>19</t>
  </si>
  <si>
    <t>2022/1/4 19:49:16</t>
  </si>
  <si>
    <t>59秒</t>
  </si>
  <si>
    <t>114.254.1.246(北京-北京)</t>
  </si>
  <si>
    <t>近代战争史</t>
  </si>
  <si>
    <t>了解中国传统文化哦</t>
  </si>
  <si>
    <t>20</t>
  </si>
  <si>
    <t>2022/1/4 19:53:45</t>
  </si>
  <si>
    <t>120.245.18.129(北京-北京)</t>
  </si>
  <si>
    <t>纪录片┋历史科普博主</t>
  </si>
  <si>
    <t>中国近代史</t>
  </si>
  <si>
    <t>学习他们的过失以完善当代的自己</t>
  </si>
  <si>
    <t>21</t>
  </si>
  <si>
    <t>2022/1/4 19:57:05</t>
  </si>
  <si>
    <t>137秒</t>
  </si>
  <si>
    <t>221.220.177.250(北京-北京)</t>
  </si>
  <si>
    <t>讲座</t>
  </si>
  <si>
    <t>纪录片┋其他〖小说〗</t>
  </si>
  <si>
    <t>清</t>
  </si>
  <si>
    <t>历史课┋书┋讲座</t>
  </si>
  <si>
    <t>是很璀璨的中华文化的一部分，对中华文化发展有巨大影响</t>
  </si>
  <si>
    <t>22</t>
  </si>
  <si>
    <t>2022/1/4 19:57:26</t>
  </si>
  <si>
    <t>116.233.193.221(上海-上海)</t>
  </si>
  <si>
    <t>历史课外读物┋历史科普博主</t>
  </si>
  <si>
    <t>虎门销烟</t>
  </si>
  <si>
    <t>书┋展览┋其他〖公众号推文/视频〗</t>
  </si>
  <si>
    <t>感觉很有意思耶</t>
  </si>
  <si>
    <t>23</t>
  </si>
  <si>
    <t>2022/1/4 19:58:13</t>
  </si>
  <si>
    <t>74.211.99.207(国外-美国)</t>
  </si>
  <si>
    <t>二战</t>
  </si>
  <si>
    <t>书┋其他〖网络博主〗</t>
  </si>
  <si>
    <t>能够锻炼审视存在争议的历史的能力</t>
  </si>
  <si>
    <t>24</t>
  </si>
  <si>
    <t>2022/1/4 19:58:57</t>
  </si>
  <si>
    <t>95秒</t>
  </si>
  <si>
    <t>180.78.63.95(北京-北京)</t>
  </si>
  <si>
    <t>春秋战国、一战</t>
  </si>
  <si>
    <t>感受名士风范</t>
  </si>
  <si>
    <t>25</t>
  </si>
  <si>
    <t>2022/1/4 20:07:43</t>
  </si>
  <si>
    <t>93秒</t>
  </si>
  <si>
    <t>120.244.238.25(北京-北京)</t>
  </si>
  <si>
    <t>历史课┋博物馆┋展览</t>
  </si>
  <si>
    <t>其实不是非常清楚 但是能和饮食挂钩 还是非常有意思</t>
  </si>
  <si>
    <t>26</t>
  </si>
  <si>
    <t>2022/1/4 20:14:14</t>
  </si>
  <si>
    <t>576秒</t>
  </si>
  <si>
    <t>123.166.129.122(黑龙江-哈尔滨)</t>
  </si>
  <si>
    <t>其他〖成年人〗</t>
  </si>
  <si>
    <t>其他〖我们那时候没有其他历史学习活动〗</t>
  </si>
  <si>
    <t>宋史，明清史</t>
  </si>
  <si>
    <t>其他〖电影，网络〗</t>
  </si>
  <si>
    <t>兵荒马乱、又丰富精彩的乱世</t>
  </si>
  <si>
    <t>27</t>
  </si>
  <si>
    <t>2022/1/4 20:29:58</t>
  </si>
  <si>
    <t>79秒</t>
  </si>
  <si>
    <t>223.72.66.233(北京-北京)</t>
  </si>
  <si>
    <t>博物馆┋讲座</t>
  </si>
  <si>
    <t>春秋战国</t>
  </si>
  <si>
    <t>历史课┋书┋博物馆┋展览┋讲座</t>
  </si>
  <si>
    <t>增加对于现实世界的事情发展的推测能力和对事情的认知能力</t>
  </si>
  <si>
    <t>28</t>
  </si>
  <si>
    <t>2022/1/4 20:55:01</t>
  </si>
  <si>
    <t>62秒</t>
  </si>
  <si>
    <t>221.218.216.22(北京-北京)</t>
  </si>
  <si>
    <t>春秋</t>
  </si>
  <si>
    <t>历史课┋书┋博物馆</t>
  </si>
  <si>
    <t>体会中国名士风骨的具体表现</t>
  </si>
  <si>
    <t>29</t>
  </si>
  <si>
    <t>2022/1/4 20:55:25</t>
  </si>
  <si>
    <t>72秒</t>
  </si>
  <si>
    <t>124.202.183.254(北京-北京)</t>
  </si>
  <si>
    <t>二战吧</t>
  </si>
  <si>
    <t>理解民族文化底蕴</t>
  </si>
  <si>
    <t>30</t>
  </si>
  <si>
    <t>2022/1/4 21:12:19</t>
  </si>
  <si>
    <t>151秒</t>
  </si>
  <si>
    <t>195.162.161.232(国外-瑞士)</t>
  </si>
  <si>
    <t>中国的清朝，外国的奴隶制度时期，内战，二战</t>
  </si>
  <si>
    <t>31</t>
  </si>
  <si>
    <t>2022/1/4 21:18:36</t>
  </si>
  <si>
    <t>90秒</t>
  </si>
  <si>
    <t>安史之乱</t>
  </si>
  <si>
    <t>能更好的分析文学作品（？）</t>
  </si>
  <si>
    <t>32</t>
  </si>
  <si>
    <t>2022/1/4 21:36:05</t>
  </si>
  <si>
    <t>74秒</t>
  </si>
  <si>
    <t>223.104.40.13(北京-北京)</t>
  </si>
  <si>
    <t>初中在读</t>
  </si>
  <si>
    <t>工业革命</t>
  </si>
  <si>
    <t>哈</t>
  </si>
  <si>
    <t>33</t>
  </si>
  <si>
    <t>2022/1/4 22:08:13</t>
  </si>
  <si>
    <t>博物馆┋展览┋其他〖网络公众号〗</t>
  </si>
  <si>
    <t>东汉末年三国时期</t>
  </si>
  <si>
    <t>扩充视野</t>
  </si>
  <si>
    <t>34</t>
  </si>
  <si>
    <t>2022/1/5 2:27:59</t>
  </si>
  <si>
    <t>86秒</t>
  </si>
  <si>
    <t>68.132.163.34(国外-美国)</t>
  </si>
  <si>
    <t>欧洲历史（出国比较早）</t>
  </si>
  <si>
    <t>学习文化</t>
  </si>
  <si>
    <t>35</t>
  </si>
  <si>
    <t>2022/1/5 14:55:45</t>
  </si>
  <si>
    <t>235秒</t>
  </si>
  <si>
    <t>清朝和近代</t>
  </si>
  <si>
    <t>意义可能在了解之后才能清楚吧</t>
  </si>
  <si>
    <t>36</t>
  </si>
  <si>
    <t>2022/1/5 17:23:57</t>
  </si>
  <si>
    <t>152秒</t>
  </si>
  <si>
    <t>117.136.38.93(北京-北京)</t>
  </si>
  <si>
    <t>没有联系</t>
  </si>
  <si>
    <t>#</t>
  </si>
  <si>
    <t>历史课┋书┋展览┋讲座</t>
  </si>
  <si>
    <t>跟别人聊天 分享用</t>
  </si>
  <si>
    <t>37</t>
  </si>
  <si>
    <t>2022/1/5 21:40:48</t>
  </si>
  <si>
    <t>323秒</t>
  </si>
  <si>
    <t>明史</t>
  </si>
  <si>
    <t>书┋博物馆</t>
  </si>
  <si>
    <t>魏晋时期是中国与欧亚大陆其他文明交流融汇的时期，了解这段历史会使我们发现中国古代受域外文明宗教、传统、风俗上的影响</t>
  </si>
  <si>
    <t>38</t>
  </si>
  <si>
    <t>2022/1/5 21:43:59</t>
  </si>
  <si>
    <t>87秒</t>
  </si>
  <si>
    <t>123.118.73.164(北京-北京)</t>
  </si>
  <si>
    <t>丝绸之路？</t>
  </si>
  <si>
    <t>不鸡丢可能大概就是能够更加了解自己国家的历史然后可能会觉得有面子？有知识？</t>
  </si>
  <si>
    <t>39</t>
  </si>
  <si>
    <t>2022/1/5 21:47:45</t>
  </si>
  <si>
    <t>270秒</t>
  </si>
  <si>
    <t>三国，近代史，明朝等</t>
  </si>
  <si>
    <t>历史课┋书┋博物馆┋讲座┋其他〖语文课〗</t>
  </si>
  <si>
    <t>这是在天下大乱的三国时期后面的年代，这包含了一次合和一次分，这从中可能可以发现一些中国历史和世界历史的规矩。</t>
  </si>
  <si>
    <t>40</t>
  </si>
  <si>
    <t>2022/1/5 21:52:52</t>
  </si>
  <si>
    <t>114秒</t>
  </si>
  <si>
    <t>魏晋南北朝</t>
  </si>
  <si>
    <t>更好的了解文人风骨吧，毕竟那是一个美与战乱结合的年代</t>
  </si>
  <si>
    <t>41</t>
  </si>
  <si>
    <t>2022/1/5 22:06:27</t>
  </si>
  <si>
    <t>536秒</t>
  </si>
  <si>
    <t>213.205.240.73(国外-英国)</t>
  </si>
  <si>
    <t>唐宋，文艺复兴，中世纪</t>
  </si>
  <si>
    <t>不会有那么多人想穿越魏晋南北朝了…真的很乱啊那时候</t>
  </si>
  <si>
    <t>42</t>
  </si>
  <si>
    <t>2022/1/5 22:09:01</t>
  </si>
  <si>
    <t>85秒</t>
  </si>
  <si>
    <t>三国</t>
  </si>
  <si>
    <t>不知道诶</t>
  </si>
  <si>
    <t>43</t>
  </si>
  <si>
    <t>2022/1/5 22:13:31</t>
  </si>
  <si>
    <t>61秒</t>
  </si>
  <si>
    <t>223.104.40.83(北京-北京)</t>
  </si>
  <si>
    <t>唐宋</t>
  </si>
  <si>
    <t>中国重要的一段时期吧其实虽然很乱但是发展也挺多哦</t>
  </si>
  <si>
    <t>44</t>
  </si>
  <si>
    <t>2022/1/5 22:22:35</t>
  </si>
  <si>
    <t>中国清末近代史</t>
  </si>
  <si>
    <t>很重要的一个朝代</t>
  </si>
  <si>
    <t>45</t>
  </si>
  <si>
    <t>2022/1/6 13:31:34</t>
  </si>
  <si>
    <t>138秒</t>
  </si>
  <si>
    <t>唐</t>
  </si>
  <si>
    <t>帮助我更好了解自己民族的历史和传承历史文化</t>
  </si>
  <si>
    <t>46</t>
  </si>
  <si>
    <t>2022/1/6 15:02:19</t>
  </si>
  <si>
    <t>239秒</t>
  </si>
  <si>
    <t>218.26.55.94(山西-太原)</t>
  </si>
  <si>
    <t>其他〖IG在读〗</t>
  </si>
  <si>
    <t>一些清朝乾隆年间的奇闻逸事吧</t>
  </si>
  <si>
    <t>没有了解过，所以无法给出观点</t>
  </si>
  <si>
    <t>47</t>
  </si>
  <si>
    <t>2022/1/6 15:52:12</t>
  </si>
  <si>
    <t>57秒</t>
  </si>
  <si>
    <t>南宋</t>
  </si>
  <si>
    <t>更好的了解中国的历史和文化</t>
  </si>
  <si>
    <t>48</t>
  </si>
  <si>
    <t>2022/1/6 15:56:15</t>
  </si>
  <si>
    <t>晚清到新中国建立</t>
  </si>
  <si>
    <t>不太了解</t>
  </si>
  <si>
    <t>是必修课</t>
  </si>
  <si>
    <t>喜欢历史</t>
  </si>
  <si>
    <t>不是必修课</t>
  </si>
  <si>
    <t>一般喜欢历史</t>
  </si>
  <si>
    <t>j</t>
  </si>
  <si>
    <t>其他</t>
  </si>
  <si>
    <t>不重要</t>
  </si>
  <si>
    <t>会+N49:R53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</si>
</sst>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 x14ac:knownFonts="1">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
    <xf numFmtId="0" fontId="0" fillId="0" borderId="0" xfId="0"/>
    <xf numFmtId="0" fontId="0" fillId="0" borderId="0" xfId="0" applyAlignment="1">
      <alignment horizont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选修比例</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CN"/>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CN"/>
              </a:p>
            </c:txPr>
            <c:dLblPos val="ctr"/>
            <c:showLegendKey val="1"/>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Sheet1!$B$53:$C$53</c:f>
              <c:strCache>
                <c:ptCount val="2"/>
                <c:pt idx="0">
                  <c:v>是必修课</c:v>
                </c:pt>
                <c:pt idx="1">
                  <c:v>不是必修课</c:v>
                </c:pt>
              </c:strCache>
            </c:strRef>
          </c:cat>
          <c:val>
            <c:numRef>
              <c:f>Sheet1!$B$54:$C$54</c:f>
              <c:numCache>
                <c:formatCode>General</c:formatCode>
                <c:ptCount val="2"/>
                <c:pt idx="0">
                  <c:v>17</c:v>
                </c:pt>
                <c:pt idx="1">
                  <c:v>31</c:v>
                </c:pt>
              </c:numCache>
            </c:numRef>
          </c:val>
          <c:extLst>
            <c:ext xmlns:c16="http://schemas.microsoft.com/office/drawing/2014/chart" uri="{C3380CC4-5D6E-409C-BE32-E72D297353CC}">
              <c16:uniqueId val="{00000000-4E58-914A-8F44-9533E2F07EDF}"/>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历史喜爱程度</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CN"/>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AA29-E640-BC44-B6E18DAA0700}"/>
              </c:ext>
            </c:extLst>
          </c:dPt>
          <c:dLbls>
            <c:dLbl>
              <c:idx val="2"/>
              <c:layout>
                <c:manualLayout>
                  <c:x val="3.2229877515310583E-2"/>
                  <c:y val="0.18877879848352286"/>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AA29-E640-BC44-B6E18DAA0700}"/>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CN"/>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Sheet1!$F$52:$H$52</c:f>
              <c:strCache>
                <c:ptCount val="3"/>
                <c:pt idx="0">
                  <c:v>喜欢历史</c:v>
                </c:pt>
                <c:pt idx="1">
                  <c:v>一般喜欢历史</c:v>
                </c:pt>
                <c:pt idx="2">
                  <c:v>喜欢历史</c:v>
                </c:pt>
              </c:strCache>
            </c:strRef>
          </c:cat>
          <c:val>
            <c:numRef>
              <c:f>Sheet1!$F$53:$H$53</c:f>
              <c:numCache>
                <c:formatCode>General</c:formatCode>
                <c:ptCount val="3"/>
                <c:pt idx="0">
                  <c:v>25</c:v>
                </c:pt>
                <c:pt idx="1">
                  <c:v>20</c:v>
                </c:pt>
                <c:pt idx="2">
                  <c:v>3</c:v>
                </c:pt>
              </c:numCache>
            </c:numRef>
          </c:val>
          <c:extLst>
            <c:ext xmlns:c16="http://schemas.microsoft.com/office/drawing/2014/chart" uri="{C3380CC4-5D6E-409C-BE32-E72D297353CC}">
              <c16:uniqueId val="{00000000-AA29-E640-BC44-B6E18DAA070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分布图</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CN"/>
        </a:p>
      </c:txPr>
    </c:title>
    <c:autoTitleDeleted val="0"/>
    <c:plotArea>
      <c:layout/>
      <c:barChart>
        <c:barDir val="col"/>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C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Sheet1!$J$52:$M$52</c:f>
              <c:strCache>
                <c:ptCount val="4"/>
                <c:pt idx="0">
                  <c:v>讲座</c:v>
                </c:pt>
                <c:pt idx="1">
                  <c:v>博物馆</c:v>
                </c:pt>
                <c:pt idx="2">
                  <c:v>展览</c:v>
                </c:pt>
                <c:pt idx="3">
                  <c:v>其他</c:v>
                </c:pt>
              </c:strCache>
            </c:strRef>
          </c:cat>
          <c:val>
            <c:numRef>
              <c:f>Sheet1!$J$53:$M$53</c:f>
              <c:numCache>
                <c:formatCode>General</c:formatCode>
                <c:ptCount val="4"/>
                <c:pt idx="0">
                  <c:v>27</c:v>
                </c:pt>
                <c:pt idx="1">
                  <c:v>28</c:v>
                </c:pt>
                <c:pt idx="2">
                  <c:v>31</c:v>
                </c:pt>
                <c:pt idx="3">
                  <c:v>9</c:v>
                </c:pt>
              </c:numCache>
            </c:numRef>
          </c:val>
          <c:extLst>
            <c:ext xmlns:c16="http://schemas.microsoft.com/office/drawing/2014/chart" uri="{C3380CC4-5D6E-409C-BE32-E72D297353CC}">
              <c16:uniqueId val="{00000000-23C6-AD45-BB64-F8CDA0D0CC13}"/>
            </c:ext>
          </c:extLst>
        </c:ser>
        <c:dLbls>
          <c:dLblPos val="inEnd"/>
          <c:showLegendKey val="0"/>
          <c:showVal val="1"/>
          <c:showCatName val="0"/>
          <c:showSerName val="0"/>
          <c:showPercent val="0"/>
          <c:showBubbleSize val="0"/>
        </c:dLbls>
        <c:gapWidth val="65"/>
        <c:axId val="655819536"/>
        <c:axId val="655835504"/>
      </c:barChart>
      <c:catAx>
        <c:axId val="65581953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CN"/>
          </a:p>
        </c:txPr>
        <c:crossAx val="655835504"/>
        <c:crosses val="autoZero"/>
        <c:auto val="1"/>
        <c:lblAlgn val="ctr"/>
        <c:lblOffset val="100"/>
        <c:noMultiLvlLbl val="0"/>
      </c:catAx>
      <c:valAx>
        <c:axId val="65583550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5581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历史重要程度</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CN"/>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BB29-EA47-8881-5A88F27F52BE}"/>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B29-EA47-8881-5A88F27F52BE}"/>
              </c:ext>
            </c:extLst>
          </c:dPt>
          <c:dLbls>
            <c:dLbl>
              <c:idx val="3"/>
              <c:delete val="1"/>
              <c:extLst>
                <c:ext xmlns:c15="http://schemas.microsoft.com/office/drawing/2012/chart" uri="{CE6537A1-D6FC-4f65-9D91-7224C49458BB}"/>
                <c:ext xmlns:c16="http://schemas.microsoft.com/office/drawing/2014/chart" uri="{C3380CC4-5D6E-409C-BE32-E72D297353CC}">
                  <c16:uniqueId val="{00000003-BB29-EA47-8881-5A88F27F52BE}"/>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CN"/>
              </a:p>
            </c:txPr>
            <c:dLblPos val="ctr"/>
            <c:showLegendKey val="0"/>
            <c:showVal val="0"/>
            <c:showCatName val="0"/>
            <c:showSerName val="0"/>
            <c:showPercent val="1"/>
            <c:showBubbleSize val="0"/>
            <c:separator>, </c:separator>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Sheet1!$B$78:$E$78</c:f>
              <c:strCache>
                <c:ptCount val="4"/>
                <c:pt idx="0">
                  <c:v>非常重要</c:v>
                </c:pt>
                <c:pt idx="1">
                  <c:v>重要</c:v>
                </c:pt>
                <c:pt idx="2">
                  <c:v>不太重要</c:v>
                </c:pt>
                <c:pt idx="3">
                  <c:v>不重要</c:v>
                </c:pt>
              </c:strCache>
            </c:strRef>
          </c:cat>
          <c:val>
            <c:numRef>
              <c:f>Sheet1!$B$79:$E$79</c:f>
              <c:numCache>
                <c:formatCode>General</c:formatCode>
                <c:ptCount val="4"/>
                <c:pt idx="0">
                  <c:v>26</c:v>
                </c:pt>
                <c:pt idx="1">
                  <c:v>20</c:v>
                </c:pt>
                <c:pt idx="2">
                  <c:v>2</c:v>
                </c:pt>
                <c:pt idx="3">
                  <c:v>0</c:v>
                </c:pt>
              </c:numCache>
            </c:numRef>
          </c:val>
          <c:extLst>
            <c:ext xmlns:c16="http://schemas.microsoft.com/office/drawing/2014/chart" uri="{C3380CC4-5D6E-409C-BE32-E72D297353CC}">
              <c16:uniqueId val="{00000000-BB29-EA47-8881-5A88F27F52B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饮食和历史的联系</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CN"/>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CN"/>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Sheet1!$H$78:$J$78</c:f>
              <c:strCache>
                <c:ptCount val="3"/>
                <c:pt idx="0">
                  <c:v>有很大联系</c:v>
                </c:pt>
                <c:pt idx="1">
                  <c:v>有联系</c:v>
                </c:pt>
                <c:pt idx="2">
                  <c:v>没有联系</c:v>
                </c:pt>
              </c:strCache>
            </c:strRef>
          </c:cat>
          <c:val>
            <c:numRef>
              <c:f>Sheet1!$H$79:$J$79</c:f>
              <c:numCache>
                <c:formatCode>General</c:formatCode>
                <c:ptCount val="3"/>
                <c:pt idx="0">
                  <c:v>31</c:v>
                </c:pt>
                <c:pt idx="1">
                  <c:v>16</c:v>
                </c:pt>
                <c:pt idx="2">
                  <c:v>1</c:v>
                </c:pt>
              </c:numCache>
            </c:numRef>
          </c:val>
          <c:extLst>
            <c:ext xmlns:c16="http://schemas.microsoft.com/office/drawing/2014/chart" uri="{C3380CC4-5D6E-409C-BE32-E72D297353CC}">
              <c16:uniqueId val="{00000000-7730-2048-8843-41E6E605F39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知识来源</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CN"/>
        </a:p>
      </c:txPr>
    </c:title>
    <c:autoTitleDeleted val="0"/>
    <c:plotArea>
      <c:layout/>
      <c:barChart>
        <c:barDir val="col"/>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C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Sheet1!$L$78:$O$78</c:f>
              <c:strCache>
                <c:ptCount val="4"/>
                <c:pt idx="0">
                  <c:v>历史课外读物</c:v>
                </c:pt>
                <c:pt idx="1">
                  <c:v>纪录片</c:v>
                </c:pt>
                <c:pt idx="2">
                  <c:v>历史科普博主</c:v>
                </c:pt>
                <c:pt idx="3">
                  <c:v>其他</c:v>
                </c:pt>
              </c:strCache>
            </c:strRef>
          </c:cat>
          <c:val>
            <c:numRef>
              <c:f>Sheet1!$L$79:$O$79</c:f>
              <c:numCache>
                <c:formatCode>General</c:formatCode>
                <c:ptCount val="4"/>
                <c:pt idx="0">
                  <c:v>23</c:v>
                </c:pt>
                <c:pt idx="1">
                  <c:v>29</c:v>
                </c:pt>
                <c:pt idx="2">
                  <c:v>24</c:v>
                </c:pt>
                <c:pt idx="3">
                  <c:v>7</c:v>
                </c:pt>
              </c:numCache>
            </c:numRef>
          </c:val>
          <c:extLst>
            <c:ext xmlns:c16="http://schemas.microsoft.com/office/drawing/2014/chart" uri="{C3380CC4-5D6E-409C-BE32-E72D297353CC}">
              <c16:uniqueId val="{00000000-C8CB-D443-8439-A52D3D617C50}"/>
            </c:ext>
          </c:extLst>
        </c:ser>
        <c:dLbls>
          <c:dLblPos val="inEnd"/>
          <c:showLegendKey val="0"/>
          <c:showVal val="1"/>
          <c:showCatName val="0"/>
          <c:showSerName val="0"/>
          <c:showPercent val="0"/>
          <c:showBubbleSize val="0"/>
        </c:dLbls>
        <c:gapWidth val="65"/>
        <c:axId val="468668720"/>
        <c:axId val="610196240"/>
      </c:barChart>
      <c:catAx>
        <c:axId val="46866872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CN"/>
          </a:p>
        </c:txPr>
        <c:crossAx val="610196240"/>
        <c:crosses val="autoZero"/>
        <c:auto val="1"/>
        <c:lblAlgn val="ctr"/>
        <c:lblOffset val="100"/>
        <c:noMultiLvlLbl val="0"/>
      </c:catAx>
      <c:valAx>
        <c:axId val="61019624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68668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CN"/>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了解方式</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CN"/>
        </a:p>
      </c:txPr>
    </c:title>
    <c:autoTitleDeleted val="0"/>
    <c:plotArea>
      <c:layout/>
      <c:barChart>
        <c:barDir val="col"/>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Sheet1!$O$52:$T$52</c:f>
              <c:strCache>
                <c:ptCount val="6"/>
                <c:pt idx="0">
                  <c:v>历史课</c:v>
                </c:pt>
                <c:pt idx="1">
                  <c:v>书</c:v>
                </c:pt>
                <c:pt idx="2">
                  <c:v>博物馆</c:v>
                </c:pt>
                <c:pt idx="3">
                  <c:v>展览</c:v>
                </c:pt>
                <c:pt idx="4">
                  <c:v>讲座</c:v>
                </c:pt>
                <c:pt idx="5">
                  <c:v>其他</c:v>
                </c:pt>
              </c:strCache>
            </c:strRef>
          </c:cat>
          <c:val>
            <c:numRef>
              <c:f>Sheet1!$O$53:$T$53</c:f>
              <c:numCache>
                <c:formatCode>General</c:formatCode>
                <c:ptCount val="6"/>
                <c:pt idx="0">
                  <c:v>35</c:v>
                </c:pt>
                <c:pt idx="1">
                  <c:v>27</c:v>
                </c:pt>
                <c:pt idx="2">
                  <c:v>12</c:v>
                </c:pt>
                <c:pt idx="3">
                  <c:v>4</c:v>
                </c:pt>
                <c:pt idx="4">
                  <c:v>7</c:v>
                </c:pt>
                <c:pt idx="5">
                  <c:v>8</c:v>
                </c:pt>
              </c:numCache>
            </c:numRef>
          </c:val>
          <c:extLst>
            <c:ext xmlns:c16="http://schemas.microsoft.com/office/drawing/2014/chart" uri="{C3380CC4-5D6E-409C-BE32-E72D297353CC}">
              <c16:uniqueId val="{00000000-B57F-7C4D-B4FE-84E784876330}"/>
            </c:ext>
          </c:extLst>
        </c:ser>
        <c:dLbls>
          <c:dLblPos val="inEnd"/>
          <c:showLegendKey val="0"/>
          <c:showVal val="1"/>
          <c:showCatName val="0"/>
          <c:showSerName val="0"/>
          <c:showPercent val="0"/>
          <c:showBubbleSize val="0"/>
        </c:dLbls>
        <c:gapWidth val="65"/>
        <c:axId val="673107712"/>
        <c:axId val="367745312"/>
      </c:barChart>
      <c:catAx>
        <c:axId val="6731077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CN"/>
          </a:p>
        </c:txPr>
        <c:crossAx val="367745312"/>
        <c:crosses val="autoZero"/>
        <c:auto val="1"/>
        <c:lblAlgn val="ctr"/>
        <c:lblOffset val="100"/>
        <c:noMultiLvlLbl val="0"/>
      </c:catAx>
      <c:valAx>
        <c:axId val="36774531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73107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120650</xdr:colOff>
      <xdr:row>57</xdr:row>
      <xdr:rowOff>133350</xdr:rowOff>
    </xdr:from>
    <xdr:to>
      <xdr:col>5</xdr:col>
      <xdr:colOff>1606550</xdr:colOff>
      <xdr:row>74</xdr:row>
      <xdr:rowOff>69850</xdr:rowOff>
    </xdr:to>
    <xdr:graphicFrame macro="">
      <xdr:nvGraphicFramePr>
        <xdr:cNvPr id="5" name="Chart 4">
          <a:extLst>
            <a:ext uri="{FF2B5EF4-FFF2-40B4-BE49-F238E27FC236}">
              <a16:creationId xmlns:a16="http://schemas.microsoft.com/office/drawing/2014/main" id="{16F7A2E3-A71E-3244-A9E8-AF53940C1F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6350</xdr:colOff>
      <xdr:row>56</xdr:row>
      <xdr:rowOff>133350</xdr:rowOff>
    </xdr:from>
    <xdr:to>
      <xdr:col>10</xdr:col>
      <xdr:colOff>844550</xdr:colOff>
      <xdr:row>73</xdr:row>
      <xdr:rowOff>69850</xdr:rowOff>
    </xdr:to>
    <xdr:graphicFrame macro="">
      <xdr:nvGraphicFramePr>
        <xdr:cNvPr id="6" name="Chart 5">
          <a:extLst>
            <a:ext uri="{FF2B5EF4-FFF2-40B4-BE49-F238E27FC236}">
              <a16:creationId xmlns:a16="http://schemas.microsoft.com/office/drawing/2014/main" id="{0B578B94-F7D5-9C45-87CE-55284F13AA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2141838</xdr:colOff>
      <xdr:row>55</xdr:row>
      <xdr:rowOff>87183</xdr:rowOff>
    </xdr:from>
    <xdr:to>
      <xdr:col>12</xdr:col>
      <xdr:colOff>867261</xdr:colOff>
      <xdr:row>72</xdr:row>
      <xdr:rowOff>107320</xdr:rowOff>
    </xdr:to>
    <xdr:graphicFrame macro="">
      <xdr:nvGraphicFramePr>
        <xdr:cNvPr id="10" name="Chart 9">
          <a:extLst>
            <a:ext uri="{FF2B5EF4-FFF2-40B4-BE49-F238E27FC236}">
              <a16:creationId xmlns:a16="http://schemas.microsoft.com/office/drawing/2014/main" id="{30FE6DEF-1639-CF46-927A-5A3717224F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356974</xdr:colOff>
      <xdr:row>80</xdr:row>
      <xdr:rowOff>144392</xdr:rowOff>
    </xdr:from>
    <xdr:to>
      <xdr:col>5</xdr:col>
      <xdr:colOff>1782577</xdr:colOff>
      <xdr:row>98</xdr:row>
      <xdr:rowOff>4348</xdr:rowOff>
    </xdr:to>
    <xdr:graphicFrame macro="">
      <xdr:nvGraphicFramePr>
        <xdr:cNvPr id="11" name="Chart 10">
          <a:extLst>
            <a:ext uri="{FF2B5EF4-FFF2-40B4-BE49-F238E27FC236}">
              <a16:creationId xmlns:a16="http://schemas.microsoft.com/office/drawing/2014/main" id="{CE602E4C-3703-E04D-81D3-4101388779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157370</xdr:colOff>
      <xdr:row>81</xdr:row>
      <xdr:rowOff>43346</xdr:rowOff>
    </xdr:from>
    <xdr:to>
      <xdr:col>10</xdr:col>
      <xdr:colOff>988392</xdr:colOff>
      <xdr:row>97</xdr:row>
      <xdr:rowOff>136111</xdr:rowOff>
    </xdr:to>
    <xdr:graphicFrame macro="">
      <xdr:nvGraphicFramePr>
        <xdr:cNvPr id="12" name="Chart 11">
          <a:extLst>
            <a:ext uri="{FF2B5EF4-FFF2-40B4-BE49-F238E27FC236}">
              <a16:creationId xmlns:a16="http://schemas.microsoft.com/office/drawing/2014/main" id="{FE67656A-24C6-234A-91DD-2EA1002DD3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3352241</xdr:colOff>
      <xdr:row>81</xdr:row>
      <xdr:rowOff>44938</xdr:rowOff>
    </xdr:from>
    <xdr:to>
      <xdr:col>12</xdr:col>
      <xdr:colOff>2062702</xdr:colOff>
      <xdr:row>97</xdr:row>
      <xdr:rowOff>108578</xdr:rowOff>
    </xdr:to>
    <xdr:graphicFrame macro="">
      <xdr:nvGraphicFramePr>
        <xdr:cNvPr id="13" name="Chart 12">
          <a:extLst>
            <a:ext uri="{FF2B5EF4-FFF2-40B4-BE49-F238E27FC236}">
              <a16:creationId xmlns:a16="http://schemas.microsoft.com/office/drawing/2014/main" id="{21018F79-83A2-B949-B7B3-602F8FA879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211667</xdr:colOff>
      <xdr:row>55</xdr:row>
      <xdr:rowOff>0</xdr:rowOff>
    </xdr:from>
    <xdr:to>
      <xdr:col>15</xdr:col>
      <xdr:colOff>2480734</xdr:colOff>
      <xdr:row>71</xdr:row>
      <xdr:rowOff>33866</xdr:rowOff>
    </xdr:to>
    <xdr:graphicFrame macro="">
      <xdr:nvGraphicFramePr>
        <xdr:cNvPr id="14" name="Chart 13">
          <a:extLst>
            <a:ext uri="{FF2B5EF4-FFF2-40B4-BE49-F238E27FC236}">
              <a16:creationId xmlns:a16="http://schemas.microsoft.com/office/drawing/2014/main" id="{4DDDE597-CFE2-DD4D-8026-6B1779C058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9"/>
  <sheetViews>
    <sheetView tabSelected="1" topLeftCell="A50" zoomScale="75" workbookViewId="0">
      <selection activeCell="M1" sqref="M1"/>
    </sheetView>
  </sheetViews>
  <sheetFormatPr baseColWidth="10" defaultColWidth="9.1640625" defaultRowHeight="13" x14ac:dyDescent="0.15"/>
  <cols>
    <col min="1" max="1" width="4.1640625" customWidth="1"/>
    <col min="2" max="2" width="16.1640625" customWidth="1"/>
    <col min="3" max="3" width="9.5" bestFit="1" customWidth="1"/>
    <col min="4" max="5" width="7.83203125" bestFit="1" customWidth="1"/>
    <col min="6" max="6" width="25.33203125" customWidth="1"/>
    <col min="7" max="7" width="10.5" customWidth="1"/>
    <col min="8" max="8" width="12" customWidth="1"/>
    <col min="9" max="9" width="23.5" customWidth="1"/>
    <col min="10" max="10" width="13.5" customWidth="1"/>
    <col min="11" max="11" width="52" customWidth="1"/>
    <col min="12" max="12" width="24.83203125" customWidth="1"/>
    <col min="13" max="13" width="32" customWidth="1"/>
    <col min="14" max="14" width="30.5" customWidth="1"/>
    <col min="15" max="15" width="30.1640625" customWidth="1"/>
    <col min="16" max="16" width="45.5" customWidth="1"/>
    <col min="17" max="17" width="44.6640625" customWidth="1"/>
    <col min="18" max="18" width="25.83203125" customWidth="1"/>
    <col min="19" max="19" width="41.5" customWidth="1"/>
    <col min="20" max="20" width="82.6640625" customWidth="1"/>
  </cols>
  <sheetData>
    <row r="1" spans="1:2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15">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c r="T2" t="s">
        <v>39</v>
      </c>
    </row>
    <row r="3" spans="1:20" x14ac:dyDescent="0.15">
      <c r="A3" t="s">
        <v>40</v>
      </c>
      <c r="B3" t="s">
        <v>41</v>
      </c>
      <c r="C3" t="s">
        <v>42</v>
      </c>
      <c r="D3" t="s">
        <v>43</v>
      </c>
      <c r="E3" t="s">
        <v>44</v>
      </c>
      <c r="F3" t="s">
        <v>45</v>
      </c>
      <c r="G3" t="s">
        <v>26</v>
      </c>
      <c r="H3" t="s">
        <v>46</v>
      </c>
      <c r="I3" t="s">
        <v>47</v>
      </c>
      <c r="J3" t="s">
        <v>48</v>
      </c>
      <c r="K3" t="s">
        <v>49</v>
      </c>
      <c r="L3" t="s">
        <v>31</v>
      </c>
      <c r="M3" t="s">
        <v>50</v>
      </c>
      <c r="N3" t="s">
        <v>33</v>
      </c>
      <c r="O3" t="s">
        <v>34</v>
      </c>
      <c r="P3" t="s">
        <v>51</v>
      </c>
      <c r="Q3" t="s">
        <v>52</v>
      </c>
      <c r="R3" t="s">
        <v>53</v>
      </c>
      <c r="S3" t="s">
        <v>54</v>
      </c>
      <c r="T3" t="s">
        <v>55</v>
      </c>
    </row>
    <row r="4" spans="1:20" x14ac:dyDescent="0.15">
      <c r="A4" t="s">
        <v>56</v>
      </c>
      <c r="B4" t="s">
        <v>57</v>
      </c>
      <c r="C4" t="s">
        <v>58</v>
      </c>
      <c r="D4" t="s">
        <v>23</v>
      </c>
      <c r="E4" t="s">
        <v>24</v>
      </c>
      <c r="F4" t="s">
        <v>59</v>
      </c>
      <c r="G4" t="s">
        <v>26</v>
      </c>
      <c r="H4" t="s">
        <v>46</v>
      </c>
      <c r="I4" t="s">
        <v>47</v>
      </c>
      <c r="J4" t="s">
        <v>29</v>
      </c>
      <c r="K4" t="s">
        <v>60</v>
      </c>
      <c r="L4" t="s">
        <v>61</v>
      </c>
      <c r="M4" t="s">
        <v>50</v>
      </c>
      <c r="N4" t="s">
        <v>62</v>
      </c>
      <c r="O4" t="s">
        <v>34</v>
      </c>
      <c r="P4" t="s">
        <v>63</v>
      </c>
      <c r="Q4" t="s">
        <v>64</v>
      </c>
      <c r="R4" t="s">
        <v>65</v>
      </c>
      <c r="S4" t="s">
        <v>66</v>
      </c>
      <c r="T4" t="s">
        <v>67</v>
      </c>
    </row>
    <row r="5" spans="1:20" x14ac:dyDescent="0.15">
      <c r="A5" t="s">
        <v>68</v>
      </c>
      <c r="B5" t="s">
        <v>69</v>
      </c>
      <c r="C5" t="s">
        <v>70</v>
      </c>
      <c r="D5" t="s">
        <v>23</v>
      </c>
      <c r="E5" t="s">
        <v>24</v>
      </c>
      <c r="F5" t="s">
        <v>71</v>
      </c>
      <c r="G5" t="s">
        <v>26</v>
      </c>
      <c r="H5" t="s">
        <v>46</v>
      </c>
      <c r="I5" t="s">
        <v>28</v>
      </c>
      <c r="J5" t="s">
        <v>29</v>
      </c>
      <c r="K5" t="s">
        <v>72</v>
      </c>
      <c r="L5" t="s">
        <v>31</v>
      </c>
      <c r="M5" t="s">
        <v>32</v>
      </c>
      <c r="N5" t="s">
        <v>33</v>
      </c>
      <c r="O5" t="s">
        <v>34</v>
      </c>
      <c r="P5" t="s">
        <v>51</v>
      </c>
      <c r="Q5" t="s">
        <v>73</v>
      </c>
      <c r="R5" t="s">
        <v>37</v>
      </c>
      <c r="S5" t="s">
        <v>74</v>
      </c>
      <c r="T5" t="s">
        <v>75</v>
      </c>
    </row>
    <row r="6" spans="1:20" x14ac:dyDescent="0.15">
      <c r="A6" t="s">
        <v>76</v>
      </c>
      <c r="B6" t="s">
        <v>77</v>
      </c>
      <c r="C6" t="s">
        <v>78</v>
      </c>
      <c r="D6" t="s">
        <v>23</v>
      </c>
      <c r="E6" t="s">
        <v>24</v>
      </c>
      <c r="F6" t="s">
        <v>45</v>
      </c>
      <c r="G6" t="s">
        <v>79</v>
      </c>
      <c r="H6" t="s">
        <v>46</v>
      </c>
      <c r="I6" t="s">
        <v>47</v>
      </c>
      <c r="J6" t="s">
        <v>48</v>
      </c>
      <c r="K6" t="s">
        <v>80</v>
      </c>
      <c r="L6" t="s">
        <v>81</v>
      </c>
      <c r="M6" t="s">
        <v>32</v>
      </c>
      <c r="N6" t="s">
        <v>33</v>
      </c>
      <c r="O6" t="s">
        <v>82</v>
      </c>
      <c r="P6" t="s">
        <v>54</v>
      </c>
      <c r="Q6" t="s">
        <v>83</v>
      </c>
      <c r="R6" t="s">
        <v>53</v>
      </c>
      <c r="S6" t="s">
        <v>54</v>
      </c>
      <c r="T6" t="s">
        <v>84</v>
      </c>
    </row>
    <row r="7" spans="1:20" x14ac:dyDescent="0.15">
      <c r="A7" t="s">
        <v>85</v>
      </c>
      <c r="B7" t="s">
        <v>86</v>
      </c>
      <c r="C7" t="s">
        <v>87</v>
      </c>
      <c r="D7" t="s">
        <v>23</v>
      </c>
      <c r="E7" t="s">
        <v>24</v>
      </c>
      <c r="F7" t="s">
        <v>45</v>
      </c>
      <c r="G7" t="s">
        <v>26</v>
      </c>
      <c r="H7" t="s">
        <v>46</v>
      </c>
      <c r="I7" t="s">
        <v>47</v>
      </c>
      <c r="J7" t="s">
        <v>29</v>
      </c>
      <c r="K7" t="s">
        <v>49</v>
      </c>
      <c r="L7" t="s">
        <v>61</v>
      </c>
      <c r="M7" t="s">
        <v>32</v>
      </c>
      <c r="N7" t="s">
        <v>33</v>
      </c>
      <c r="O7" t="s">
        <v>34</v>
      </c>
      <c r="P7" t="s">
        <v>88</v>
      </c>
      <c r="Q7" t="s">
        <v>89</v>
      </c>
      <c r="R7" t="s">
        <v>65</v>
      </c>
      <c r="S7" t="s">
        <v>90</v>
      </c>
      <c r="T7" t="s">
        <v>91</v>
      </c>
    </row>
    <row r="8" spans="1:20" x14ac:dyDescent="0.15">
      <c r="A8" t="s">
        <v>92</v>
      </c>
      <c r="B8" t="s">
        <v>93</v>
      </c>
      <c r="C8" t="s">
        <v>94</v>
      </c>
      <c r="D8" t="s">
        <v>23</v>
      </c>
      <c r="E8" t="s">
        <v>24</v>
      </c>
      <c r="F8" t="s">
        <v>95</v>
      </c>
      <c r="G8" t="s">
        <v>26</v>
      </c>
      <c r="H8" t="s">
        <v>46</v>
      </c>
      <c r="I8" t="s">
        <v>47</v>
      </c>
      <c r="J8" t="s">
        <v>48</v>
      </c>
      <c r="K8" t="s">
        <v>96</v>
      </c>
      <c r="L8" t="s">
        <v>31</v>
      </c>
      <c r="M8" t="s">
        <v>32</v>
      </c>
      <c r="N8" t="s">
        <v>33</v>
      </c>
      <c r="O8" t="s">
        <v>34</v>
      </c>
      <c r="P8" t="s">
        <v>97</v>
      </c>
      <c r="Q8" t="s">
        <v>98</v>
      </c>
      <c r="R8" t="s">
        <v>37</v>
      </c>
      <c r="S8" t="s">
        <v>99</v>
      </c>
      <c r="T8" t="s">
        <v>100</v>
      </c>
    </row>
    <row r="9" spans="1:20" x14ac:dyDescent="0.15">
      <c r="A9" t="s">
        <v>101</v>
      </c>
      <c r="B9" t="s">
        <v>102</v>
      </c>
      <c r="C9" t="s">
        <v>103</v>
      </c>
      <c r="D9" t="s">
        <v>23</v>
      </c>
      <c r="E9" t="s">
        <v>24</v>
      </c>
      <c r="F9" t="s">
        <v>104</v>
      </c>
      <c r="G9" t="s">
        <v>79</v>
      </c>
      <c r="H9" t="s">
        <v>46</v>
      </c>
      <c r="I9" t="s">
        <v>28</v>
      </c>
      <c r="J9" t="s">
        <v>29</v>
      </c>
      <c r="K9" t="s">
        <v>49</v>
      </c>
      <c r="L9" t="s">
        <v>61</v>
      </c>
      <c r="M9" t="s">
        <v>32</v>
      </c>
      <c r="N9" t="s">
        <v>33</v>
      </c>
      <c r="O9" t="s">
        <v>34</v>
      </c>
      <c r="P9" t="s">
        <v>105</v>
      </c>
      <c r="Q9" t="s">
        <v>106</v>
      </c>
      <c r="R9" t="s">
        <v>37</v>
      </c>
      <c r="S9" t="s">
        <v>107</v>
      </c>
      <c r="T9" t="s">
        <v>108</v>
      </c>
    </row>
    <row r="10" spans="1:20" x14ac:dyDescent="0.15">
      <c r="A10" t="s">
        <v>109</v>
      </c>
      <c r="B10" t="s">
        <v>110</v>
      </c>
      <c r="C10" t="s">
        <v>111</v>
      </c>
      <c r="D10" t="s">
        <v>23</v>
      </c>
      <c r="E10" t="s">
        <v>24</v>
      </c>
      <c r="F10" t="s">
        <v>45</v>
      </c>
      <c r="G10" t="s">
        <v>26</v>
      </c>
      <c r="H10" t="s">
        <v>46</v>
      </c>
      <c r="I10" t="s">
        <v>47</v>
      </c>
      <c r="J10" t="s">
        <v>48</v>
      </c>
      <c r="K10" t="s">
        <v>112</v>
      </c>
      <c r="L10" t="s">
        <v>61</v>
      </c>
      <c r="M10" t="s">
        <v>50</v>
      </c>
      <c r="N10" t="s">
        <v>33</v>
      </c>
      <c r="O10" t="s">
        <v>34</v>
      </c>
      <c r="P10" t="s">
        <v>113</v>
      </c>
      <c r="Q10" t="s">
        <v>114</v>
      </c>
      <c r="R10" t="s">
        <v>37</v>
      </c>
      <c r="S10" t="s">
        <v>99</v>
      </c>
      <c r="T10" t="s">
        <v>115</v>
      </c>
    </row>
    <row r="11" spans="1:20" x14ac:dyDescent="0.15">
      <c r="A11" t="s">
        <v>116</v>
      </c>
      <c r="B11" t="s">
        <v>117</v>
      </c>
      <c r="C11" t="s">
        <v>118</v>
      </c>
      <c r="D11" t="s">
        <v>43</v>
      </c>
      <c r="E11" t="s">
        <v>44</v>
      </c>
      <c r="F11" t="s">
        <v>45</v>
      </c>
      <c r="G11" t="s">
        <v>26</v>
      </c>
      <c r="H11" t="s">
        <v>46</v>
      </c>
      <c r="I11" t="s">
        <v>47</v>
      </c>
      <c r="J11" t="s">
        <v>29</v>
      </c>
      <c r="K11" t="s">
        <v>119</v>
      </c>
      <c r="L11" t="s">
        <v>31</v>
      </c>
      <c r="M11" t="s">
        <v>32</v>
      </c>
      <c r="N11" t="s">
        <v>33</v>
      </c>
      <c r="O11" t="s">
        <v>34</v>
      </c>
      <c r="P11" t="s">
        <v>120</v>
      </c>
      <c r="Q11" t="s">
        <v>121</v>
      </c>
      <c r="R11" t="s">
        <v>65</v>
      </c>
      <c r="S11" t="s">
        <v>122</v>
      </c>
      <c r="T11" t="s">
        <v>123</v>
      </c>
    </row>
    <row r="12" spans="1:20" x14ac:dyDescent="0.15">
      <c r="A12" t="s">
        <v>124</v>
      </c>
      <c r="B12" t="s">
        <v>125</v>
      </c>
      <c r="C12" t="s">
        <v>126</v>
      </c>
      <c r="D12" t="s">
        <v>23</v>
      </c>
      <c r="E12" t="s">
        <v>24</v>
      </c>
      <c r="F12" t="s">
        <v>45</v>
      </c>
      <c r="G12" t="s">
        <v>26</v>
      </c>
      <c r="H12" t="s">
        <v>46</v>
      </c>
      <c r="I12" t="s">
        <v>47</v>
      </c>
      <c r="J12" t="s">
        <v>48</v>
      </c>
      <c r="K12" t="s">
        <v>60</v>
      </c>
      <c r="L12" t="s">
        <v>31</v>
      </c>
      <c r="M12" t="s">
        <v>32</v>
      </c>
      <c r="N12" t="s">
        <v>33</v>
      </c>
      <c r="O12" t="s">
        <v>82</v>
      </c>
      <c r="P12" t="s">
        <v>54</v>
      </c>
      <c r="Q12" t="s">
        <v>127</v>
      </c>
      <c r="R12" t="s">
        <v>37</v>
      </c>
      <c r="S12" t="s">
        <v>38</v>
      </c>
      <c r="T12" t="s">
        <v>128</v>
      </c>
    </row>
    <row r="13" spans="1:20" x14ac:dyDescent="0.15">
      <c r="A13" t="s">
        <v>129</v>
      </c>
      <c r="B13" t="s">
        <v>130</v>
      </c>
      <c r="C13" t="s">
        <v>131</v>
      </c>
      <c r="D13" t="s">
        <v>43</v>
      </c>
      <c r="E13" t="s">
        <v>44</v>
      </c>
      <c r="F13" t="s">
        <v>132</v>
      </c>
      <c r="G13" t="s">
        <v>79</v>
      </c>
      <c r="H13" t="s">
        <v>46</v>
      </c>
      <c r="I13" t="s">
        <v>28</v>
      </c>
      <c r="J13" t="s">
        <v>133</v>
      </c>
      <c r="K13" t="s">
        <v>72</v>
      </c>
      <c r="L13" t="s">
        <v>31</v>
      </c>
      <c r="M13" t="s">
        <v>32</v>
      </c>
      <c r="N13" t="s">
        <v>62</v>
      </c>
      <c r="O13" t="s">
        <v>82</v>
      </c>
      <c r="P13" t="s">
        <v>54</v>
      </c>
      <c r="Q13" t="s">
        <v>134</v>
      </c>
      <c r="R13" t="s">
        <v>37</v>
      </c>
      <c r="S13" t="s">
        <v>135</v>
      </c>
      <c r="T13" t="s">
        <v>136</v>
      </c>
    </row>
    <row r="14" spans="1:20" x14ac:dyDescent="0.15">
      <c r="A14" t="s">
        <v>137</v>
      </c>
      <c r="B14" t="s">
        <v>138</v>
      </c>
      <c r="C14" t="s">
        <v>139</v>
      </c>
      <c r="D14" t="s">
        <v>43</v>
      </c>
      <c r="E14" t="s">
        <v>44</v>
      </c>
      <c r="F14" t="s">
        <v>132</v>
      </c>
      <c r="G14" t="s">
        <v>26</v>
      </c>
      <c r="H14" t="s">
        <v>46</v>
      </c>
      <c r="I14" t="s">
        <v>47</v>
      </c>
      <c r="J14" t="s">
        <v>29</v>
      </c>
      <c r="K14" t="s">
        <v>140</v>
      </c>
      <c r="L14" t="s">
        <v>61</v>
      </c>
      <c r="M14" t="s">
        <v>50</v>
      </c>
      <c r="N14" t="s">
        <v>33</v>
      </c>
      <c r="O14" t="s">
        <v>34</v>
      </c>
      <c r="P14" t="s">
        <v>141</v>
      </c>
      <c r="Q14" t="s">
        <v>142</v>
      </c>
      <c r="R14" t="s">
        <v>37</v>
      </c>
      <c r="S14" t="s">
        <v>99</v>
      </c>
      <c r="T14" t="s">
        <v>143</v>
      </c>
    </row>
    <row r="15" spans="1:20" x14ac:dyDescent="0.15">
      <c r="A15" t="s">
        <v>144</v>
      </c>
      <c r="B15" t="s">
        <v>145</v>
      </c>
      <c r="C15" t="s">
        <v>146</v>
      </c>
      <c r="D15" t="s">
        <v>43</v>
      </c>
      <c r="E15" t="s">
        <v>44</v>
      </c>
      <c r="F15" t="s">
        <v>132</v>
      </c>
      <c r="G15" t="s">
        <v>26</v>
      </c>
      <c r="H15" t="s">
        <v>46</v>
      </c>
      <c r="I15" t="s">
        <v>47</v>
      </c>
      <c r="J15" t="s">
        <v>48</v>
      </c>
      <c r="K15" t="s">
        <v>49</v>
      </c>
      <c r="L15" t="s">
        <v>31</v>
      </c>
      <c r="M15" t="s">
        <v>50</v>
      </c>
      <c r="N15" t="s">
        <v>33</v>
      </c>
      <c r="O15" t="s">
        <v>34</v>
      </c>
      <c r="P15" t="s">
        <v>147</v>
      </c>
      <c r="Q15" t="s">
        <v>148</v>
      </c>
      <c r="R15" t="s">
        <v>37</v>
      </c>
      <c r="S15" t="s">
        <v>149</v>
      </c>
      <c r="T15" t="s">
        <v>150</v>
      </c>
    </row>
    <row r="16" spans="1:20" x14ac:dyDescent="0.15">
      <c r="A16" t="s">
        <v>151</v>
      </c>
      <c r="B16" t="s">
        <v>152</v>
      </c>
      <c r="C16" t="s">
        <v>153</v>
      </c>
      <c r="D16" t="s">
        <v>43</v>
      </c>
      <c r="E16" t="s">
        <v>44</v>
      </c>
      <c r="F16" t="s">
        <v>45</v>
      </c>
      <c r="G16" t="s">
        <v>79</v>
      </c>
      <c r="H16" t="s">
        <v>46</v>
      </c>
      <c r="I16" t="s">
        <v>47</v>
      </c>
      <c r="J16" t="s">
        <v>29</v>
      </c>
      <c r="K16" t="s">
        <v>49</v>
      </c>
      <c r="L16" t="s">
        <v>31</v>
      </c>
      <c r="M16" t="s">
        <v>32</v>
      </c>
      <c r="N16" t="s">
        <v>33</v>
      </c>
      <c r="O16" t="s">
        <v>34</v>
      </c>
      <c r="P16" t="s">
        <v>35</v>
      </c>
      <c r="Q16" t="s">
        <v>154</v>
      </c>
      <c r="R16" t="s">
        <v>65</v>
      </c>
      <c r="S16" t="s">
        <v>155</v>
      </c>
      <c r="T16" t="s">
        <v>156</v>
      </c>
    </row>
    <row r="17" spans="1:20" x14ac:dyDescent="0.15">
      <c r="A17" t="s">
        <v>157</v>
      </c>
      <c r="B17" t="s">
        <v>158</v>
      </c>
      <c r="C17" t="s">
        <v>159</v>
      </c>
      <c r="D17" t="s">
        <v>43</v>
      </c>
      <c r="E17" t="s">
        <v>44</v>
      </c>
      <c r="F17" t="s">
        <v>132</v>
      </c>
      <c r="G17" t="s">
        <v>26</v>
      </c>
      <c r="H17" t="s">
        <v>46</v>
      </c>
      <c r="I17" t="s">
        <v>47</v>
      </c>
      <c r="J17" t="s">
        <v>48</v>
      </c>
      <c r="K17" t="s">
        <v>160</v>
      </c>
      <c r="L17" t="s">
        <v>61</v>
      </c>
      <c r="M17" t="s">
        <v>32</v>
      </c>
      <c r="N17" t="s">
        <v>33</v>
      </c>
      <c r="O17" t="s">
        <v>34</v>
      </c>
      <c r="P17" t="s">
        <v>161</v>
      </c>
      <c r="Q17" t="s">
        <v>162</v>
      </c>
      <c r="R17" t="s">
        <v>65</v>
      </c>
      <c r="S17" t="s">
        <v>163</v>
      </c>
      <c r="T17" t="s">
        <v>164</v>
      </c>
    </row>
    <row r="18" spans="1:20" x14ac:dyDescent="0.15">
      <c r="A18" t="s">
        <v>165</v>
      </c>
      <c r="B18" t="s">
        <v>166</v>
      </c>
      <c r="C18" t="s">
        <v>167</v>
      </c>
      <c r="D18" t="s">
        <v>43</v>
      </c>
      <c r="E18" t="s">
        <v>44</v>
      </c>
      <c r="F18" t="s">
        <v>132</v>
      </c>
      <c r="G18" t="s">
        <v>26</v>
      </c>
      <c r="H18" t="s">
        <v>46</v>
      </c>
      <c r="I18" t="s">
        <v>47</v>
      </c>
      <c r="J18" t="s">
        <v>48</v>
      </c>
      <c r="K18" t="s">
        <v>60</v>
      </c>
      <c r="L18" t="s">
        <v>31</v>
      </c>
      <c r="M18" t="s">
        <v>32</v>
      </c>
      <c r="N18" t="s">
        <v>33</v>
      </c>
      <c r="O18" t="s">
        <v>34</v>
      </c>
      <c r="P18" t="s">
        <v>63</v>
      </c>
      <c r="Q18" t="s">
        <v>168</v>
      </c>
      <c r="R18" t="s">
        <v>65</v>
      </c>
      <c r="S18" t="s">
        <v>99</v>
      </c>
      <c r="T18" t="s">
        <v>169</v>
      </c>
    </row>
    <row r="19" spans="1:20" x14ac:dyDescent="0.15">
      <c r="A19" t="s">
        <v>170</v>
      </c>
      <c r="B19" t="s">
        <v>171</v>
      </c>
      <c r="C19" t="s">
        <v>172</v>
      </c>
      <c r="D19" t="s">
        <v>43</v>
      </c>
      <c r="E19" t="s">
        <v>44</v>
      </c>
      <c r="F19" t="s">
        <v>132</v>
      </c>
      <c r="G19" t="s">
        <v>79</v>
      </c>
      <c r="H19" t="s">
        <v>46</v>
      </c>
      <c r="I19" t="s">
        <v>47</v>
      </c>
      <c r="J19" t="s">
        <v>48</v>
      </c>
      <c r="K19" t="s">
        <v>30</v>
      </c>
      <c r="L19" t="s">
        <v>61</v>
      </c>
      <c r="M19" t="s">
        <v>32</v>
      </c>
      <c r="N19" t="s">
        <v>33</v>
      </c>
      <c r="O19" t="s">
        <v>82</v>
      </c>
      <c r="P19" t="s">
        <v>54</v>
      </c>
      <c r="Q19" t="s">
        <v>173</v>
      </c>
      <c r="R19" t="s">
        <v>37</v>
      </c>
      <c r="S19" t="s">
        <v>99</v>
      </c>
      <c r="T19" t="s">
        <v>174</v>
      </c>
    </row>
    <row r="20" spans="1:20" x14ac:dyDescent="0.15">
      <c r="A20" t="s">
        <v>175</v>
      </c>
      <c r="B20" t="s">
        <v>176</v>
      </c>
      <c r="C20" t="s">
        <v>177</v>
      </c>
      <c r="D20" t="s">
        <v>23</v>
      </c>
      <c r="E20" t="s">
        <v>24</v>
      </c>
      <c r="F20" t="s">
        <v>178</v>
      </c>
      <c r="G20" t="s">
        <v>26</v>
      </c>
      <c r="H20" t="s">
        <v>46</v>
      </c>
      <c r="I20" t="s">
        <v>47</v>
      </c>
      <c r="J20" t="s">
        <v>29</v>
      </c>
      <c r="K20" t="s">
        <v>72</v>
      </c>
      <c r="L20" t="s">
        <v>61</v>
      </c>
      <c r="M20" t="s">
        <v>32</v>
      </c>
      <c r="N20" t="s">
        <v>33</v>
      </c>
      <c r="O20" t="s">
        <v>34</v>
      </c>
      <c r="P20" t="s">
        <v>63</v>
      </c>
      <c r="Q20" t="s">
        <v>179</v>
      </c>
      <c r="R20" t="s">
        <v>37</v>
      </c>
      <c r="S20" t="s">
        <v>135</v>
      </c>
      <c r="T20" t="s">
        <v>180</v>
      </c>
    </row>
    <row r="21" spans="1:20" x14ac:dyDescent="0.15">
      <c r="A21" t="s">
        <v>181</v>
      </c>
      <c r="B21" t="s">
        <v>182</v>
      </c>
      <c r="C21" t="s">
        <v>70</v>
      </c>
      <c r="D21" t="s">
        <v>23</v>
      </c>
      <c r="E21" t="s">
        <v>24</v>
      </c>
      <c r="F21" t="s">
        <v>183</v>
      </c>
      <c r="G21" t="s">
        <v>79</v>
      </c>
      <c r="H21" t="s">
        <v>46</v>
      </c>
      <c r="I21" t="s">
        <v>47</v>
      </c>
      <c r="J21" t="s">
        <v>29</v>
      </c>
      <c r="K21" t="s">
        <v>72</v>
      </c>
      <c r="L21" t="s">
        <v>61</v>
      </c>
      <c r="M21" t="s">
        <v>32</v>
      </c>
      <c r="N21" t="s">
        <v>33</v>
      </c>
      <c r="O21" t="s">
        <v>34</v>
      </c>
      <c r="P21" t="s">
        <v>184</v>
      </c>
      <c r="Q21" t="s">
        <v>185</v>
      </c>
      <c r="R21" t="s">
        <v>37</v>
      </c>
      <c r="S21" t="s">
        <v>99</v>
      </c>
      <c r="T21" t="s">
        <v>186</v>
      </c>
    </row>
    <row r="22" spans="1:20" x14ac:dyDescent="0.15">
      <c r="A22" t="s">
        <v>187</v>
      </c>
      <c r="B22" t="s">
        <v>188</v>
      </c>
      <c r="C22" t="s">
        <v>189</v>
      </c>
      <c r="D22" t="s">
        <v>23</v>
      </c>
      <c r="E22" t="s">
        <v>24</v>
      </c>
      <c r="F22" t="s">
        <v>190</v>
      </c>
      <c r="G22" t="s">
        <v>26</v>
      </c>
      <c r="H22" t="s">
        <v>46</v>
      </c>
      <c r="I22" t="s">
        <v>47</v>
      </c>
      <c r="J22" t="s">
        <v>29</v>
      </c>
      <c r="K22" t="s">
        <v>191</v>
      </c>
      <c r="L22" t="s">
        <v>61</v>
      </c>
      <c r="M22" t="s">
        <v>50</v>
      </c>
      <c r="N22" t="s">
        <v>33</v>
      </c>
      <c r="O22" t="s">
        <v>34</v>
      </c>
      <c r="P22" t="s">
        <v>192</v>
      </c>
      <c r="Q22" t="s">
        <v>193</v>
      </c>
      <c r="R22" t="s">
        <v>37</v>
      </c>
      <c r="S22" t="s">
        <v>194</v>
      </c>
      <c r="T22" t="s">
        <v>195</v>
      </c>
    </row>
    <row r="23" spans="1:20" x14ac:dyDescent="0.15">
      <c r="A23" t="s">
        <v>196</v>
      </c>
      <c r="B23" t="s">
        <v>197</v>
      </c>
      <c r="C23" t="s">
        <v>131</v>
      </c>
      <c r="D23" t="s">
        <v>23</v>
      </c>
      <c r="E23" t="s">
        <v>24</v>
      </c>
      <c r="F23" t="s">
        <v>198</v>
      </c>
      <c r="G23" t="s">
        <v>26</v>
      </c>
      <c r="H23" t="s">
        <v>46</v>
      </c>
      <c r="I23" t="s">
        <v>28</v>
      </c>
      <c r="J23" t="s">
        <v>48</v>
      </c>
      <c r="K23" t="s">
        <v>191</v>
      </c>
      <c r="L23" t="s">
        <v>61</v>
      </c>
      <c r="M23" t="s">
        <v>32</v>
      </c>
      <c r="N23" t="s">
        <v>33</v>
      </c>
      <c r="O23" t="s">
        <v>34</v>
      </c>
      <c r="P23" t="s">
        <v>199</v>
      </c>
      <c r="Q23" t="s">
        <v>200</v>
      </c>
      <c r="R23" t="s">
        <v>37</v>
      </c>
      <c r="S23" t="s">
        <v>201</v>
      </c>
      <c r="T23" t="s">
        <v>202</v>
      </c>
    </row>
    <row r="24" spans="1:20" x14ac:dyDescent="0.15">
      <c r="A24" t="s">
        <v>203</v>
      </c>
      <c r="B24" t="s">
        <v>204</v>
      </c>
      <c r="C24" t="s">
        <v>189</v>
      </c>
      <c r="D24" t="s">
        <v>23</v>
      </c>
      <c r="E24" t="s">
        <v>24</v>
      </c>
      <c r="F24" t="s">
        <v>205</v>
      </c>
      <c r="G24" t="s">
        <v>79</v>
      </c>
      <c r="H24" t="s">
        <v>46</v>
      </c>
      <c r="I24" t="s">
        <v>47</v>
      </c>
      <c r="J24" t="s">
        <v>29</v>
      </c>
      <c r="K24" t="s">
        <v>60</v>
      </c>
      <c r="L24" t="s">
        <v>61</v>
      </c>
      <c r="M24" t="s">
        <v>32</v>
      </c>
      <c r="N24" t="s">
        <v>33</v>
      </c>
      <c r="O24" t="s">
        <v>34</v>
      </c>
      <c r="P24" t="s">
        <v>184</v>
      </c>
      <c r="Q24" t="s">
        <v>206</v>
      </c>
      <c r="R24" t="s">
        <v>37</v>
      </c>
      <c r="S24" t="s">
        <v>207</v>
      </c>
      <c r="T24" t="s">
        <v>208</v>
      </c>
    </row>
    <row r="25" spans="1:20" x14ac:dyDescent="0.15">
      <c r="A25" t="s">
        <v>209</v>
      </c>
      <c r="B25" t="s">
        <v>210</v>
      </c>
      <c r="C25" t="s">
        <v>211</v>
      </c>
      <c r="D25" t="s">
        <v>23</v>
      </c>
      <c r="E25" t="s">
        <v>24</v>
      </c>
      <c r="F25" t="s">
        <v>212</v>
      </c>
      <c r="G25" t="s">
        <v>79</v>
      </c>
      <c r="H25" t="s">
        <v>46</v>
      </c>
      <c r="I25" t="s">
        <v>47</v>
      </c>
      <c r="J25" t="s">
        <v>29</v>
      </c>
      <c r="K25" t="s">
        <v>80</v>
      </c>
      <c r="L25" t="s">
        <v>61</v>
      </c>
      <c r="M25" t="s">
        <v>32</v>
      </c>
      <c r="N25" t="s">
        <v>62</v>
      </c>
      <c r="O25" t="s">
        <v>34</v>
      </c>
      <c r="P25" t="s">
        <v>35</v>
      </c>
      <c r="Q25" t="s">
        <v>213</v>
      </c>
      <c r="R25" t="s">
        <v>37</v>
      </c>
      <c r="S25" t="s">
        <v>99</v>
      </c>
      <c r="T25" t="s">
        <v>214</v>
      </c>
    </row>
    <row r="26" spans="1:20" x14ac:dyDescent="0.15">
      <c r="A26" t="s">
        <v>215</v>
      </c>
      <c r="B26" t="s">
        <v>216</v>
      </c>
      <c r="C26" t="s">
        <v>217</v>
      </c>
      <c r="D26" t="s">
        <v>23</v>
      </c>
      <c r="E26" t="s">
        <v>24</v>
      </c>
      <c r="F26" t="s">
        <v>218</v>
      </c>
      <c r="G26" t="s">
        <v>26</v>
      </c>
      <c r="H26" t="s">
        <v>46</v>
      </c>
      <c r="I26" t="s">
        <v>47</v>
      </c>
      <c r="J26" t="s">
        <v>29</v>
      </c>
      <c r="K26" t="s">
        <v>72</v>
      </c>
      <c r="L26" t="s">
        <v>61</v>
      </c>
      <c r="M26" t="s">
        <v>32</v>
      </c>
      <c r="N26" t="s">
        <v>33</v>
      </c>
      <c r="O26" t="s">
        <v>34</v>
      </c>
      <c r="P26" t="s">
        <v>184</v>
      </c>
      <c r="Q26" t="s">
        <v>36</v>
      </c>
      <c r="R26" t="s">
        <v>37</v>
      </c>
      <c r="S26" t="s">
        <v>219</v>
      </c>
      <c r="T26" t="s">
        <v>220</v>
      </c>
    </row>
    <row r="27" spans="1:20" x14ac:dyDescent="0.15">
      <c r="A27" t="s">
        <v>221</v>
      </c>
      <c r="B27" t="s">
        <v>222</v>
      </c>
      <c r="C27" t="s">
        <v>223</v>
      </c>
      <c r="D27" t="s">
        <v>23</v>
      </c>
      <c r="E27" t="s">
        <v>24</v>
      </c>
      <c r="F27" t="s">
        <v>224</v>
      </c>
      <c r="G27" t="s">
        <v>79</v>
      </c>
      <c r="H27" t="s">
        <v>225</v>
      </c>
      <c r="I27" t="s">
        <v>28</v>
      </c>
      <c r="J27" t="s">
        <v>29</v>
      </c>
      <c r="K27" t="s">
        <v>226</v>
      </c>
      <c r="L27" t="s">
        <v>61</v>
      </c>
      <c r="M27" t="s">
        <v>50</v>
      </c>
      <c r="N27" t="s">
        <v>33</v>
      </c>
      <c r="O27" t="s">
        <v>34</v>
      </c>
      <c r="P27" t="s">
        <v>35</v>
      </c>
      <c r="Q27" t="s">
        <v>227</v>
      </c>
      <c r="R27" t="s">
        <v>37</v>
      </c>
      <c r="S27" t="s">
        <v>228</v>
      </c>
      <c r="T27" t="s">
        <v>229</v>
      </c>
    </row>
    <row r="28" spans="1:20" x14ac:dyDescent="0.15">
      <c r="A28" t="s">
        <v>230</v>
      </c>
      <c r="B28" t="s">
        <v>231</v>
      </c>
      <c r="C28" t="s">
        <v>232</v>
      </c>
      <c r="D28" t="s">
        <v>23</v>
      </c>
      <c r="E28" t="s">
        <v>24</v>
      </c>
      <c r="F28" t="s">
        <v>233</v>
      </c>
      <c r="G28" t="s">
        <v>26</v>
      </c>
      <c r="H28" t="s">
        <v>46</v>
      </c>
      <c r="I28" t="s">
        <v>28</v>
      </c>
      <c r="J28" t="s">
        <v>29</v>
      </c>
      <c r="K28" t="s">
        <v>234</v>
      </c>
      <c r="L28" t="s">
        <v>61</v>
      </c>
      <c r="M28" t="s">
        <v>32</v>
      </c>
      <c r="N28" t="s">
        <v>33</v>
      </c>
      <c r="O28" t="s">
        <v>34</v>
      </c>
      <c r="P28" t="s">
        <v>63</v>
      </c>
      <c r="Q28" t="s">
        <v>235</v>
      </c>
      <c r="R28" t="s">
        <v>65</v>
      </c>
      <c r="S28" t="s">
        <v>236</v>
      </c>
      <c r="T28" t="s">
        <v>237</v>
      </c>
    </row>
    <row r="29" spans="1:20" x14ac:dyDescent="0.15">
      <c r="A29" t="s">
        <v>238</v>
      </c>
      <c r="B29" t="s">
        <v>239</v>
      </c>
      <c r="C29" t="s">
        <v>240</v>
      </c>
      <c r="D29" t="s">
        <v>23</v>
      </c>
      <c r="E29" t="s">
        <v>24</v>
      </c>
      <c r="F29" t="s">
        <v>241</v>
      </c>
      <c r="G29" t="s">
        <v>26</v>
      </c>
      <c r="H29" t="s">
        <v>46</v>
      </c>
      <c r="I29" t="s">
        <v>28</v>
      </c>
      <c r="J29" t="s">
        <v>29</v>
      </c>
      <c r="K29" t="s">
        <v>49</v>
      </c>
      <c r="L29" t="s">
        <v>61</v>
      </c>
      <c r="M29" t="s">
        <v>32</v>
      </c>
      <c r="N29" t="s">
        <v>33</v>
      </c>
      <c r="O29" t="s">
        <v>34</v>
      </c>
      <c r="P29" t="s">
        <v>63</v>
      </c>
      <c r="Q29" t="s">
        <v>242</v>
      </c>
      <c r="R29" t="s">
        <v>37</v>
      </c>
      <c r="S29" t="s">
        <v>243</v>
      </c>
      <c r="T29" t="s">
        <v>244</v>
      </c>
    </row>
    <row r="30" spans="1:20" x14ac:dyDescent="0.15">
      <c r="A30" t="s">
        <v>245</v>
      </c>
      <c r="B30" t="s">
        <v>246</v>
      </c>
      <c r="C30" t="s">
        <v>247</v>
      </c>
      <c r="D30" t="s">
        <v>23</v>
      </c>
      <c r="E30" t="s">
        <v>24</v>
      </c>
      <c r="F30" t="s">
        <v>248</v>
      </c>
      <c r="G30" t="s">
        <v>79</v>
      </c>
      <c r="H30" t="s">
        <v>46</v>
      </c>
      <c r="I30" t="s">
        <v>47</v>
      </c>
      <c r="J30" t="s">
        <v>48</v>
      </c>
      <c r="K30" t="s">
        <v>112</v>
      </c>
      <c r="L30" t="s">
        <v>31</v>
      </c>
      <c r="M30" t="s">
        <v>50</v>
      </c>
      <c r="N30" t="s">
        <v>33</v>
      </c>
      <c r="O30" t="s">
        <v>34</v>
      </c>
      <c r="P30" t="s">
        <v>184</v>
      </c>
      <c r="Q30" t="s">
        <v>249</v>
      </c>
      <c r="R30" t="s">
        <v>37</v>
      </c>
      <c r="S30" t="s">
        <v>99</v>
      </c>
      <c r="T30" t="s">
        <v>250</v>
      </c>
    </row>
    <row r="31" spans="1:20" x14ac:dyDescent="0.15">
      <c r="A31" t="s">
        <v>251</v>
      </c>
      <c r="B31" t="s">
        <v>252</v>
      </c>
      <c r="C31" t="s">
        <v>253</v>
      </c>
      <c r="D31" t="s">
        <v>23</v>
      </c>
      <c r="E31" t="s">
        <v>24</v>
      </c>
      <c r="F31" t="s">
        <v>254</v>
      </c>
      <c r="G31" t="s">
        <v>79</v>
      </c>
      <c r="H31" t="s">
        <v>46</v>
      </c>
      <c r="I31" t="s">
        <v>47</v>
      </c>
      <c r="J31" t="s">
        <v>29</v>
      </c>
      <c r="K31" t="s">
        <v>72</v>
      </c>
      <c r="L31" t="s">
        <v>31</v>
      </c>
      <c r="M31" t="s">
        <v>32</v>
      </c>
      <c r="N31" t="s">
        <v>62</v>
      </c>
      <c r="O31" t="s">
        <v>82</v>
      </c>
      <c r="P31" t="s">
        <v>54</v>
      </c>
      <c r="Q31" t="s">
        <v>255</v>
      </c>
      <c r="R31" t="s">
        <v>37</v>
      </c>
      <c r="S31" t="s">
        <v>38</v>
      </c>
      <c r="T31" t="s">
        <v>136</v>
      </c>
    </row>
    <row r="32" spans="1:20" x14ac:dyDescent="0.15">
      <c r="A32" t="s">
        <v>256</v>
      </c>
      <c r="B32" t="s">
        <v>257</v>
      </c>
      <c r="C32" t="s">
        <v>258</v>
      </c>
      <c r="D32" t="s">
        <v>43</v>
      </c>
      <c r="E32" t="s">
        <v>44</v>
      </c>
      <c r="F32" t="s">
        <v>45</v>
      </c>
      <c r="G32" t="s">
        <v>26</v>
      </c>
      <c r="H32" t="s">
        <v>46</v>
      </c>
      <c r="I32" t="s">
        <v>47</v>
      </c>
      <c r="J32" t="s">
        <v>48</v>
      </c>
      <c r="K32" t="s">
        <v>191</v>
      </c>
      <c r="L32" t="s">
        <v>31</v>
      </c>
      <c r="M32" t="s">
        <v>32</v>
      </c>
      <c r="N32" t="s">
        <v>33</v>
      </c>
      <c r="O32" t="s">
        <v>82</v>
      </c>
      <c r="P32" t="s">
        <v>54</v>
      </c>
      <c r="Q32" t="s">
        <v>259</v>
      </c>
      <c r="R32" t="s">
        <v>53</v>
      </c>
      <c r="S32" t="s">
        <v>54</v>
      </c>
      <c r="T32" t="s">
        <v>260</v>
      </c>
    </row>
    <row r="33" spans="1:20" x14ac:dyDescent="0.15">
      <c r="A33" t="s">
        <v>261</v>
      </c>
      <c r="B33" t="s">
        <v>262</v>
      </c>
      <c r="C33" t="s">
        <v>263</v>
      </c>
      <c r="D33" t="s">
        <v>23</v>
      </c>
      <c r="E33" t="s">
        <v>24</v>
      </c>
      <c r="F33" t="s">
        <v>264</v>
      </c>
      <c r="G33" t="s">
        <v>79</v>
      </c>
      <c r="H33" t="s">
        <v>265</v>
      </c>
      <c r="I33" t="s">
        <v>28</v>
      </c>
      <c r="J33" t="s">
        <v>133</v>
      </c>
      <c r="K33" t="s">
        <v>49</v>
      </c>
      <c r="L33" t="s">
        <v>81</v>
      </c>
      <c r="M33" t="s">
        <v>32</v>
      </c>
      <c r="N33" t="s">
        <v>62</v>
      </c>
      <c r="O33" t="s">
        <v>82</v>
      </c>
      <c r="P33" t="s">
        <v>54</v>
      </c>
      <c r="Q33" t="s">
        <v>266</v>
      </c>
      <c r="R33" t="s">
        <v>37</v>
      </c>
      <c r="S33" t="s">
        <v>38</v>
      </c>
      <c r="T33" t="s">
        <v>267</v>
      </c>
    </row>
    <row r="34" spans="1:20" x14ac:dyDescent="0.15">
      <c r="A34" t="s">
        <v>268</v>
      </c>
      <c r="B34" t="s">
        <v>269</v>
      </c>
      <c r="C34" t="s">
        <v>232</v>
      </c>
      <c r="D34" t="s">
        <v>23</v>
      </c>
      <c r="E34" t="s">
        <v>24</v>
      </c>
      <c r="F34" t="s">
        <v>45</v>
      </c>
      <c r="G34" t="s">
        <v>79</v>
      </c>
      <c r="H34" t="s">
        <v>46</v>
      </c>
      <c r="I34" t="s">
        <v>28</v>
      </c>
      <c r="J34" t="s">
        <v>48</v>
      </c>
      <c r="K34" t="s">
        <v>270</v>
      </c>
      <c r="L34" t="s">
        <v>31</v>
      </c>
      <c r="M34" t="s">
        <v>32</v>
      </c>
      <c r="N34" t="s">
        <v>33</v>
      </c>
      <c r="O34" t="s">
        <v>34</v>
      </c>
      <c r="P34" t="s">
        <v>63</v>
      </c>
      <c r="Q34" t="s">
        <v>271</v>
      </c>
      <c r="R34" t="s">
        <v>37</v>
      </c>
      <c r="S34" t="s">
        <v>99</v>
      </c>
      <c r="T34" t="s">
        <v>272</v>
      </c>
    </row>
    <row r="35" spans="1:20" x14ac:dyDescent="0.15">
      <c r="A35" t="s">
        <v>273</v>
      </c>
      <c r="B35" t="s">
        <v>274</v>
      </c>
      <c r="C35" t="s">
        <v>275</v>
      </c>
      <c r="D35" t="s">
        <v>23</v>
      </c>
      <c r="E35" t="s">
        <v>24</v>
      </c>
      <c r="F35" t="s">
        <v>276</v>
      </c>
      <c r="G35" t="s">
        <v>26</v>
      </c>
      <c r="H35" t="s">
        <v>46</v>
      </c>
      <c r="I35" t="s">
        <v>28</v>
      </c>
      <c r="J35" t="s">
        <v>48</v>
      </c>
      <c r="K35" t="s">
        <v>160</v>
      </c>
      <c r="L35" t="s">
        <v>61</v>
      </c>
      <c r="M35" t="s">
        <v>50</v>
      </c>
      <c r="N35" t="s">
        <v>33</v>
      </c>
      <c r="O35" t="s">
        <v>82</v>
      </c>
      <c r="P35" t="s">
        <v>54</v>
      </c>
      <c r="Q35" t="s">
        <v>277</v>
      </c>
      <c r="R35" t="s">
        <v>37</v>
      </c>
      <c r="S35" t="s">
        <v>38</v>
      </c>
      <c r="T35" t="s">
        <v>278</v>
      </c>
    </row>
    <row r="36" spans="1:20" x14ac:dyDescent="0.15">
      <c r="A36" t="s">
        <v>279</v>
      </c>
      <c r="B36" t="s">
        <v>280</v>
      </c>
      <c r="C36" t="s">
        <v>281</v>
      </c>
      <c r="D36" t="s">
        <v>23</v>
      </c>
      <c r="E36" t="s">
        <v>24</v>
      </c>
      <c r="F36" t="s">
        <v>45</v>
      </c>
      <c r="G36" t="s">
        <v>26</v>
      </c>
      <c r="H36" t="s">
        <v>46</v>
      </c>
      <c r="I36" t="s">
        <v>47</v>
      </c>
      <c r="J36" t="s">
        <v>29</v>
      </c>
      <c r="K36" t="s">
        <v>49</v>
      </c>
      <c r="L36" t="s">
        <v>31</v>
      </c>
      <c r="M36" t="s">
        <v>50</v>
      </c>
      <c r="N36" t="s">
        <v>33</v>
      </c>
      <c r="O36" t="s">
        <v>34</v>
      </c>
      <c r="P36" t="s">
        <v>51</v>
      </c>
      <c r="Q36" t="s">
        <v>282</v>
      </c>
      <c r="R36" t="s">
        <v>37</v>
      </c>
      <c r="S36" t="s">
        <v>135</v>
      </c>
      <c r="T36" t="s">
        <v>283</v>
      </c>
    </row>
    <row r="37" spans="1:20" x14ac:dyDescent="0.15">
      <c r="A37" t="s">
        <v>284</v>
      </c>
      <c r="B37" t="s">
        <v>285</v>
      </c>
      <c r="C37" t="s">
        <v>286</v>
      </c>
      <c r="D37" t="s">
        <v>23</v>
      </c>
      <c r="E37" t="s">
        <v>24</v>
      </c>
      <c r="F37" t="s">
        <v>287</v>
      </c>
      <c r="G37" t="s">
        <v>26</v>
      </c>
      <c r="H37" t="s">
        <v>46</v>
      </c>
      <c r="I37" t="s">
        <v>47</v>
      </c>
      <c r="J37" t="s">
        <v>48</v>
      </c>
      <c r="K37" t="s">
        <v>60</v>
      </c>
      <c r="L37" t="s">
        <v>31</v>
      </c>
      <c r="M37" t="s">
        <v>288</v>
      </c>
      <c r="N37" t="s">
        <v>62</v>
      </c>
      <c r="O37" t="s">
        <v>82</v>
      </c>
      <c r="P37" t="s">
        <v>54</v>
      </c>
      <c r="Q37" t="s">
        <v>289</v>
      </c>
      <c r="R37" t="s">
        <v>37</v>
      </c>
      <c r="S37" t="s">
        <v>290</v>
      </c>
      <c r="T37" t="s">
        <v>291</v>
      </c>
    </row>
    <row r="38" spans="1:20" x14ac:dyDescent="0.15">
      <c r="A38" t="s">
        <v>292</v>
      </c>
      <c r="B38" t="s">
        <v>293</v>
      </c>
      <c r="C38" t="s">
        <v>294</v>
      </c>
      <c r="D38" t="s">
        <v>23</v>
      </c>
      <c r="E38" t="s">
        <v>24</v>
      </c>
      <c r="F38" t="s">
        <v>45</v>
      </c>
      <c r="G38" t="s">
        <v>79</v>
      </c>
      <c r="H38" t="s">
        <v>46</v>
      </c>
      <c r="I38" t="s">
        <v>47</v>
      </c>
      <c r="J38" t="s">
        <v>29</v>
      </c>
      <c r="K38" t="s">
        <v>49</v>
      </c>
      <c r="L38" t="s">
        <v>61</v>
      </c>
      <c r="M38" t="s">
        <v>50</v>
      </c>
      <c r="N38" t="s">
        <v>33</v>
      </c>
      <c r="O38" t="s">
        <v>34</v>
      </c>
      <c r="P38" t="s">
        <v>199</v>
      </c>
      <c r="Q38" t="s">
        <v>295</v>
      </c>
      <c r="R38" t="s">
        <v>37</v>
      </c>
      <c r="S38" t="s">
        <v>296</v>
      </c>
      <c r="T38" t="s">
        <v>297</v>
      </c>
    </row>
    <row r="39" spans="1:20" x14ac:dyDescent="0.15">
      <c r="A39" t="s">
        <v>298</v>
      </c>
      <c r="B39" t="s">
        <v>299</v>
      </c>
      <c r="C39" t="s">
        <v>300</v>
      </c>
      <c r="D39" t="s">
        <v>23</v>
      </c>
      <c r="E39" t="s">
        <v>24</v>
      </c>
      <c r="F39" t="s">
        <v>301</v>
      </c>
      <c r="G39" t="s">
        <v>26</v>
      </c>
      <c r="H39" t="s">
        <v>265</v>
      </c>
      <c r="I39" t="s">
        <v>28</v>
      </c>
      <c r="J39" t="s">
        <v>48</v>
      </c>
      <c r="K39" t="s">
        <v>30</v>
      </c>
      <c r="L39" t="s">
        <v>31</v>
      </c>
      <c r="M39" t="s">
        <v>50</v>
      </c>
      <c r="N39" t="s">
        <v>33</v>
      </c>
      <c r="O39" t="s">
        <v>34</v>
      </c>
      <c r="P39" t="s">
        <v>199</v>
      </c>
      <c r="Q39" t="s">
        <v>302</v>
      </c>
      <c r="R39" t="s">
        <v>37</v>
      </c>
      <c r="S39" t="s">
        <v>38</v>
      </c>
      <c r="T39" t="s">
        <v>303</v>
      </c>
    </row>
    <row r="40" spans="1:20" x14ac:dyDescent="0.15">
      <c r="A40" t="s">
        <v>304</v>
      </c>
      <c r="B40" t="s">
        <v>305</v>
      </c>
      <c r="C40" t="s">
        <v>306</v>
      </c>
      <c r="D40" t="s">
        <v>23</v>
      </c>
      <c r="E40" t="s">
        <v>24</v>
      </c>
      <c r="F40" t="s">
        <v>45</v>
      </c>
      <c r="G40" t="s">
        <v>79</v>
      </c>
      <c r="H40" t="s">
        <v>46</v>
      </c>
      <c r="I40" t="s">
        <v>28</v>
      </c>
      <c r="J40" t="s">
        <v>29</v>
      </c>
      <c r="K40" t="s">
        <v>49</v>
      </c>
      <c r="L40" t="s">
        <v>31</v>
      </c>
      <c r="M40" t="s">
        <v>50</v>
      </c>
      <c r="N40" t="s">
        <v>62</v>
      </c>
      <c r="O40" t="s">
        <v>34</v>
      </c>
      <c r="P40" t="s">
        <v>35</v>
      </c>
      <c r="Q40" t="s">
        <v>307</v>
      </c>
      <c r="R40" t="s">
        <v>65</v>
      </c>
      <c r="S40" t="s">
        <v>308</v>
      </c>
      <c r="T40" t="s">
        <v>309</v>
      </c>
    </row>
    <row r="41" spans="1:20" x14ac:dyDescent="0.15">
      <c r="A41" t="s">
        <v>310</v>
      </c>
      <c r="B41" t="s">
        <v>311</v>
      </c>
      <c r="C41" t="s">
        <v>312</v>
      </c>
      <c r="D41" t="s">
        <v>23</v>
      </c>
      <c r="E41" t="s">
        <v>24</v>
      </c>
      <c r="F41" t="s">
        <v>45</v>
      </c>
      <c r="G41" t="s">
        <v>26</v>
      </c>
      <c r="H41" t="s">
        <v>46</v>
      </c>
      <c r="I41" t="s">
        <v>28</v>
      </c>
      <c r="J41" t="s">
        <v>29</v>
      </c>
      <c r="K41" t="s">
        <v>60</v>
      </c>
      <c r="L41" t="s">
        <v>61</v>
      </c>
      <c r="M41" t="s">
        <v>32</v>
      </c>
      <c r="N41" t="s">
        <v>33</v>
      </c>
      <c r="O41" t="s">
        <v>34</v>
      </c>
      <c r="P41" t="s">
        <v>63</v>
      </c>
      <c r="Q41" t="s">
        <v>313</v>
      </c>
      <c r="R41" t="s">
        <v>65</v>
      </c>
      <c r="S41" t="s">
        <v>290</v>
      </c>
      <c r="T41" t="s">
        <v>314</v>
      </c>
    </row>
    <row r="42" spans="1:20" x14ac:dyDescent="0.15">
      <c r="A42" t="s">
        <v>315</v>
      </c>
      <c r="B42" t="s">
        <v>316</v>
      </c>
      <c r="C42" t="s">
        <v>317</v>
      </c>
      <c r="D42" t="s">
        <v>23</v>
      </c>
      <c r="E42" t="s">
        <v>24</v>
      </c>
      <c r="F42" t="s">
        <v>318</v>
      </c>
      <c r="G42" t="s">
        <v>26</v>
      </c>
      <c r="H42" t="s">
        <v>46</v>
      </c>
      <c r="I42" t="s">
        <v>47</v>
      </c>
      <c r="J42" t="s">
        <v>29</v>
      </c>
      <c r="K42" t="s">
        <v>49</v>
      </c>
      <c r="L42" t="s">
        <v>61</v>
      </c>
      <c r="M42" t="s">
        <v>32</v>
      </c>
      <c r="N42" t="s">
        <v>33</v>
      </c>
      <c r="O42" t="s">
        <v>34</v>
      </c>
      <c r="P42" t="s">
        <v>63</v>
      </c>
      <c r="Q42" t="s">
        <v>319</v>
      </c>
      <c r="R42" t="s">
        <v>37</v>
      </c>
      <c r="S42" t="s">
        <v>72</v>
      </c>
      <c r="T42" t="s">
        <v>320</v>
      </c>
    </row>
    <row r="43" spans="1:20" x14ac:dyDescent="0.15">
      <c r="A43" t="s">
        <v>321</v>
      </c>
      <c r="B43" t="s">
        <v>322</v>
      </c>
      <c r="C43" t="s">
        <v>323</v>
      </c>
      <c r="D43" t="s">
        <v>23</v>
      </c>
      <c r="E43" t="s">
        <v>24</v>
      </c>
      <c r="F43" t="s">
        <v>45</v>
      </c>
      <c r="G43" t="s">
        <v>26</v>
      </c>
      <c r="H43" t="s">
        <v>46</v>
      </c>
      <c r="I43" t="s">
        <v>28</v>
      </c>
      <c r="J43" t="s">
        <v>48</v>
      </c>
      <c r="K43" t="s">
        <v>30</v>
      </c>
      <c r="L43" t="s">
        <v>31</v>
      </c>
      <c r="M43" t="s">
        <v>50</v>
      </c>
      <c r="N43" t="s">
        <v>33</v>
      </c>
      <c r="O43" t="s">
        <v>34</v>
      </c>
      <c r="P43" t="s">
        <v>199</v>
      </c>
      <c r="Q43" t="s">
        <v>324</v>
      </c>
      <c r="R43" t="s">
        <v>37</v>
      </c>
      <c r="S43" t="s">
        <v>99</v>
      </c>
      <c r="T43" t="s">
        <v>325</v>
      </c>
    </row>
    <row r="44" spans="1:20" x14ac:dyDescent="0.15">
      <c r="A44" t="s">
        <v>326</v>
      </c>
      <c r="B44" t="s">
        <v>327</v>
      </c>
      <c r="C44" t="s">
        <v>328</v>
      </c>
      <c r="D44" t="s">
        <v>23</v>
      </c>
      <c r="E44" t="s">
        <v>24</v>
      </c>
      <c r="F44" t="s">
        <v>329</v>
      </c>
      <c r="G44" t="s">
        <v>79</v>
      </c>
      <c r="H44" t="s">
        <v>46</v>
      </c>
      <c r="I44" t="s">
        <v>47</v>
      </c>
      <c r="J44" t="s">
        <v>29</v>
      </c>
      <c r="K44" t="s">
        <v>49</v>
      </c>
      <c r="L44" t="s">
        <v>61</v>
      </c>
      <c r="M44" t="s">
        <v>50</v>
      </c>
      <c r="N44" t="s">
        <v>33</v>
      </c>
      <c r="O44" t="s">
        <v>34</v>
      </c>
      <c r="P44" t="s">
        <v>63</v>
      </c>
      <c r="Q44" t="s">
        <v>330</v>
      </c>
      <c r="R44" t="s">
        <v>37</v>
      </c>
      <c r="S44" t="s">
        <v>99</v>
      </c>
      <c r="T44" t="s">
        <v>331</v>
      </c>
    </row>
    <row r="45" spans="1:20" x14ac:dyDescent="0.15">
      <c r="A45" t="s">
        <v>332</v>
      </c>
      <c r="B45" t="s">
        <v>333</v>
      </c>
      <c r="C45" t="s">
        <v>247</v>
      </c>
      <c r="D45" t="s">
        <v>23</v>
      </c>
      <c r="E45" t="s">
        <v>24</v>
      </c>
      <c r="F45" t="s">
        <v>45</v>
      </c>
      <c r="G45" t="s">
        <v>26</v>
      </c>
      <c r="H45" t="s">
        <v>46</v>
      </c>
      <c r="I45" t="s">
        <v>47</v>
      </c>
      <c r="J45" t="s">
        <v>29</v>
      </c>
      <c r="K45" t="s">
        <v>60</v>
      </c>
      <c r="L45" t="s">
        <v>61</v>
      </c>
      <c r="M45" t="s">
        <v>32</v>
      </c>
      <c r="N45" t="s">
        <v>33</v>
      </c>
      <c r="O45" t="s">
        <v>82</v>
      </c>
      <c r="P45" t="s">
        <v>54</v>
      </c>
      <c r="Q45" t="s">
        <v>334</v>
      </c>
      <c r="R45" t="s">
        <v>37</v>
      </c>
      <c r="S45" t="s">
        <v>99</v>
      </c>
      <c r="T45" t="s">
        <v>335</v>
      </c>
    </row>
    <row r="46" spans="1:20" x14ac:dyDescent="0.15">
      <c r="A46" t="s">
        <v>336</v>
      </c>
      <c r="B46" t="s">
        <v>337</v>
      </c>
      <c r="C46" t="s">
        <v>338</v>
      </c>
      <c r="D46" t="s">
        <v>43</v>
      </c>
      <c r="E46" t="s">
        <v>44</v>
      </c>
      <c r="F46" t="s">
        <v>45</v>
      </c>
      <c r="G46" t="s">
        <v>26</v>
      </c>
      <c r="H46" t="s">
        <v>46</v>
      </c>
      <c r="I46" t="s">
        <v>47</v>
      </c>
      <c r="J46" t="s">
        <v>48</v>
      </c>
      <c r="K46" t="s">
        <v>49</v>
      </c>
      <c r="L46" t="s">
        <v>31</v>
      </c>
      <c r="M46" t="s">
        <v>32</v>
      </c>
      <c r="N46" t="s">
        <v>33</v>
      </c>
      <c r="O46" t="s">
        <v>34</v>
      </c>
      <c r="P46" t="s">
        <v>63</v>
      </c>
      <c r="Q46" t="s">
        <v>339</v>
      </c>
      <c r="R46" t="s">
        <v>37</v>
      </c>
      <c r="S46" t="s">
        <v>38</v>
      </c>
      <c r="T46" t="s">
        <v>340</v>
      </c>
    </row>
    <row r="47" spans="1:20" x14ac:dyDescent="0.15">
      <c r="A47" t="s">
        <v>341</v>
      </c>
      <c r="B47" t="s">
        <v>342</v>
      </c>
      <c r="C47" t="s">
        <v>343</v>
      </c>
      <c r="D47" t="s">
        <v>23</v>
      </c>
      <c r="E47" t="s">
        <v>24</v>
      </c>
      <c r="F47" t="s">
        <v>344</v>
      </c>
      <c r="G47" t="s">
        <v>79</v>
      </c>
      <c r="H47" t="s">
        <v>345</v>
      </c>
      <c r="I47" t="s">
        <v>47</v>
      </c>
      <c r="J47" t="s">
        <v>133</v>
      </c>
      <c r="K47" t="s">
        <v>191</v>
      </c>
      <c r="L47" t="s">
        <v>61</v>
      </c>
      <c r="M47" t="s">
        <v>50</v>
      </c>
      <c r="N47" t="s">
        <v>33</v>
      </c>
      <c r="O47" t="s">
        <v>82</v>
      </c>
      <c r="P47" t="s">
        <v>54</v>
      </c>
      <c r="Q47" t="s">
        <v>346</v>
      </c>
      <c r="R47" t="s">
        <v>53</v>
      </c>
      <c r="S47" t="s">
        <v>54</v>
      </c>
      <c r="T47" t="s">
        <v>347</v>
      </c>
    </row>
    <row r="48" spans="1:20" x14ac:dyDescent="0.15">
      <c r="A48" t="s">
        <v>348</v>
      </c>
      <c r="B48" t="s">
        <v>349</v>
      </c>
      <c r="C48" t="s">
        <v>350</v>
      </c>
      <c r="D48" t="s">
        <v>43</v>
      </c>
      <c r="E48" t="s">
        <v>44</v>
      </c>
      <c r="F48" t="s">
        <v>45</v>
      </c>
      <c r="G48" t="s">
        <v>79</v>
      </c>
      <c r="H48" t="s">
        <v>265</v>
      </c>
      <c r="I48" t="s">
        <v>28</v>
      </c>
      <c r="J48" t="s">
        <v>48</v>
      </c>
      <c r="K48" t="s">
        <v>30</v>
      </c>
      <c r="L48" t="s">
        <v>61</v>
      </c>
      <c r="M48" t="s">
        <v>32</v>
      </c>
      <c r="N48" t="s">
        <v>33</v>
      </c>
      <c r="O48" t="s">
        <v>34</v>
      </c>
      <c r="P48" t="s">
        <v>184</v>
      </c>
      <c r="Q48" t="s">
        <v>351</v>
      </c>
      <c r="R48" t="s">
        <v>37</v>
      </c>
      <c r="S48" t="s">
        <v>38</v>
      </c>
      <c r="T48" t="s">
        <v>352</v>
      </c>
    </row>
    <row r="49" spans="1:20" x14ac:dyDescent="0.15">
      <c r="A49" t="s">
        <v>353</v>
      </c>
      <c r="B49" t="s">
        <v>354</v>
      </c>
      <c r="C49" t="s">
        <v>87</v>
      </c>
      <c r="D49" t="s">
        <v>23</v>
      </c>
      <c r="E49" t="s">
        <v>24</v>
      </c>
      <c r="F49" t="s">
        <v>45</v>
      </c>
      <c r="G49" t="s">
        <v>26</v>
      </c>
      <c r="H49" t="s">
        <v>46</v>
      </c>
      <c r="I49" t="s">
        <v>28</v>
      </c>
      <c r="J49" t="s">
        <v>48</v>
      </c>
      <c r="K49" t="s">
        <v>72</v>
      </c>
      <c r="L49" t="s">
        <v>61</v>
      </c>
      <c r="M49" t="s">
        <v>32</v>
      </c>
      <c r="N49" t="s">
        <v>364</v>
      </c>
      <c r="O49" t="s">
        <v>82</v>
      </c>
      <c r="P49" t="s">
        <v>54</v>
      </c>
      <c r="Q49" t="s">
        <v>355</v>
      </c>
      <c r="R49" t="s">
        <v>37</v>
      </c>
      <c r="S49" t="s">
        <v>38</v>
      </c>
      <c r="T49" t="s">
        <v>356</v>
      </c>
    </row>
    <row r="52" spans="1:20" x14ac:dyDescent="0.15">
      <c r="F52" s="1" t="s">
        <v>358</v>
      </c>
      <c r="G52" s="1" t="s">
        <v>360</v>
      </c>
      <c r="H52" s="1" t="s">
        <v>358</v>
      </c>
      <c r="J52" s="1" t="s">
        <v>191</v>
      </c>
      <c r="K52" s="1" t="s">
        <v>30</v>
      </c>
      <c r="L52" s="1" t="s">
        <v>160</v>
      </c>
      <c r="M52" s="1" t="s">
        <v>362</v>
      </c>
      <c r="O52" s="1" t="s">
        <v>38</v>
      </c>
      <c r="P52" s="1" t="s">
        <v>66</v>
      </c>
      <c r="Q52" s="1" t="s">
        <v>30</v>
      </c>
      <c r="R52" s="1" t="s">
        <v>160</v>
      </c>
      <c r="S52" s="1" t="s">
        <v>191</v>
      </c>
      <c r="T52" s="1" t="s">
        <v>362</v>
      </c>
    </row>
    <row r="53" spans="1:20" x14ac:dyDescent="0.15">
      <c r="B53" s="1" t="s">
        <v>357</v>
      </c>
      <c r="C53" s="1" t="s">
        <v>359</v>
      </c>
      <c r="E53" s="1"/>
      <c r="F53" s="1">
        <f>COUNTIF($J$2:$J$49,"喜欢")</f>
        <v>25</v>
      </c>
      <c r="G53" s="1">
        <f>COUNTIF($J$2:$J$49,"一般")</f>
        <v>20</v>
      </c>
      <c r="H53" s="1">
        <f>COUNTIF($J$2:$J$49,"不喜欢")</f>
        <v>3</v>
      </c>
      <c r="J53" s="1">
        <v>27</v>
      </c>
      <c r="K53" s="1">
        <v>28</v>
      </c>
      <c r="L53" s="1">
        <v>31</v>
      </c>
      <c r="M53" s="1">
        <v>9</v>
      </c>
      <c r="O53" s="1">
        <v>35</v>
      </c>
      <c r="P53" s="1">
        <v>27</v>
      </c>
      <c r="Q53" s="1">
        <v>12</v>
      </c>
      <c r="R53" s="1">
        <v>4</v>
      </c>
      <c r="S53" s="1">
        <v>7</v>
      </c>
      <c r="T53" s="1">
        <v>8</v>
      </c>
    </row>
    <row r="54" spans="1:20" x14ac:dyDescent="0.15">
      <c r="B54" s="1">
        <f>COUNTIF(I2:I49,"是")</f>
        <v>17</v>
      </c>
      <c r="C54" s="1">
        <f>COUNTIF(I2:I49,"不是")</f>
        <v>31</v>
      </c>
      <c r="E54" s="1"/>
      <c r="F54" s="1"/>
    </row>
    <row r="55" spans="1:20" x14ac:dyDescent="0.15">
      <c r="B55" s="1"/>
      <c r="C55" s="1"/>
      <c r="D55" s="1"/>
      <c r="E55" s="1"/>
      <c r="F55" s="1"/>
    </row>
    <row r="56" spans="1:20" x14ac:dyDescent="0.15">
      <c r="C56" s="1"/>
      <c r="D56" s="1"/>
      <c r="E56" s="1"/>
      <c r="F56" s="1"/>
    </row>
    <row r="57" spans="1:20" x14ac:dyDescent="0.15">
      <c r="C57" s="1"/>
      <c r="D57" s="1"/>
      <c r="E57" s="1"/>
      <c r="F57" s="1"/>
    </row>
    <row r="58" spans="1:20" x14ac:dyDescent="0.15">
      <c r="B58" s="1"/>
      <c r="C58" s="1"/>
      <c r="D58" s="1"/>
      <c r="E58" s="1"/>
      <c r="F58" s="1"/>
    </row>
    <row r="59" spans="1:20" x14ac:dyDescent="0.15">
      <c r="B59" s="1"/>
      <c r="C59" s="1"/>
      <c r="D59" s="1"/>
      <c r="E59" s="1"/>
      <c r="F59" s="1"/>
    </row>
    <row r="60" spans="1:20" x14ac:dyDescent="0.15">
      <c r="B60" s="1"/>
      <c r="C60" s="1"/>
      <c r="D60" s="1"/>
      <c r="E60" s="1"/>
      <c r="F60" s="1"/>
    </row>
    <row r="61" spans="1:20" x14ac:dyDescent="0.15">
      <c r="B61" s="1"/>
      <c r="C61" s="1"/>
      <c r="D61" s="1"/>
      <c r="E61" s="1"/>
      <c r="F61" s="1"/>
    </row>
    <row r="63" spans="1:20" x14ac:dyDescent="0.15">
      <c r="Q63" t="s">
        <v>361</v>
      </c>
    </row>
    <row r="78" spans="2:15" x14ac:dyDescent="0.15">
      <c r="B78" t="s">
        <v>61</v>
      </c>
      <c r="C78" t="s">
        <v>31</v>
      </c>
      <c r="D78" t="s">
        <v>81</v>
      </c>
      <c r="E78" t="s">
        <v>363</v>
      </c>
      <c r="H78" t="s">
        <v>32</v>
      </c>
      <c r="I78" t="s">
        <v>50</v>
      </c>
      <c r="J78" t="s">
        <v>288</v>
      </c>
      <c r="L78" t="s">
        <v>97</v>
      </c>
      <c r="M78" t="s">
        <v>51</v>
      </c>
      <c r="N78" t="s">
        <v>113</v>
      </c>
      <c r="O78" t="s">
        <v>362</v>
      </c>
    </row>
    <row r="79" spans="2:15" x14ac:dyDescent="0.15">
      <c r="B79">
        <f>COUNTIF($L$2:$L$49,"非常重要")</f>
        <v>26</v>
      </c>
      <c r="C79">
        <f>COUNTIF($L$2:$L$49,"重要")</f>
        <v>20</v>
      </c>
      <c r="D79">
        <f>COUNTIF($L$2:$L$49,"不太重要")</f>
        <v>2</v>
      </c>
      <c r="E79">
        <f>COUNTIF($L$2:$L$49,"不重要")</f>
        <v>0</v>
      </c>
      <c r="H79">
        <f>COUNTIF($M$2:$M$49,"有很大联系")</f>
        <v>31</v>
      </c>
      <c r="I79">
        <f>COUNTIF($M$2:$M$49,"有联系")</f>
        <v>16</v>
      </c>
      <c r="J79">
        <f>COUNTIF($M$2:$M$49,"没有联系")</f>
        <v>1</v>
      </c>
      <c r="L79">
        <v>23</v>
      </c>
      <c r="M79">
        <v>29</v>
      </c>
      <c r="N79">
        <v>24</v>
      </c>
      <c r="O79">
        <v>7</v>
      </c>
    </row>
  </sheetData>
  <pageMargins left="0.75" right="0.75" top="1" bottom="1"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Alexander Zhao [STUDENT]</cp:lastModifiedBy>
  <dcterms:created xsi:type="dcterms:W3CDTF">2022-01-08T15:56:32Z</dcterms:created>
  <dcterms:modified xsi:type="dcterms:W3CDTF">2022-01-10T01:51:45Z</dcterms:modified>
  <cp:category/>
  <cp:contentStatus/>
</cp:coreProperties>
</file>