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seminars4\Seminars\"/>
    </mc:Choice>
  </mc:AlternateContent>
  <bookViews>
    <workbookView xWindow="0" yWindow="0" windowWidth="20490" windowHeight="780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<sst xmlns="http://schemas.openxmlformats.org/spreadsheetml/2006/main" count="2" uniqueCount="2">
  <si>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Unemrate</t>
  </si>
  <si>
    <t>MWR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</si>
</sst>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NumberFormat="1" applyBorder="1" applyAlignment="1"/>
    <xf numFmtId="0" fontId="0" fillId="0" borderId="2" xfId="0" applyNumberFormat="1" applyBorder="1" applyAlignme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Seminars/Minimun%20Wage%20rate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2 (2)"/>
      <sheetName val="Sheet4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G13" sqref="G13"/>
    </sheetView>
  </sheetViews>
  <sheetFormatPr defaultRowHeight="15"/>
  <sheetData>
    <row r="1" spans="1:2">
      <c r="A1" t="s">
        <v>0</v>
      </c>
      <c r="B1" t="s">
        <v>1</v>
      </c>
    </row>
    <row r="2" spans="1:2">
      <c r="A2" s="1">
        <f>SUBTOTAL(109,[1]!Sheet13[Column4])</f>
        <v>2148</v>
      </c>
    </row>
    <row r="3" spans="1:2">
      <c r="A3" s="1">
        <f>SUBTOTAL(109,[1]!Sheet13[Column5])</f>
        <v>2148</v>
      </c>
    </row>
    <row r="4" spans="1:2">
      <c r="A4" s="1">
        <f>SUBTOTAL(109,[1]!Sheet13[Column6])</f>
        <v>2148</v>
      </c>
    </row>
    <row r="5" spans="1:2">
      <c r="A5" s="1">
        <f>SUBTOTAL(109,[1]!Sheet13[Column7])</f>
        <v>2148</v>
      </c>
    </row>
    <row r="6" spans="1:2">
      <c r="A6" s="1">
        <f>SUBTOTAL(109,[1]!Sheet13[Column8])</f>
        <v>2180</v>
      </c>
    </row>
    <row r="7" spans="1:2">
      <c r="A7" s="1">
        <f>SUBTOTAL(109,[1]!Sheet13[Column9])</f>
        <v>2180</v>
      </c>
    </row>
    <row r="8" spans="1:2">
      <c r="A8" s="1">
        <f>SUBTOTAL(109,[1]!Sheet13[Column10])</f>
        <v>2228</v>
      </c>
    </row>
    <row r="9" spans="1:2">
      <c r="A9" s="1">
        <f>SUBTOTAL(109,[1]!Sheet13[Column11])</f>
        <v>2254</v>
      </c>
    </row>
    <row r="10" spans="1:2">
      <c r="A10" s="1">
        <f>SUBTOTAL(109,[1]!Sheet13[Column12])</f>
        <v>2254</v>
      </c>
    </row>
    <row r="11" spans="1:2">
      <c r="A11" s="1">
        <f>SUBTOTAL(109,[1]!Sheet13[Column13])</f>
        <v>2254</v>
      </c>
    </row>
    <row r="12" spans="1:2">
      <c r="A12" s="1">
        <f>SUBTOTAL(109,[1]!Sheet13[Column14])</f>
        <v>2254</v>
      </c>
    </row>
    <row r="13" spans="1:2">
      <c r="A13" s="1">
        <f>SUBTOTAL(109,[1]!Sheet13[Column15])</f>
        <v>2254</v>
      </c>
    </row>
    <row r="14" spans="1:2">
      <c r="A14" s="1">
        <f>SUBTOTAL(109,[1]!Sheet13[Column16])</f>
        <v>2318</v>
      </c>
    </row>
    <row r="15" spans="1:2">
      <c r="A15" s="1">
        <f>SUBTOTAL(109,[1]!Sheet13[Column17])</f>
        <v>2318</v>
      </c>
    </row>
    <row r="16" spans="1:2">
      <c r="A16" s="1">
        <f>SUBTOTAL(109,[1]!Sheet13[Column18])</f>
        <v>2318</v>
      </c>
    </row>
    <row r="17" spans="1:1">
      <c r="A17" s="1">
        <f>SUBTOTAL(109,[1]!Sheet13[Column19])</f>
        <v>2318</v>
      </c>
    </row>
    <row r="18" spans="1:1">
      <c r="A18" s="1">
        <f>SUBTOTAL(109,[1]!Sheet13[Column20])</f>
        <v>2505</v>
      </c>
    </row>
    <row r="19" spans="1:1">
      <c r="A19" s="1">
        <f>SUBTOTAL(109,[1]!Sheet13[Column21])</f>
        <v>2505</v>
      </c>
    </row>
    <row r="20" spans="1:1">
      <c r="A20" s="1">
        <f>SUBTOTAL(109,[1]!Sheet13[Column22])</f>
        <v>2505</v>
      </c>
    </row>
    <row r="21" spans="1:1">
      <c r="A21" s="1">
        <f>SUBTOTAL(109,[1]!Sheet13[Column23])</f>
        <v>2505</v>
      </c>
    </row>
    <row r="22" spans="1:1">
      <c r="A22" s="1">
        <f>SUBTOTAL(109,[1]!Sheet13[Column24])</f>
        <v>2505</v>
      </c>
    </row>
    <row r="23" spans="1:1">
      <c r="A23" s="1">
        <f>SUBTOTAL(109,[1]!Sheet13[Column25])</f>
        <v>3486</v>
      </c>
    </row>
    <row r="24" spans="1:1">
      <c r="A24" s="1">
        <f>SUBTOTAL(109,[1]!Sheet13[Column26])</f>
        <v>3486</v>
      </c>
    </row>
    <row r="25" spans="1:1">
      <c r="A25" s="1">
        <f>SUBTOTAL(109,[1]!Sheet13[Column27])</f>
        <v>3486</v>
      </c>
    </row>
    <row r="26" spans="1:1">
      <c r="A26" s="1">
        <f>SUBTOTAL(109,[1]!Sheet13[Column28])</f>
        <v>4200</v>
      </c>
    </row>
    <row r="27" spans="1:1">
      <c r="A27" s="1">
        <f>SUBTOTAL(109,[1]!Sheet13[Column29])</f>
        <v>4200</v>
      </c>
    </row>
    <row r="28" spans="1:1">
      <c r="A28" s="1">
        <f>SUBTOTAL(109,[1]!Sheet13[Column30])</f>
        <v>4200</v>
      </c>
    </row>
    <row r="29" spans="1:1">
      <c r="A29" s="1">
        <f>SUBTOTAL(109,[1]!Sheet13[Column31])</f>
        <v>4200</v>
      </c>
    </row>
    <row r="30" spans="1:1">
      <c r="A30" s="1">
        <f>SUBTOTAL(109,[1]!Sheet13[Column32])</f>
        <v>4200</v>
      </c>
    </row>
    <row r="31" spans="1:1">
      <c r="A31" s="1">
        <f>SUBTOTAL(109,[1]!Sheet13[Column33])</f>
        <v>4200</v>
      </c>
    </row>
    <row r="32" spans="1:1">
      <c r="A32" s="1">
        <f>SUBTOTAL(109,[1]!Sheet13[Column34])</f>
        <v>4200</v>
      </c>
    </row>
    <row r="33" spans="1:1">
      <c r="A33" s="1">
        <f>SUBTOTAL(109,[1]!Sheet13[Column35])</f>
        <v>4200</v>
      </c>
    </row>
    <row r="34" spans="1:1">
      <c r="A34" s="1">
        <f>SUBTOTAL(109,[1]!Sheet13[Column36])</f>
        <v>4200</v>
      </c>
    </row>
    <row r="35" spans="1:1">
      <c r="A35" s="1">
        <f>SUBTOTAL(109,[1]!Sheet13[Column37])</f>
        <v>4200</v>
      </c>
    </row>
    <row r="36" spans="1:1">
      <c r="A36" s="1">
        <f>SUBTOTAL(109,[1]!Sheet13[Column38])</f>
        <v>4200</v>
      </c>
    </row>
    <row r="37" spans="1:1">
      <c r="A37" s="1">
        <f>SUBTOTAL(109,[1]!Sheet13[Column39])</f>
        <v>4200</v>
      </c>
    </row>
    <row r="38" spans="1:1">
      <c r="A38" s="1">
        <f>SUBTOTAL(109,[1]!Sheet13[Column40])</f>
        <v>4200</v>
      </c>
    </row>
    <row r="39" spans="1:1">
      <c r="A39" s="1">
        <f>SUBTOTAL(109,[1]!Sheet13[Column41])</f>
        <v>4200</v>
      </c>
    </row>
    <row r="40" spans="1:1">
      <c r="A40" s="1">
        <f>SUBTOTAL(109,[1]!Sheet13[Column42])</f>
        <v>4200</v>
      </c>
    </row>
    <row r="41" spans="1:1">
      <c r="A41" s="1">
        <f>SUBTOTAL(109,[1]!Sheet13[Column43])</f>
        <v>4200</v>
      </c>
    </row>
    <row r="42" spans="1:1">
      <c r="A42" s="1">
        <f>SUBTOTAL(109,[1]!Sheet13[Column44])</f>
        <v>4252</v>
      </c>
    </row>
    <row r="43" spans="1:1">
      <c r="A43" s="1">
        <f>SUBTOTAL(109,[1]!Sheet13[Column45])</f>
        <v>4252</v>
      </c>
    </row>
    <row r="44" spans="1:1">
      <c r="A44" s="1">
        <f>SUBTOTAL(109,[1]!Sheet13[Column46])</f>
        <v>4252</v>
      </c>
    </row>
    <row r="45" spans="1:1">
      <c r="A45" s="1">
        <f>SUBTOTAL(109,[1]!Sheet13[Column47])</f>
        <v>4252</v>
      </c>
    </row>
    <row r="46" spans="1:1">
      <c r="A46" s="1">
        <f>SUBTOTAL(109,[1]!Sheet13[Column48])</f>
        <v>4252</v>
      </c>
    </row>
    <row r="47" spans="1:1">
      <c r="A47" s="1">
        <f>SUBTOTAL(109,[1]!Sheet13[Column49])</f>
        <v>4399</v>
      </c>
    </row>
    <row r="48" spans="1:1">
      <c r="A48" s="1">
        <f>SUBTOTAL(109,[1]!Sheet13[Column50])</f>
        <v>4399</v>
      </c>
    </row>
    <row r="49" spans="1:1">
      <c r="A49" s="2">
        <f>SUBTOTAL(109,[1]!Sheet13[Column51])</f>
        <v>4399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2019-03-29T11:18:33Z</dcterms:created>
  <dcterms:modified xsi:type="dcterms:W3CDTF">2019-03-29T11:20:39Z</dcterms:modified>
</cp:coreProperties>
</file>