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BC0144C-754E-4BCB-9D88-DD3A9991033D}" xr6:coauthVersionLast="47" xr6:coauthVersionMax="47" xr10:uidLastSave="{00000000-0000-0000-0000-000000000000}"/>
  <bookViews>
    <workbookView xWindow="-120" yWindow="-120" windowWidth="20730" windowHeight="11040" activeTab="8" xr2:uid="{FF88D3D7-B7DD-46AD-8C4A-558DB4A9388F}"/>
  </bookViews>
  <sheets>
    <sheet name="Raw Data" sheetId="31" r:id="rId1"/>
    <sheet name="imputing missing values" sheetId="32" r:id="rId2"/>
    <sheet name="DEPTH AND CATEGORY OF DATA" sheetId="4" r:id="rId3"/>
    <sheet name="analysis 1" sheetId="26" r:id="rId4"/>
    <sheet name="analysis 2" sheetId="27" r:id="rId5"/>
    <sheet name="analysis 3(i)" sheetId="15" r:id="rId6"/>
    <sheet name="analysis 3(ii)" sheetId="24" r:id="rId7"/>
    <sheet name="analysis 4" sheetId="20" r:id="rId8"/>
    <sheet name="Analysis 5" sheetId="33" r:id="rId9"/>
    <sheet name="2-YOY INFLATION" sheetId="11" state="hidden" r:id="rId10"/>
  </sheets>
  <definedNames>
    <definedName name="_xlnm._FilterDatabase" localSheetId="9" hidden="1">'2-YOY INFLATION'!$K$1:$U$376</definedName>
    <definedName name="_xlnm._FilterDatabase" localSheetId="5" hidden="1">'analysis 3(i)'!$A$1:$AG$37</definedName>
    <definedName name="_xlnm._FilterDatabase" localSheetId="6" hidden="1">'analysis 3(ii)'!$A$1:$Q$37</definedName>
    <definedName name="_xlnm._FilterDatabase" localSheetId="7" hidden="1">'analysis 4'!$C$1:$L$376</definedName>
  </definedNames>
  <calcPr calcId="191029"/>
  <pivotCaches>
    <pivotCache cacheId="6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3" l="1"/>
  <c r="E35" i="33"/>
  <c r="F35" i="33"/>
  <c r="G35" i="33"/>
  <c r="H35" i="33"/>
  <c r="I35" i="33"/>
  <c r="J35" i="33"/>
  <c r="K35" i="33"/>
  <c r="C38" i="33"/>
  <c r="D38" i="33"/>
  <c r="E38" i="33"/>
  <c r="F38" i="33"/>
  <c r="G38" i="33"/>
  <c r="H38" i="33"/>
  <c r="I38" i="33"/>
  <c r="J38" i="33"/>
  <c r="K38" i="33"/>
  <c r="C39" i="33"/>
  <c r="D39" i="33"/>
  <c r="E39" i="33"/>
  <c r="F39" i="33"/>
  <c r="G39" i="33"/>
  <c r="H39" i="33"/>
  <c r="I39" i="33"/>
  <c r="J39" i="33"/>
  <c r="K39" i="33"/>
  <c r="C40" i="33"/>
  <c r="D40" i="33"/>
  <c r="E40" i="33"/>
  <c r="F40" i="33"/>
  <c r="G40" i="33"/>
  <c r="H40" i="33"/>
  <c r="I40" i="33"/>
  <c r="J40" i="33"/>
  <c r="K40" i="33"/>
  <c r="C41" i="33"/>
  <c r="D41" i="33"/>
  <c r="E41" i="33"/>
  <c r="F41" i="33"/>
  <c r="G41" i="33"/>
  <c r="H41" i="33"/>
  <c r="I41" i="33"/>
  <c r="J41" i="33"/>
  <c r="K41" i="33"/>
  <c r="C42" i="33"/>
  <c r="D42" i="33"/>
  <c r="E42" i="33"/>
  <c r="F42" i="33"/>
  <c r="G42" i="33"/>
  <c r="H42" i="33"/>
  <c r="I42" i="33"/>
  <c r="J42" i="33"/>
  <c r="K42" i="33"/>
  <c r="C43" i="33"/>
  <c r="D43" i="33"/>
  <c r="E43" i="33"/>
  <c r="F43" i="33"/>
  <c r="G43" i="33"/>
  <c r="H43" i="33"/>
  <c r="I43" i="33"/>
  <c r="J43" i="33"/>
  <c r="K43" i="33"/>
  <c r="C44" i="33"/>
  <c r="D44" i="33"/>
  <c r="E44" i="33"/>
  <c r="F44" i="33"/>
  <c r="G44" i="33"/>
  <c r="H44" i="33"/>
  <c r="I44" i="33"/>
  <c r="J44" i="33"/>
  <c r="K44" i="33"/>
  <c r="C45" i="33"/>
  <c r="D45" i="33"/>
  <c r="E45" i="33"/>
  <c r="F45" i="33"/>
  <c r="G45" i="33"/>
  <c r="H45" i="33"/>
  <c r="I45" i="33"/>
  <c r="J45" i="33"/>
  <c r="K45" i="33"/>
  <c r="C46" i="33"/>
  <c r="D46" i="33"/>
  <c r="E46" i="33"/>
  <c r="F46" i="33"/>
  <c r="G46" i="33"/>
  <c r="H46" i="33"/>
  <c r="I46" i="33"/>
  <c r="J46" i="33"/>
  <c r="K46" i="33"/>
  <c r="C47" i="33"/>
  <c r="D47" i="33"/>
  <c r="E47" i="33"/>
  <c r="F47" i="33"/>
  <c r="G47" i="33"/>
  <c r="H47" i="33"/>
  <c r="I47" i="33"/>
  <c r="J47" i="33"/>
  <c r="K47" i="33"/>
  <c r="C48" i="33"/>
  <c r="D48" i="33"/>
  <c r="E48" i="33"/>
  <c r="F48" i="33"/>
  <c r="G48" i="33"/>
  <c r="H48" i="33"/>
  <c r="I48" i="33"/>
  <c r="J48" i="33"/>
  <c r="K48" i="33"/>
  <c r="C49" i="33"/>
  <c r="D49" i="33"/>
  <c r="E49" i="33"/>
  <c r="F49" i="33"/>
  <c r="G49" i="33"/>
  <c r="H49" i="33"/>
  <c r="I49" i="33"/>
  <c r="J49" i="33"/>
  <c r="K49" i="33"/>
  <c r="C50" i="33"/>
  <c r="D50" i="33"/>
  <c r="E50" i="33"/>
  <c r="F50" i="33"/>
  <c r="G50" i="33"/>
  <c r="H50" i="33"/>
  <c r="I50" i="33"/>
  <c r="J50" i="33"/>
  <c r="K50" i="33"/>
  <c r="C51" i="33"/>
  <c r="D51" i="33"/>
  <c r="E51" i="33"/>
  <c r="F51" i="33"/>
  <c r="G51" i="33"/>
  <c r="H51" i="33"/>
  <c r="I51" i="33"/>
  <c r="J51" i="33"/>
  <c r="K51" i="33"/>
  <c r="C52" i="33"/>
  <c r="D52" i="33"/>
  <c r="E52" i="33"/>
  <c r="F52" i="33"/>
  <c r="G52" i="33"/>
  <c r="H52" i="33"/>
  <c r="I52" i="33"/>
  <c r="J52" i="33"/>
  <c r="K52" i="33"/>
  <c r="C53" i="33"/>
  <c r="D53" i="33"/>
  <c r="E53" i="33"/>
  <c r="F53" i="33"/>
  <c r="G53" i="33"/>
  <c r="H53" i="33"/>
  <c r="I53" i="33"/>
  <c r="J53" i="33"/>
  <c r="K53" i="33"/>
  <c r="C54" i="33"/>
  <c r="D54" i="33"/>
  <c r="E54" i="33"/>
  <c r="F54" i="33"/>
  <c r="G54" i="33"/>
  <c r="H54" i="33"/>
  <c r="I54" i="33"/>
  <c r="J54" i="33"/>
  <c r="K54" i="33"/>
  <c r="C55" i="33"/>
  <c r="D55" i="33"/>
  <c r="E55" i="33"/>
  <c r="F55" i="33"/>
  <c r="G55" i="33"/>
  <c r="H55" i="33"/>
  <c r="I55" i="33"/>
  <c r="J55" i="33"/>
  <c r="K55" i="33"/>
  <c r="C56" i="33"/>
  <c r="D56" i="33"/>
  <c r="E56" i="33"/>
  <c r="F56" i="33"/>
  <c r="G56" i="33"/>
  <c r="H56" i="33"/>
  <c r="I56" i="33"/>
  <c r="J56" i="33"/>
  <c r="K56" i="33"/>
  <c r="C57" i="33"/>
  <c r="D57" i="33"/>
  <c r="E57" i="33"/>
  <c r="F57" i="33"/>
  <c r="G57" i="33"/>
  <c r="H57" i="33"/>
  <c r="I57" i="33"/>
  <c r="J57" i="33"/>
  <c r="K57" i="33"/>
  <c r="C58" i="33"/>
  <c r="D58" i="33"/>
  <c r="E58" i="33"/>
  <c r="F58" i="33"/>
  <c r="G58" i="33"/>
  <c r="H58" i="33"/>
  <c r="I58" i="33"/>
  <c r="J58" i="33"/>
  <c r="K58" i="33"/>
  <c r="C59" i="33"/>
  <c r="D59" i="33"/>
  <c r="E59" i="33"/>
  <c r="F59" i="33"/>
  <c r="G59" i="33"/>
  <c r="H59" i="33"/>
  <c r="I59" i="33"/>
  <c r="J59" i="33"/>
  <c r="K59" i="33"/>
  <c r="C60" i="33"/>
  <c r="D60" i="33"/>
  <c r="E60" i="33"/>
  <c r="F60" i="33"/>
  <c r="G60" i="33"/>
  <c r="H60" i="33"/>
  <c r="I60" i="33"/>
  <c r="J60" i="33"/>
  <c r="K60" i="33"/>
  <c r="C61" i="33"/>
  <c r="D61" i="33"/>
  <c r="E61" i="33"/>
  <c r="F61" i="33"/>
  <c r="G61" i="33"/>
  <c r="H61" i="33"/>
  <c r="I61" i="33"/>
  <c r="J61" i="33"/>
  <c r="K61" i="33"/>
  <c r="C62" i="33"/>
  <c r="D62" i="33"/>
  <c r="E62" i="33"/>
  <c r="F62" i="33"/>
  <c r="G62" i="33"/>
  <c r="H62" i="33"/>
  <c r="I62" i="33"/>
  <c r="J62" i="33"/>
  <c r="K62" i="33"/>
  <c r="C63" i="33"/>
  <c r="D63" i="33"/>
  <c r="E63" i="33"/>
  <c r="F63" i="33"/>
  <c r="G63" i="33"/>
  <c r="H63" i="33"/>
  <c r="I63" i="33"/>
  <c r="J63" i="33"/>
  <c r="K63" i="33"/>
  <c r="C64" i="33"/>
  <c r="D64" i="33"/>
  <c r="E64" i="33"/>
  <c r="F64" i="33"/>
  <c r="G64" i="33"/>
  <c r="H64" i="33"/>
  <c r="I64" i="33"/>
  <c r="J64" i="33"/>
  <c r="K64" i="33"/>
  <c r="C65" i="33"/>
  <c r="D65" i="33"/>
  <c r="E65" i="33"/>
  <c r="F65" i="33"/>
  <c r="G65" i="33"/>
  <c r="H65" i="33"/>
  <c r="I65" i="33"/>
  <c r="J65" i="33"/>
  <c r="K65" i="33"/>
  <c r="F2" i="32"/>
  <c r="I2" i="32"/>
  <c r="L2" i="32"/>
  <c r="O2" i="32"/>
  <c r="R2" i="32"/>
  <c r="U2" i="32"/>
  <c r="X2" i="32"/>
  <c r="AA2" i="32"/>
  <c r="AD2" i="32"/>
  <c r="AG2" i="32"/>
  <c r="AJ2" i="32"/>
  <c r="F3" i="32"/>
  <c r="I3" i="32"/>
  <c r="L3" i="32"/>
  <c r="O3" i="32"/>
  <c r="R3" i="32"/>
  <c r="U3" i="32"/>
  <c r="X3" i="32"/>
  <c r="AA3" i="32"/>
  <c r="AD3" i="32"/>
  <c r="AG3" i="32"/>
  <c r="AJ3" i="32"/>
  <c r="F4" i="32"/>
  <c r="I4" i="32"/>
  <c r="L4" i="32"/>
  <c r="O4" i="32"/>
  <c r="R4" i="32"/>
  <c r="U4" i="32"/>
  <c r="X4" i="32"/>
  <c r="AA4" i="32"/>
  <c r="AD4" i="32"/>
  <c r="AG4" i="32"/>
  <c r="AJ4" i="32"/>
  <c r="F5" i="32"/>
  <c r="I5" i="32"/>
  <c r="L5" i="32"/>
  <c r="O5" i="32"/>
  <c r="R5" i="32"/>
  <c r="U5" i="32"/>
  <c r="X5" i="32"/>
  <c r="AA5" i="32"/>
  <c r="AD5" i="32"/>
  <c r="AG5" i="32"/>
  <c r="AJ5" i="32"/>
  <c r="F6" i="32"/>
  <c r="I6" i="32"/>
  <c r="L6" i="32"/>
  <c r="O6" i="32"/>
  <c r="R6" i="32"/>
  <c r="U6" i="32"/>
  <c r="X6" i="32"/>
  <c r="AA6" i="32"/>
  <c r="AD6" i="32"/>
  <c r="AG6" i="32"/>
  <c r="AJ6" i="32"/>
  <c r="F7" i="32"/>
  <c r="I7" i="32"/>
  <c r="L7" i="32"/>
  <c r="O7" i="32"/>
  <c r="R7" i="32"/>
  <c r="U7" i="32"/>
  <c r="X7" i="32"/>
  <c r="AA7" i="32"/>
  <c r="AD7" i="32"/>
  <c r="AG7" i="32"/>
  <c r="AJ7" i="32"/>
  <c r="F8" i="32"/>
  <c r="I8" i="32"/>
  <c r="L8" i="32"/>
  <c r="O8" i="32"/>
  <c r="R8" i="32"/>
  <c r="U8" i="32"/>
  <c r="X8" i="32"/>
  <c r="AA8" i="32"/>
  <c r="AD8" i="32"/>
  <c r="AG8" i="32"/>
  <c r="AJ8" i="32"/>
  <c r="F9" i="32"/>
  <c r="I9" i="32"/>
  <c r="L9" i="32"/>
  <c r="O9" i="32"/>
  <c r="R9" i="32"/>
  <c r="U9" i="32"/>
  <c r="X9" i="32"/>
  <c r="AA9" i="32"/>
  <c r="AD9" i="32"/>
  <c r="AG9" i="32"/>
  <c r="AJ9" i="32"/>
  <c r="F10" i="32"/>
  <c r="I10" i="32"/>
  <c r="L10" i="32"/>
  <c r="O10" i="32"/>
  <c r="R10" i="32"/>
  <c r="U10" i="32"/>
  <c r="X10" i="32"/>
  <c r="AA10" i="32"/>
  <c r="AD10" i="32"/>
  <c r="AG10" i="32"/>
  <c r="AJ10" i="32"/>
  <c r="F11" i="32"/>
  <c r="I11" i="32"/>
  <c r="L11" i="32"/>
  <c r="O11" i="32"/>
  <c r="R11" i="32"/>
  <c r="U11" i="32"/>
  <c r="X11" i="32"/>
  <c r="AA11" i="32"/>
  <c r="AD11" i="32"/>
  <c r="AG11" i="32"/>
  <c r="AJ11" i="32"/>
  <c r="F12" i="32"/>
  <c r="I12" i="32"/>
  <c r="L12" i="32"/>
  <c r="O12" i="32"/>
  <c r="R12" i="32"/>
  <c r="U12" i="32"/>
  <c r="X12" i="32"/>
  <c r="AA12" i="32"/>
  <c r="AD12" i="32"/>
  <c r="AG12" i="32"/>
  <c r="AJ12" i="32"/>
  <c r="F13" i="32"/>
  <c r="I13" i="32"/>
  <c r="L13" i="32"/>
  <c r="O13" i="32"/>
  <c r="R13" i="32"/>
  <c r="U13" i="32"/>
  <c r="X13" i="32"/>
  <c r="AA13" i="32"/>
  <c r="AD13" i="32"/>
  <c r="AG13" i="32"/>
  <c r="AJ13" i="32"/>
  <c r="F14" i="32"/>
  <c r="I14" i="32"/>
  <c r="L14" i="32"/>
  <c r="O14" i="32"/>
  <c r="R14" i="32"/>
  <c r="U14" i="32"/>
  <c r="X14" i="32"/>
  <c r="AA14" i="32"/>
  <c r="AD14" i="32"/>
  <c r="AG14" i="32"/>
  <c r="AJ14" i="32"/>
  <c r="F15" i="32"/>
  <c r="I15" i="32"/>
  <c r="L15" i="32"/>
  <c r="O15" i="32"/>
  <c r="R15" i="32"/>
  <c r="U15" i="32"/>
  <c r="X15" i="32"/>
  <c r="AA15" i="32"/>
  <c r="AD15" i="32"/>
  <c r="AG15" i="32"/>
  <c r="AJ15" i="32"/>
  <c r="F16" i="32"/>
  <c r="I16" i="32"/>
  <c r="L16" i="32"/>
  <c r="O16" i="32"/>
  <c r="R16" i="32"/>
  <c r="U16" i="32"/>
  <c r="X16" i="32"/>
  <c r="AA16" i="32"/>
  <c r="AD16" i="32"/>
  <c r="AG16" i="32"/>
  <c r="AJ16" i="32"/>
  <c r="F17" i="32"/>
  <c r="I17" i="32"/>
  <c r="L17" i="32"/>
  <c r="O17" i="32"/>
  <c r="R17" i="32"/>
  <c r="U17" i="32"/>
  <c r="X17" i="32"/>
  <c r="AA17" i="32"/>
  <c r="AD17" i="32"/>
  <c r="AG17" i="32"/>
  <c r="AJ17" i="32"/>
  <c r="F18" i="32"/>
  <c r="I18" i="32"/>
  <c r="L18" i="32"/>
  <c r="O18" i="32"/>
  <c r="R18" i="32"/>
  <c r="U18" i="32"/>
  <c r="X18" i="32"/>
  <c r="AA18" i="32"/>
  <c r="AD18" i="32"/>
  <c r="AG18" i="32"/>
  <c r="AJ18" i="32"/>
  <c r="F19" i="32"/>
  <c r="I19" i="32"/>
  <c r="L19" i="32"/>
  <c r="O19" i="32"/>
  <c r="R19" i="32"/>
  <c r="U19" i="32"/>
  <c r="X19" i="32"/>
  <c r="AA19" i="32"/>
  <c r="AD19" i="32"/>
  <c r="AG19" i="32"/>
  <c r="AJ19" i="32"/>
  <c r="E20" i="32"/>
  <c r="F20" i="32"/>
  <c r="H20" i="32"/>
  <c r="I20" i="32"/>
  <c r="K20" i="32"/>
  <c r="L20" i="32"/>
  <c r="N20" i="32"/>
  <c r="O20" i="32"/>
  <c r="Q20" i="32"/>
  <c r="R20" i="32"/>
  <c r="T20" i="32"/>
  <c r="U20" i="32"/>
  <c r="W20" i="32"/>
  <c r="X20" i="32"/>
  <c r="Z20" i="32"/>
  <c r="AA20" i="32"/>
  <c r="AC20" i="32"/>
  <c r="AD20" i="32"/>
  <c r="AF20" i="32"/>
  <c r="AG20" i="32"/>
  <c r="AI20" i="32"/>
  <c r="AJ20" i="32"/>
  <c r="E21" i="32"/>
  <c r="F21" i="32"/>
  <c r="H21" i="32"/>
  <c r="I21" i="32"/>
  <c r="K21" i="32"/>
  <c r="L21" i="32"/>
  <c r="N21" i="32"/>
  <c r="O21" i="32"/>
  <c r="Q21" i="32"/>
  <c r="R21" i="32"/>
  <c r="T21" i="32"/>
  <c r="U21" i="32"/>
  <c r="W21" i="32"/>
  <c r="X21" i="32"/>
  <c r="Z21" i="32"/>
  <c r="AA21" i="32"/>
  <c r="AC21" i="32"/>
  <c r="AD21" i="32"/>
  <c r="AF21" i="32"/>
  <c r="AG21" i="32"/>
  <c r="AI21" i="32"/>
  <c r="AJ21" i="32"/>
  <c r="E22" i="32"/>
  <c r="F22" i="32"/>
  <c r="H22" i="32"/>
  <c r="I22" i="32"/>
  <c r="K22" i="32"/>
  <c r="L22" i="32"/>
  <c r="N22" i="32"/>
  <c r="O22" i="32"/>
  <c r="Q22" i="32"/>
  <c r="R22" i="32"/>
  <c r="T22" i="32"/>
  <c r="U22" i="32"/>
  <c r="W22" i="32"/>
  <c r="X22" i="32"/>
  <c r="Z22" i="32"/>
  <c r="AA22" i="32"/>
  <c r="AC22" i="32"/>
  <c r="AD22" i="32"/>
  <c r="AF22" i="32"/>
  <c r="AG22" i="32"/>
  <c r="AI22" i="32"/>
  <c r="AJ22" i="32"/>
  <c r="E23" i="32"/>
  <c r="F23" i="32"/>
  <c r="H23" i="32"/>
  <c r="I23" i="32"/>
  <c r="K23" i="32"/>
  <c r="L23" i="32"/>
  <c r="N23" i="32"/>
  <c r="O23" i="32"/>
  <c r="Q23" i="32"/>
  <c r="R23" i="32"/>
  <c r="T23" i="32"/>
  <c r="U23" i="32"/>
  <c r="W23" i="32"/>
  <c r="X23" i="32"/>
  <c r="Z23" i="32"/>
  <c r="AA23" i="32"/>
  <c r="AC23" i="32"/>
  <c r="AD23" i="32"/>
  <c r="AF23" i="32"/>
  <c r="AG23" i="32"/>
  <c r="AI23" i="32"/>
  <c r="AJ23" i="32"/>
  <c r="E24" i="32"/>
  <c r="F24" i="32"/>
  <c r="H24" i="32"/>
  <c r="I24" i="32"/>
  <c r="K24" i="32"/>
  <c r="L24" i="32"/>
  <c r="N24" i="32"/>
  <c r="O24" i="32"/>
  <c r="Q24" i="32"/>
  <c r="R24" i="32"/>
  <c r="T24" i="32"/>
  <c r="U24" i="32"/>
  <c r="W24" i="32"/>
  <c r="X24" i="32"/>
  <c r="Z24" i="32"/>
  <c r="AA24" i="32"/>
  <c r="AC24" i="32"/>
  <c r="AD24" i="32"/>
  <c r="AF24" i="32"/>
  <c r="AG24" i="32"/>
  <c r="AI24" i="32"/>
  <c r="AJ24" i="32"/>
  <c r="E25" i="32"/>
  <c r="F25" i="32"/>
  <c r="H25" i="32"/>
  <c r="I25" i="32"/>
  <c r="K25" i="32"/>
  <c r="L25" i="32"/>
  <c r="N25" i="32"/>
  <c r="O25" i="32"/>
  <c r="Q25" i="32"/>
  <c r="R25" i="32"/>
  <c r="T25" i="32"/>
  <c r="U25" i="32"/>
  <c r="W25" i="32"/>
  <c r="X25" i="32"/>
  <c r="Z25" i="32"/>
  <c r="AA25" i="32"/>
  <c r="AC25" i="32"/>
  <c r="AD25" i="32"/>
  <c r="AF25" i="32"/>
  <c r="AG25" i="32"/>
  <c r="AI25" i="32"/>
  <c r="AJ25" i="32"/>
  <c r="E26" i="32"/>
  <c r="F26" i="32"/>
  <c r="H26" i="32"/>
  <c r="I26" i="32"/>
  <c r="K26" i="32"/>
  <c r="L26" i="32"/>
  <c r="N26" i="32"/>
  <c r="O26" i="32"/>
  <c r="Q26" i="32"/>
  <c r="R26" i="32"/>
  <c r="T26" i="32"/>
  <c r="U26" i="32"/>
  <c r="W26" i="32"/>
  <c r="X26" i="32"/>
  <c r="Z26" i="32"/>
  <c r="AA26" i="32"/>
  <c r="AC26" i="32"/>
  <c r="AD26" i="32"/>
  <c r="AF26" i="32"/>
  <c r="AG26" i="32"/>
  <c r="AI26" i="32"/>
  <c r="AJ26" i="32"/>
  <c r="E27" i="32"/>
  <c r="F27" i="32"/>
  <c r="H27" i="32"/>
  <c r="I27" i="32"/>
  <c r="K27" i="32"/>
  <c r="L27" i="32"/>
  <c r="N27" i="32"/>
  <c r="O27" i="32"/>
  <c r="Q27" i="32"/>
  <c r="R27" i="32"/>
  <c r="T27" i="32"/>
  <c r="U27" i="32"/>
  <c r="W27" i="32"/>
  <c r="X27" i="32"/>
  <c r="Z27" i="32"/>
  <c r="AA27" i="32"/>
  <c r="AC27" i="32"/>
  <c r="AD27" i="32"/>
  <c r="AF27" i="32"/>
  <c r="AG27" i="32"/>
  <c r="AI27" i="32"/>
  <c r="AJ27" i="32"/>
  <c r="E28" i="32"/>
  <c r="F28" i="32"/>
  <c r="H28" i="32"/>
  <c r="I28" i="32"/>
  <c r="K28" i="32"/>
  <c r="L28" i="32"/>
  <c r="N28" i="32"/>
  <c r="O28" i="32"/>
  <c r="Q28" i="32"/>
  <c r="R28" i="32"/>
  <c r="T28" i="32"/>
  <c r="U28" i="32"/>
  <c r="W28" i="32"/>
  <c r="X28" i="32"/>
  <c r="Z28" i="32"/>
  <c r="AA28" i="32"/>
  <c r="AC28" i="32"/>
  <c r="AD28" i="32"/>
  <c r="AF28" i="32"/>
  <c r="AG28" i="32"/>
  <c r="AI28" i="32"/>
  <c r="AJ28" i="32"/>
  <c r="E29" i="32"/>
  <c r="F29" i="32"/>
  <c r="H29" i="32"/>
  <c r="I29" i="32"/>
  <c r="K29" i="32"/>
  <c r="L29" i="32"/>
  <c r="N29" i="32"/>
  <c r="O29" i="32"/>
  <c r="Q29" i="32"/>
  <c r="R29" i="32"/>
  <c r="T29" i="32"/>
  <c r="U29" i="32"/>
  <c r="W29" i="32"/>
  <c r="X29" i="32"/>
  <c r="Z29" i="32"/>
  <c r="AA29" i="32"/>
  <c r="AC29" i="32"/>
  <c r="AD29" i="32"/>
  <c r="AF29" i="32"/>
  <c r="AG29" i="32"/>
  <c r="AI29" i="32"/>
  <c r="AJ29" i="32"/>
  <c r="E30" i="32"/>
  <c r="F30" i="32"/>
  <c r="H30" i="32"/>
  <c r="I30" i="32"/>
  <c r="K30" i="32"/>
  <c r="L30" i="32"/>
  <c r="N30" i="32"/>
  <c r="O30" i="32"/>
  <c r="Q30" i="32"/>
  <c r="R30" i="32"/>
  <c r="T30" i="32"/>
  <c r="U30" i="32"/>
  <c r="W30" i="32"/>
  <c r="X30" i="32"/>
  <c r="Z30" i="32"/>
  <c r="AA30" i="32"/>
  <c r="AC30" i="32"/>
  <c r="AD30" i="32"/>
  <c r="AF30" i="32"/>
  <c r="AG30" i="32"/>
  <c r="AI30" i="32"/>
  <c r="AJ30" i="32"/>
  <c r="E31" i="32"/>
  <c r="F31" i="32"/>
  <c r="H31" i="32"/>
  <c r="I31" i="32"/>
  <c r="K31" i="32"/>
  <c r="L31" i="32"/>
  <c r="N31" i="32"/>
  <c r="O31" i="32"/>
  <c r="Q31" i="32"/>
  <c r="R31" i="32"/>
  <c r="T31" i="32"/>
  <c r="U31" i="32"/>
  <c r="W31" i="32"/>
  <c r="X31" i="32"/>
  <c r="Z31" i="32"/>
  <c r="AA31" i="32"/>
  <c r="AC31" i="32"/>
  <c r="AD31" i="32"/>
  <c r="AF31" i="32"/>
  <c r="AG31" i="32"/>
  <c r="AI31" i="32"/>
  <c r="AJ31" i="32"/>
  <c r="E32" i="32"/>
  <c r="F32" i="32"/>
  <c r="H32" i="32"/>
  <c r="I32" i="32"/>
  <c r="K32" i="32"/>
  <c r="L32" i="32"/>
  <c r="N32" i="32"/>
  <c r="O32" i="32"/>
  <c r="Q32" i="32"/>
  <c r="R32" i="32"/>
  <c r="T32" i="32"/>
  <c r="U32" i="32"/>
  <c r="W32" i="32"/>
  <c r="X32" i="32"/>
  <c r="Z32" i="32"/>
  <c r="AA32" i="32"/>
  <c r="AC32" i="32"/>
  <c r="AD32" i="32"/>
  <c r="AF32" i="32"/>
  <c r="AG32" i="32"/>
  <c r="AI32" i="32"/>
  <c r="AJ32" i="32"/>
  <c r="E33" i="32"/>
  <c r="F33" i="32"/>
  <c r="H33" i="32"/>
  <c r="I33" i="32"/>
  <c r="K33" i="32"/>
  <c r="L33" i="32"/>
  <c r="N33" i="32"/>
  <c r="O33" i="32"/>
  <c r="Q33" i="32"/>
  <c r="R33" i="32"/>
  <c r="T33" i="32"/>
  <c r="U33" i="32"/>
  <c r="W33" i="32"/>
  <c r="X33" i="32"/>
  <c r="Z33" i="32"/>
  <c r="AA33" i="32"/>
  <c r="AC33" i="32"/>
  <c r="AD33" i="32"/>
  <c r="AF33" i="32"/>
  <c r="AG33" i="32"/>
  <c r="AI33" i="32"/>
  <c r="AJ33" i="32"/>
  <c r="E34" i="32"/>
  <c r="F34" i="32"/>
  <c r="H34" i="32"/>
  <c r="I34" i="32"/>
  <c r="K34" i="32"/>
  <c r="L34" i="32"/>
  <c r="N34" i="32"/>
  <c r="O34" i="32"/>
  <c r="Q34" i="32"/>
  <c r="R34" i="32"/>
  <c r="T34" i="32"/>
  <c r="U34" i="32"/>
  <c r="W34" i="32"/>
  <c r="X34" i="32"/>
  <c r="Z34" i="32"/>
  <c r="AA34" i="32"/>
  <c r="AC34" i="32"/>
  <c r="AD34" i="32"/>
  <c r="AF34" i="32"/>
  <c r="AG34" i="32"/>
  <c r="AI34" i="32"/>
  <c r="AJ34" i="32"/>
  <c r="E35" i="32"/>
  <c r="F35" i="32"/>
  <c r="H35" i="32"/>
  <c r="I35" i="32"/>
  <c r="K35" i="32"/>
  <c r="L35" i="32"/>
  <c r="N35" i="32"/>
  <c r="O35" i="32"/>
  <c r="Q35" i="32"/>
  <c r="R35" i="32"/>
  <c r="T35" i="32"/>
  <c r="U35" i="32"/>
  <c r="W35" i="32"/>
  <c r="X35" i="32"/>
  <c r="Z35" i="32"/>
  <c r="AA35" i="32"/>
  <c r="AC35" i="32"/>
  <c r="AD35" i="32"/>
  <c r="AF35" i="32"/>
  <c r="AG35" i="32"/>
  <c r="AI35" i="32"/>
  <c r="AJ35" i="32"/>
  <c r="E36" i="32"/>
  <c r="F36" i="32"/>
  <c r="H36" i="32"/>
  <c r="I36" i="32"/>
  <c r="K36" i="32"/>
  <c r="L36" i="32"/>
  <c r="N36" i="32"/>
  <c r="O36" i="32"/>
  <c r="Q36" i="32"/>
  <c r="R36" i="32"/>
  <c r="T36" i="32"/>
  <c r="U36" i="32"/>
  <c r="W36" i="32"/>
  <c r="X36" i="32"/>
  <c r="Z36" i="32"/>
  <c r="AA36" i="32"/>
  <c r="AC36" i="32"/>
  <c r="AD36" i="32"/>
  <c r="AF36" i="32"/>
  <c r="AG36" i="32"/>
  <c r="AI36" i="32"/>
  <c r="AJ36" i="32"/>
  <c r="E37" i="32"/>
  <c r="F37" i="32"/>
  <c r="H37" i="32"/>
  <c r="I37" i="32"/>
  <c r="K37" i="32"/>
  <c r="L37" i="32"/>
  <c r="N37" i="32"/>
  <c r="O37" i="32"/>
  <c r="Q37" i="32"/>
  <c r="R37" i="32"/>
  <c r="T37" i="32"/>
  <c r="U37" i="32"/>
  <c r="W37" i="32"/>
  <c r="X37" i="32"/>
  <c r="Z37" i="32"/>
  <c r="AA37" i="32"/>
  <c r="AC37" i="32"/>
  <c r="AD37" i="32"/>
  <c r="AF37" i="32"/>
  <c r="AG37" i="32"/>
  <c r="AI37" i="32"/>
  <c r="AJ37" i="32"/>
  <c r="E38" i="32"/>
  <c r="F38" i="32"/>
  <c r="H38" i="32"/>
  <c r="I38" i="32"/>
  <c r="K38" i="32"/>
  <c r="L38" i="32"/>
  <c r="N38" i="32"/>
  <c r="O38" i="32"/>
  <c r="Q38" i="32"/>
  <c r="R38" i="32"/>
  <c r="T38" i="32"/>
  <c r="U38" i="32"/>
  <c r="W38" i="32"/>
  <c r="X38" i="32"/>
  <c r="Z38" i="32"/>
  <c r="AA38" i="32"/>
  <c r="AC38" i="32"/>
  <c r="AD38" i="32"/>
  <c r="AF38" i="32"/>
  <c r="AG38" i="32"/>
  <c r="AI38" i="32"/>
  <c r="AJ38" i="32"/>
  <c r="E39" i="32"/>
  <c r="F39" i="32"/>
  <c r="H39" i="32"/>
  <c r="I39" i="32"/>
  <c r="K39" i="32"/>
  <c r="L39" i="32"/>
  <c r="N39" i="32"/>
  <c r="O39" i="32"/>
  <c r="Q39" i="32"/>
  <c r="R39" i="32"/>
  <c r="T39" i="32"/>
  <c r="U39" i="32"/>
  <c r="W39" i="32"/>
  <c r="X39" i="32"/>
  <c r="Z39" i="32"/>
  <c r="AA39" i="32"/>
  <c r="AC39" i="32"/>
  <c r="AD39" i="32"/>
  <c r="AF39" i="32"/>
  <c r="AG39" i="32"/>
  <c r="AI39" i="32"/>
  <c r="AJ39" i="32"/>
  <c r="E40" i="32"/>
  <c r="F40" i="32"/>
  <c r="H40" i="32"/>
  <c r="I40" i="32"/>
  <c r="K40" i="32"/>
  <c r="L40" i="32"/>
  <c r="N40" i="32"/>
  <c r="O40" i="32"/>
  <c r="Q40" i="32"/>
  <c r="R40" i="32"/>
  <c r="T40" i="32"/>
  <c r="U40" i="32"/>
  <c r="W40" i="32"/>
  <c r="X40" i="32"/>
  <c r="Z40" i="32"/>
  <c r="AA40" i="32"/>
  <c r="AC40" i="32"/>
  <c r="AD40" i="32"/>
  <c r="AF40" i="32"/>
  <c r="AG40" i="32"/>
  <c r="AI40" i="32"/>
  <c r="AJ40" i="32"/>
  <c r="E41" i="32"/>
  <c r="F41" i="32"/>
  <c r="H41" i="32"/>
  <c r="I41" i="32"/>
  <c r="K41" i="32"/>
  <c r="L41" i="32"/>
  <c r="N41" i="32"/>
  <c r="O41" i="32"/>
  <c r="Q41" i="32"/>
  <c r="R41" i="32"/>
  <c r="T41" i="32"/>
  <c r="U41" i="32"/>
  <c r="W41" i="32"/>
  <c r="X41" i="32"/>
  <c r="Z41" i="32"/>
  <c r="AA41" i="32"/>
  <c r="AC41" i="32"/>
  <c r="AD41" i="32"/>
  <c r="AF41" i="32"/>
  <c r="AG41" i="32"/>
  <c r="AI41" i="32"/>
  <c r="AJ41" i="32"/>
  <c r="E42" i="32"/>
  <c r="F42" i="32"/>
  <c r="H42" i="32"/>
  <c r="I42" i="32"/>
  <c r="K42" i="32"/>
  <c r="L42" i="32"/>
  <c r="N42" i="32"/>
  <c r="O42" i="32"/>
  <c r="Q42" i="32"/>
  <c r="R42" i="32"/>
  <c r="T42" i="32"/>
  <c r="U42" i="32"/>
  <c r="W42" i="32"/>
  <c r="X42" i="32"/>
  <c r="Z42" i="32"/>
  <c r="AA42" i="32"/>
  <c r="AC42" i="32"/>
  <c r="AD42" i="32"/>
  <c r="AF42" i="32"/>
  <c r="AG42" i="32"/>
  <c r="AI42" i="32"/>
  <c r="AJ42" i="32"/>
  <c r="E43" i="32"/>
  <c r="F43" i="32"/>
  <c r="H43" i="32"/>
  <c r="I43" i="32"/>
  <c r="K43" i="32"/>
  <c r="L43" i="32"/>
  <c r="N43" i="32"/>
  <c r="O43" i="32"/>
  <c r="Q43" i="32"/>
  <c r="R43" i="32"/>
  <c r="T43" i="32"/>
  <c r="U43" i="32"/>
  <c r="W43" i="32"/>
  <c r="X43" i="32"/>
  <c r="Z43" i="32"/>
  <c r="AA43" i="32"/>
  <c r="AC43" i="32"/>
  <c r="AD43" i="32"/>
  <c r="AF43" i="32"/>
  <c r="AG43" i="32"/>
  <c r="AI43" i="32"/>
  <c r="AJ43" i="32"/>
  <c r="E44" i="32"/>
  <c r="F44" i="32"/>
  <c r="H44" i="32"/>
  <c r="I44" i="32"/>
  <c r="K44" i="32"/>
  <c r="L44" i="32"/>
  <c r="N44" i="32"/>
  <c r="O44" i="32"/>
  <c r="Q44" i="32"/>
  <c r="R44" i="32"/>
  <c r="T44" i="32"/>
  <c r="U44" i="32"/>
  <c r="W44" i="32"/>
  <c r="X44" i="32"/>
  <c r="Z44" i="32"/>
  <c r="AA44" i="32"/>
  <c r="AC44" i="32"/>
  <c r="AD44" i="32"/>
  <c r="AF44" i="32"/>
  <c r="AG44" i="32"/>
  <c r="AI44" i="32"/>
  <c r="AJ44" i="32"/>
  <c r="E45" i="32"/>
  <c r="F45" i="32"/>
  <c r="H45" i="32"/>
  <c r="I45" i="32"/>
  <c r="K45" i="32"/>
  <c r="L45" i="32"/>
  <c r="N45" i="32"/>
  <c r="O45" i="32"/>
  <c r="Q45" i="32"/>
  <c r="R45" i="32"/>
  <c r="T45" i="32"/>
  <c r="U45" i="32"/>
  <c r="W45" i="32"/>
  <c r="X45" i="32"/>
  <c r="Z45" i="32"/>
  <c r="AA45" i="32"/>
  <c r="AC45" i="32"/>
  <c r="AD45" i="32"/>
  <c r="AF45" i="32"/>
  <c r="AG45" i="32"/>
  <c r="AI45" i="32"/>
  <c r="AJ45" i="32"/>
  <c r="E46" i="32"/>
  <c r="F46" i="32"/>
  <c r="H46" i="32"/>
  <c r="I46" i="32"/>
  <c r="K46" i="32"/>
  <c r="L46" i="32"/>
  <c r="N46" i="32"/>
  <c r="O46" i="32"/>
  <c r="Q46" i="32"/>
  <c r="R46" i="32"/>
  <c r="T46" i="32"/>
  <c r="U46" i="32"/>
  <c r="W46" i="32"/>
  <c r="X46" i="32"/>
  <c r="Z46" i="32"/>
  <c r="AA46" i="32"/>
  <c r="AC46" i="32"/>
  <c r="AD46" i="32"/>
  <c r="AF46" i="32"/>
  <c r="AG46" i="32"/>
  <c r="AI46" i="32"/>
  <c r="AJ46" i="32"/>
  <c r="E47" i="32"/>
  <c r="F47" i="32"/>
  <c r="H47" i="32"/>
  <c r="I47" i="32"/>
  <c r="K47" i="32"/>
  <c r="L47" i="32"/>
  <c r="N47" i="32"/>
  <c r="O47" i="32"/>
  <c r="Q47" i="32"/>
  <c r="R47" i="32"/>
  <c r="T47" i="32"/>
  <c r="U47" i="32"/>
  <c r="W47" i="32"/>
  <c r="X47" i="32"/>
  <c r="Z47" i="32"/>
  <c r="AA47" i="32"/>
  <c r="AC47" i="32"/>
  <c r="AD47" i="32"/>
  <c r="AF47" i="32"/>
  <c r="AG47" i="32"/>
  <c r="AI47" i="32"/>
  <c r="AJ47" i="32"/>
  <c r="E48" i="32"/>
  <c r="F48" i="32"/>
  <c r="H48" i="32"/>
  <c r="I48" i="32"/>
  <c r="K48" i="32"/>
  <c r="L48" i="32"/>
  <c r="N48" i="32"/>
  <c r="O48" i="32"/>
  <c r="Q48" i="32"/>
  <c r="R48" i="32"/>
  <c r="T48" i="32"/>
  <c r="U48" i="32"/>
  <c r="W48" i="32"/>
  <c r="X48" i="32"/>
  <c r="Z48" i="32"/>
  <c r="AA48" i="32"/>
  <c r="AC48" i="32"/>
  <c r="AD48" i="32"/>
  <c r="AF48" i="32"/>
  <c r="AG48" i="32"/>
  <c r="AI48" i="32"/>
  <c r="AJ48" i="32"/>
  <c r="E49" i="32"/>
  <c r="F49" i="32"/>
  <c r="H49" i="32"/>
  <c r="I49" i="32"/>
  <c r="K49" i="32"/>
  <c r="L49" i="32"/>
  <c r="N49" i="32"/>
  <c r="O49" i="32"/>
  <c r="Q49" i="32"/>
  <c r="R49" i="32"/>
  <c r="T49" i="32"/>
  <c r="U49" i="32"/>
  <c r="W49" i="32"/>
  <c r="X49" i="32"/>
  <c r="Z49" i="32"/>
  <c r="AA49" i="32"/>
  <c r="AC49" i="32"/>
  <c r="AD49" i="32"/>
  <c r="AF49" i="32"/>
  <c r="AG49" i="32"/>
  <c r="AI49" i="32"/>
  <c r="AJ49" i="32"/>
  <c r="E50" i="32"/>
  <c r="F50" i="32"/>
  <c r="H50" i="32"/>
  <c r="I50" i="32"/>
  <c r="K50" i="32"/>
  <c r="L50" i="32"/>
  <c r="N50" i="32"/>
  <c r="O50" i="32"/>
  <c r="Q50" i="32"/>
  <c r="R50" i="32"/>
  <c r="T50" i="32"/>
  <c r="U50" i="32"/>
  <c r="W50" i="32"/>
  <c r="X50" i="32"/>
  <c r="Z50" i="32"/>
  <c r="AA50" i="32"/>
  <c r="AC50" i="32"/>
  <c r="AD50" i="32"/>
  <c r="AF50" i="32"/>
  <c r="AG50" i="32"/>
  <c r="AI50" i="32"/>
  <c r="AJ50" i="32"/>
  <c r="E51" i="32"/>
  <c r="F51" i="32"/>
  <c r="H51" i="32"/>
  <c r="I51" i="32"/>
  <c r="K51" i="32"/>
  <c r="L51" i="32"/>
  <c r="N51" i="32"/>
  <c r="O51" i="32"/>
  <c r="Q51" i="32"/>
  <c r="R51" i="32"/>
  <c r="T51" i="32"/>
  <c r="U51" i="32"/>
  <c r="W51" i="32"/>
  <c r="X51" i="32"/>
  <c r="Z51" i="32"/>
  <c r="AA51" i="32"/>
  <c r="AC51" i="32"/>
  <c r="AD51" i="32"/>
  <c r="AF51" i="32"/>
  <c r="AG51" i="32"/>
  <c r="AI51" i="32"/>
  <c r="AJ51" i="32"/>
  <c r="E52" i="32"/>
  <c r="F52" i="32"/>
  <c r="H52" i="32"/>
  <c r="I52" i="32"/>
  <c r="K52" i="32"/>
  <c r="L52" i="32"/>
  <c r="N52" i="32"/>
  <c r="O52" i="32"/>
  <c r="Q52" i="32"/>
  <c r="R52" i="32"/>
  <c r="T52" i="32"/>
  <c r="U52" i="32"/>
  <c r="W52" i="32"/>
  <c r="X52" i="32"/>
  <c r="Z52" i="32"/>
  <c r="AA52" i="32"/>
  <c r="AC52" i="32"/>
  <c r="AD52" i="32"/>
  <c r="AF52" i="32"/>
  <c r="AG52" i="32"/>
  <c r="AI52" i="32"/>
  <c r="AJ52" i="32"/>
  <c r="E53" i="32"/>
  <c r="F53" i="32"/>
  <c r="H53" i="32"/>
  <c r="I53" i="32"/>
  <c r="K53" i="32"/>
  <c r="L53" i="32"/>
  <c r="N53" i="32"/>
  <c r="O53" i="32"/>
  <c r="Q53" i="32"/>
  <c r="R53" i="32"/>
  <c r="T53" i="32"/>
  <c r="U53" i="32"/>
  <c r="W53" i="32"/>
  <c r="X53" i="32"/>
  <c r="Z53" i="32"/>
  <c r="AA53" i="32"/>
  <c r="AC53" i="32"/>
  <c r="AD53" i="32"/>
  <c r="AF53" i="32"/>
  <c r="AG53" i="32"/>
  <c r="AI53" i="32"/>
  <c r="AJ53" i="32"/>
  <c r="E54" i="32"/>
  <c r="F54" i="32"/>
  <c r="H54" i="32"/>
  <c r="I54" i="32"/>
  <c r="K54" i="32"/>
  <c r="L54" i="32"/>
  <c r="N54" i="32"/>
  <c r="O54" i="32"/>
  <c r="Q54" i="32"/>
  <c r="R54" i="32"/>
  <c r="T54" i="32"/>
  <c r="U54" i="32"/>
  <c r="W54" i="32"/>
  <c r="X54" i="32"/>
  <c r="Z54" i="32"/>
  <c r="AA54" i="32"/>
  <c r="AC54" i="32"/>
  <c r="AD54" i="32"/>
  <c r="AF54" i="32"/>
  <c r="AG54" i="32"/>
  <c r="AI54" i="32"/>
  <c r="AJ54" i="32"/>
  <c r="E55" i="32"/>
  <c r="F55" i="32"/>
  <c r="H55" i="32"/>
  <c r="I55" i="32"/>
  <c r="K55" i="32"/>
  <c r="L55" i="32"/>
  <c r="N55" i="32"/>
  <c r="O55" i="32"/>
  <c r="Q55" i="32"/>
  <c r="R55" i="32"/>
  <c r="T55" i="32"/>
  <c r="U55" i="32"/>
  <c r="W55" i="32"/>
  <c r="X55" i="32"/>
  <c r="Z55" i="32"/>
  <c r="AA55" i="32"/>
  <c r="AC55" i="32"/>
  <c r="AD55" i="32"/>
  <c r="AF55" i="32"/>
  <c r="AG55" i="32"/>
  <c r="AI55" i="32"/>
  <c r="AJ55" i="32"/>
  <c r="E56" i="32"/>
  <c r="F56" i="32"/>
  <c r="H56" i="32"/>
  <c r="I56" i="32"/>
  <c r="K56" i="32"/>
  <c r="L56" i="32"/>
  <c r="N56" i="32"/>
  <c r="O56" i="32"/>
  <c r="Q56" i="32"/>
  <c r="R56" i="32"/>
  <c r="T56" i="32"/>
  <c r="U56" i="32"/>
  <c r="W56" i="32"/>
  <c r="X56" i="32"/>
  <c r="Z56" i="32"/>
  <c r="AA56" i="32"/>
  <c r="AC56" i="32"/>
  <c r="AD56" i="32"/>
  <c r="AF56" i="32"/>
  <c r="AG56" i="32"/>
  <c r="AI56" i="32"/>
  <c r="AJ56" i="32"/>
  <c r="E57" i="32"/>
  <c r="F57" i="32"/>
  <c r="H57" i="32"/>
  <c r="I57" i="32"/>
  <c r="K57" i="32"/>
  <c r="L57" i="32"/>
  <c r="N57" i="32"/>
  <c r="O57" i="32"/>
  <c r="Q57" i="32"/>
  <c r="R57" i="32"/>
  <c r="T57" i="32"/>
  <c r="U57" i="32"/>
  <c r="W57" i="32"/>
  <c r="X57" i="32"/>
  <c r="Z57" i="32"/>
  <c r="AA57" i="32"/>
  <c r="AC57" i="32"/>
  <c r="AD57" i="32"/>
  <c r="AF57" i="32"/>
  <c r="AG57" i="32"/>
  <c r="AI57" i="32"/>
  <c r="AJ57" i="32"/>
  <c r="E58" i="32"/>
  <c r="F58" i="32"/>
  <c r="H58" i="32"/>
  <c r="I58" i="32"/>
  <c r="K58" i="32"/>
  <c r="L58" i="32"/>
  <c r="N58" i="32"/>
  <c r="O58" i="32"/>
  <c r="Q58" i="32"/>
  <c r="R58" i="32"/>
  <c r="T58" i="32"/>
  <c r="U58" i="32"/>
  <c r="W58" i="32"/>
  <c r="X58" i="32"/>
  <c r="Z58" i="32"/>
  <c r="AA58" i="32"/>
  <c r="AC58" i="32"/>
  <c r="AD58" i="32"/>
  <c r="AF58" i="32"/>
  <c r="AG58" i="32"/>
  <c r="AI58" i="32"/>
  <c r="AJ58" i="32"/>
  <c r="E59" i="32"/>
  <c r="F59" i="32"/>
  <c r="H59" i="32"/>
  <c r="I59" i="32"/>
  <c r="K59" i="32"/>
  <c r="L59" i="32"/>
  <c r="N59" i="32"/>
  <c r="O59" i="32"/>
  <c r="Q59" i="32"/>
  <c r="R59" i="32"/>
  <c r="T59" i="32"/>
  <c r="U59" i="32"/>
  <c r="W59" i="32"/>
  <c r="X59" i="32"/>
  <c r="Z59" i="32"/>
  <c r="AA59" i="32"/>
  <c r="AC59" i="32"/>
  <c r="AD59" i="32"/>
  <c r="AF59" i="32"/>
  <c r="AG59" i="32"/>
  <c r="AI59" i="32"/>
  <c r="AJ59" i="32"/>
  <c r="E60" i="32"/>
  <c r="F60" i="32"/>
  <c r="H60" i="32"/>
  <c r="I60" i="32"/>
  <c r="K60" i="32"/>
  <c r="L60" i="32"/>
  <c r="N60" i="32"/>
  <c r="O60" i="32"/>
  <c r="Q60" i="32"/>
  <c r="R60" i="32"/>
  <c r="T60" i="32"/>
  <c r="U60" i="32"/>
  <c r="W60" i="32"/>
  <c r="X60" i="32"/>
  <c r="Z60" i="32"/>
  <c r="AA60" i="32"/>
  <c r="AC60" i="32"/>
  <c r="AD60" i="32"/>
  <c r="AF60" i="32"/>
  <c r="AG60" i="32"/>
  <c r="AI60" i="32"/>
  <c r="AJ60" i="32"/>
  <c r="E61" i="32"/>
  <c r="F61" i="32"/>
  <c r="H61" i="32"/>
  <c r="I61" i="32"/>
  <c r="K61" i="32"/>
  <c r="L61" i="32"/>
  <c r="N61" i="32"/>
  <c r="O61" i="32"/>
  <c r="Q61" i="32"/>
  <c r="R61" i="32"/>
  <c r="T61" i="32"/>
  <c r="U61" i="32"/>
  <c r="W61" i="32"/>
  <c r="X61" i="32"/>
  <c r="Z61" i="32"/>
  <c r="AA61" i="32"/>
  <c r="AC61" i="32"/>
  <c r="AD61" i="32"/>
  <c r="AF61" i="32"/>
  <c r="AG61" i="32"/>
  <c r="AI61" i="32"/>
  <c r="AJ61" i="32"/>
  <c r="E62" i="32"/>
  <c r="F62" i="32"/>
  <c r="H62" i="32"/>
  <c r="I62" i="32"/>
  <c r="K62" i="32"/>
  <c r="L62" i="32"/>
  <c r="N62" i="32"/>
  <c r="O62" i="32"/>
  <c r="Q62" i="32"/>
  <c r="R62" i="32"/>
  <c r="T62" i="32"/>
  <c r="U62" i="32"/>
  <c r="W62" i="32"/>
  <c r="X62" i="32"/>
  <c r="Z62" i="32"/>
  <c r="AA62" i="32"/>
  <c r="AC62" i="32"/>
  <c r="AD62" i="32"/>
  <c r="AF62" i="32"/>
  <c r="AG62" i="32"/>
  <c r="AI62" i="32"/>
  <c r="AJ62" i="32"/>
  <c r="E63" i="32"/>
  <c r="F63" i="32"/>
  <c r="H63" i="32"/>
  <c r="I63" i="32"/>
  <c r="K63" i="32"/>
  <c r="L63" i="32"/>
  <c r="N63" i="32"/>
  <c r="O63" i="32"/>
  <c r="Q63" i="32"/>
  <c r="R63" i="32"/>
  <c r="T63" i="32"/>
  <c r="U63" i="32"/>
  <c r="W63" i="32"/>
  <c r="X63" i="32"/>
  <c r="Z63" i="32"/>
  <c r="AA63" i="32"/>
  <c r="AC63" i="32"/>
  <c r="AD63" i="32"/>
  <c r="AF63" i="32"/>
  <c r="AG63" i="32"/>
  <c r="AI63" i="32"/>
  <c r="AJ63" i="32"/>
  <c r="E64" i="32"/>
  <c r="F64" i="32"/>
  <c r="H64" i="32"/>
  <c r="I64" i="32"/>
  <c r="K64" i="32"/>
  <c r="L64" i="32"/>
  <c r="N64" i="32"/>
  <c r="O64" i="32"/>
  <c r="Q64" i="32"/>
  <c r="R64" i="32"/>
  <c r="T64" i="32"/>
  <c r="U64" i="32"/>
  <c r="W64" i="32"/>
  <c r="X64" i="32"/>
  <c r="Z64" i="32"/>
  <c r="AA64" i="32"/>
  <c r="AC64" i="32"/>
  <c r="AD64" i="32"/>
  <c r="AF64" i="32"/>
  <c r="AG64" i="32"/>
  <c r="AI64" i="32"/>
  <c r="AJ64" i="32"/>
  <c r="E65" i="32"/>
  <c r="F65" i="32"/>
  <c r="H65" i="32"/>
  <c r="I65" i="32"/>
  <c r="K65" i="32"/>
  <c r="L65" i="32"/>
  <c r="N65" i="32"/>
  <c r="O65" i="32"/>
  <c r="Q65" i="32"/>
  <c r="R65" i="32"/>
  <c r="T65" i="32"/>
  <c r="U65" i="32"/>
  <c r="W65" i="32"/>
  <c r="X65" i="32"/>
  <c r="Z65" i="32"/>
  <c r="AA65" i="32"/>
  <c r="AC65" i="32"/>
  <c r="AD65" i="32"/>
  <c r="AF65" i="32"/>
  <c r="AG65" i="32"/>
  <c r="AI65" i="32"/>
  <c r="AJ65" i="32"/>
  <c r="E66" i="32"/>
  <c r="F66" i="32"/>
  <c r="H66" i="32"/>
  <c r="I66" i="32"/>
  <c r="K66" i="32"/>
  <c r="L66" i="32"/>
  <c r="N66" i="32"/>
  <c r="O66" i="32"/>
  <c r="Q66" i="32"/>
  <c r="R66" i="32"/>
  <c r="T66" i="32"/>
  <c r="U66" i="32"/>
  <c r="W66" i="32"/>
  <c r="X66" i="32"/>
  <c r="Z66" i="32"/>
  <c r="AA66" i="32"/>
  <c r="AC66" i="32"/>
  <c r="AD66" i="32"/>
  <c r="AF66" i="32"/>
  <c r="AG66" i="32"/>
  <c r="AI66" i="32"/>
  <c r="AJ66" i="32"/>
  <c r="E67" i="32"/>
  <c r="F67" i="32"/>
  <c r="H67" i="32"/>
  <c r="I67" i="32"/>
  <c r="K67" i="32"/>
  <c r="L67" i="32"/>
  <c r="N67" i="32"/>
  <c r="O67" i="32"/>
  <c r="Q67" i="32"/>
  <c r="R67" i="32"/>
  <c r="T67" i="32"/>
  <c r="U67" i="32"/>
  <c r="W67" i="32"/>
  <c r="X67" i="32"/>
  <c r="Z67" i="32"/>
  <c r="AA67" i="32"/>
  <c r="AC67" i="32"/>
  <c r="AD67" i="32"/>
  <c r="AF67" i="32"/>
  <c r="AG67" i="32"/>
  <c r="AI67" i="32"/>
  <c r="AJ67" i="32"/>
  <c r="E68" i="32"/>
  <c r="F68" i="32"/>
  <c r="H68" i="32"/>
  <c r="I68" i="32"/>
  <c r="K68" i="32"/>
  <c r="L68" i="32"/>
  <c r="N68" i="32"/>
  <c r="O68" i="32"/>
  <c r="Q68" i="32"/>
  <c r="R68" i="32"/>
  <c r="T68" i="32"/>
  <c r="U68" i="32"/>
  <c r="W68" i="32"/>
  <c r="X68" i="32"/>
  <c r="Z68" i="32"/>
  <c r="AA68" i="32"/>
  <c r="AC68" i="32"/>
  <c r="AD68" i="32"/>
  <c r="AF68" i="32"/>
  <c r="AG68" i="32"/>
  <c r="AI68" i="32"/>
  <c r="AJ68" i="32"/>
  <c r="E69" i="32"/>
  <c r="F69" i="32"/>
  <c r="H69" i="32"/>
  <c r="I69" i="32"/>
  <c r="K69" i="32"/>
  <c r="L69" i="32"/>
  <c r="N69" i="32"/>
  <c r="O69" i="32"/>
  <c r="Q69" i="32"/>
  <c r="R69" i="32"/>
  <c r="T69" i="32"/>
  <c r="U69" i="32"/>
  <c r="W69" i="32"/>
  <c r="X69" i="32"/>
  <c r="Z69" i="32"/>
  <c r="AA69" i="32"/>
  <c r="AC69" i="32"/>
  <c r="AD69" i="32"/>
  <c r="AF69" i="32"/>
  <c r="AG69" i="32"/>
  <c r="AI69" i="32"/>
  <c r="AJ69" i="32"/>
  <c r="E70" i="32"/>
  <c r="F70" i="32"/>
  <c r="H70" i="32"/>
  <c r="I70" i="32"/>
  <c r="K70" i="32"/>
  <c r="L70" i="32"/>
  <c r="N70" i="32"/>
  <c r="O70" i="32"/>
  <c r="Q70" i="32"/>
  <c r="R70" i="32"/>
  <c r="T70" i="32"/>
  <c r="U70" i="32"/>
  <c r="W70" i="32"/>
  <c r="X70" i="32"/>
  <c r="Z70" i="32"/>
  <c r="AA70" i="32"/>
  <c r="AC70" i="32"/>
  <c r="AD70" i="32"/>
  <c r="AF70" i="32"/>
  <c r="AG70" i="32"/>
  <c r="AI70" i="32"/>
  <c r="AJ70" i="32"/>
  <c r="E71" i="32"/>
  <c r="F71" i="32"/>
  <c r="H71" i="32"/>
  <c r="I71" i="32"/>
  <c r="K71" i="32"/>
  <c r="L71" i="32"/>
  <c r="N71" i="32"/>
  <c r="O71" i="32"/>
  <c r="Q71" i="32"/>
  <c r="R71" i="32"/>
  <c r="T71" i="32"/>
  <c r="U71" i="32"/>
  <c r="W71" i="32"/>
  <c r="X71" i="32"/>
  <c r="Z71" i="32"/>
  <c r="AA71" i="32"/>
  <c r="AC71" i="32"/>
  <c r="AD71" i="32"/>
  <c r="AF71" i="32"/>
  <c r="AG71" i="32"/>
  <c r="AI71" i="32"/>
  <c r="AJ71" i="32"/>
  <c r="E72" i="32"/>
  <c r="F72" i="32"/>
  <c r="H72" i="32"/>
  <c r="I72" i="32"/>
  <c r="K72" i="32"/>
  <c r="L72" i="32"/>
  <c r="N72" i="32"/>
  <c r="O72" i="32"/>
  <c r="Q72" i="32"/>
  <c r="R72" i="32"/>
  <c r="T72" i="32"/>
  <c r="U72" i="32"/>
  <c r="W72" i="32"/>
  <c r="X72" i="32"/>
  <c r="Z72" i="32"/>
  <c r="AA72" i="32"/>
  <c r="AC72" i="32"/>
  <c r="AD72" i="32"/>
  <c r="AF72" i="32"/>
  <c r="AG72" i="32"/>
  <c r="AI72" i="32"/>
  <c r="AJ72" i="32"/>
  <c r="E73" i="32"/>
  <c r="F73" i="32"/>
  <c r="H73" i="32"/>
  <c r="I73" i="32"/>
  <c r="K73" i="32"/>
  <c r="L73" i="32"/>
  <c r="N73" i="32"/>
  <c r="O73" i="32"/>
  <c r="Q73" i="32"/>
  <c r="R73" i="32"/>
  <c r="T73" i="32"/>
  <c r="U73" i="32"/>
  <c r="W73" i="32"/>
  <c r="X73" i="32"/>
  <c r="Z73" i="32"/>
  <c r="AA73" i="32"/>
  <c r="AC73" i="32"/>
  <c r="AD73" i="32"/>
  <c r="AF73" i="32"/>
  <c r="AG73" i="32"/>
  <c r="AI73" i="32"/>
  <c r="AJ73" i="32"/>
  <c r="E74" i="32"/>
  <c r="F74" i="32"/>
  <c r="H74" i="32"/>
  <c r="I74" i="32"/>
  <c r="K74" i="32"/>
  <c r="L74" i="32"/>
  <c r="N74" i="32"/>
  <c r="O74" i="32"/>
  <c r="Q74" i="32"/>
  <c r="R74" i="32"/>
  <c r="T74" i="32"/>
  <c r="U74" i="32"/>
  <c r="W74" i="32"/>
  <c r="X74" i="32"/>
  <c r="Z74" i="32"/>
  <c r="AA74" i="32"/>
  <c r="AC74" i="32"/>
  <c r="AD74" i="32"/>
  <c r="AF74" i="32"/>
  <c r="AG74" i="32"/>
  <c r="AI74" i="32"/>
  <c r="AJ74" i="32"/>
  <c r="E75" i="32"/>
  <c r="F75" i="32"/>
  <c r="H75" i="32"/>
  <c r="I75" i="32"/>
  <c r="K75" i="32"/>
  <c r="L75" i="32"/>
  <c r="N75" i="32"/>
  <c r="O75" i="32"/>
  <c r="Q75" i="32"/>
  <c r="R75" i="32"/>
  <c r="T75" i="32"/>
  <c r="U75" i="32"/>
  <c r="W75" i="32"/>
  <c r="X75" i="32"/>
  <c r="Z75" i="32"/>
  <c r="AA75" i="32"/>
  <c r="AC75" i="32"/>
  <c r="AD75" i="32"/>
  <c r="AF75" i="32"/>
  <c r="AG75" i="32"/>
  <c r="AI75" i="32"/>
  <c r="AJ75" i="32"/>
  <c r="E76" i="32"/>
  <c r="F76" i="32"/>
  <c r="H76" i="32"/>
  <c r="I76" i="32"/>
  <c r="K76" i="32"/>
  <c r="L76" i="32"/>
  <c r="N76" i="32"/>
  <c r="O76" i="32"/>
  <c r="Q76" i="32"/>
  <c r="R76" i="32"/>
  <c r="T76" i="32"/>
  <c r="U76" i="32"/>
  <c r="W76" i="32"/>
  <c r="X76" i="32"/>
  <c r="Z76" i="32"/>
  <c r="AA76" i="32"/>
  <c r="AC76" i="32"/>
  <c r="AD76" i="32"/>
  <c r="AF76" i="32"/>
  <c r="AG76" i="32"/>
  <c r="AI76" i="32"/>
  <c r="AJ76" i="32"/>
  <c r="E77" i="32"/>
  <c r="F77" i="32"/>
  <c r="H77" i="32"/>
  <c r="I77" i="32"/>
  <c r="K77" i="32"/>
  <c r="L77" i="32"/>
  <c r="N77" i="32"/>
  <c r="O77" i="32"/>
  <c r="Q77" i="32"/>
  <c r="R77" i="32"/>
  <c r="T77" i="32"/>
  <c r="U77" i="32"/>
  <c r="W77" i="32"/>
  <c r="X77" i="32"/>
  <c r="Z77" i="32"/>
  <c r="AA77" i="32"/>
  <c r="AC77" i="32"/>
  <c r="AD77" i="32"/>
  <c r="AF77" i="32"/>
  <c r="AG77" i="32"/>
  <c r="AI77" i="32"/>
  <c r="AJ77" i="32"/>
  <c r="E78" i="32"/>
  <c r="F78" i="32"/>
  <c r="H78" i="32"/>
  <c r="I78" i="32"/>
  <c r="K78" i="32"/>
  <c r="L78" i="32"/>
  <c r="N78" i="32"/>
  <c r="O78" i="32"/>
  <c r="Q78" i="32"/>
  <c r="R78" i="32"/>
  <c r="T78" i="32"/>
  <c r="U78" i="32"/>
  <c r="W78" i="32"/>
  <c r="X78" i="32"/>
  <c r="Z78" i="32"/>
  <c r="AA78" i="32"/>
  <c r="AC78" i="32"/>
  <c r="AD78" i="32"/>
  <c r="AF78" i="32"/>
  <c r="AG78" i="32"/>
  <c r="AI78" i="32"/>
  <c r="AJ78" i="32"/>
  <c r="E79" i="32"/>
  <c r="F79" i="32"/>
  <c r="H79" i="32"/>
  <c r="I79" i="32"/>
  <c r="K79" i="32"/>
  <c r="L79" i="32"/>
  <c r="N79" i="32"/>
  <c r="O79" i="32"/>
  <c r="Q79" i="32"/>
  <c r="R79" i="32"/>
  <c r="T79" i="32"/>
  <c r="U79" i="32"/>
  <c r="W79" i="32"/>
  <c r="X79" i="32"/>
  <c r="Z79" i="32"/>
  <c r="AA79" i="32"/>
  <c r="AC79" i="32"/>
  <c r="AD79" i="32"/>
  <c r="AF79" i="32"/>
  <c r="AG79" i="32"/>
  <c r="AI79" i="32"/>
  <c r="AJ79" i="32"/>
  <c r="E80" i="32"/>
  <c r="F80" i="32"/>
  <c r="H80" i="32"/>
  <c r="I80" i="32"/>
  <c r="K80" i="32"/>
  <c r="L80" i="32"/>
  <c r="N80" i="32"/>
  <c r="O80" i="32"/>
  <c r="Q80" i="32"/>
  <c r="R80" i="32"/>
  <c r="T80" i="32"/>
  <c r="U80" i="32"/>
  <c r="W80" i="32"/>
  <c r="X80" i="32"/>
  <c r="Z80" i="32"/>
  <c r="AA80" i="32"/>
  <c r="AC80" i="32"/>
  <c r="AD80" i="32"/>
  <c r="AF80" i="32"/>
  <c r="AG80" i="32"/>
  <c r="AI80" i="32"/>
  <c r="AJ80" i="32"/>
  <c r="E81" i="32"/>
  <c r="F81" i="32"/>
  <c r="H81" i="32"/>
  <c r="I81" i="32"/>
  <c r="K81" i="32"/>
  <c r="L81" i="32"/>
  <c r="N81" i="32"/>
  <c r="O81" i="32"/>
  <c r="Q81" i="32"/>
  <c r="R81" i="32"/>
  <c r="T81" i="32"/>
  <c r="U81" i="32"/>
  <c r="W81" i="32"/>
  <c r="X81" i="32"/>
  <c r="Z81" i="32"/>
  <c r="AA81" i="32"/>
  <c r="AC81" i="32"/>
  <c r="AD81" i="32"/>
  <c r="AF81" i="32"/>
  <c r="AG81" i="32"/>
  <c r="AI81" i="32"/>
  <c r="AJ81" i="32"/>
  <c r="E82" i="32"/>
  <c r="F82" i="32"/>
  <c r="H82" i="32"/>
  <c r="I82" i="32"/>
  <c r="K82" i="32"/>
  <c r="L82" i="32"/>
  <c r="N82" i="32"/>
  <c r="O82" i="32"/>
  <c r="Q82" i="32"/>
  <c r="R82" i="32"/>
  <c r="T82" i="32"/>
  <c r="U82" i="32"/>
  <c r="W82" i="32"/>
  <c r="X82" i="32"/>
  <c r="Z82" i="32"/>
  <c r="AA82" i="32"/>
  <c r="AC82" i="32"/>
  <c r="AD82" i="32"/>
  <c r="AF82" i="32"/>
  <c r="AG82" i="32"/>
  <c r="AI82" i="32"/>
  <c r="AJ82" i="32"/>
  <c r="E83" i="32"/>
  <c r="F83" i="32"/>
  <c r="H83" i="32"/>
  <c r="I83" i="32"/>
  <c r="K83" i="32"/>
  <c r="L83" i="32"/>
  <c r="N83" i="32"/>
  <c r="O83" i="32"/>
  <c r="Q83" i="32"/>
  <c r="R83" i="32"/>
  <c r="T83" i="32"/>
  <c r="U83" i="32"/>
  <c r="W83" i="32"/>
  <c r="X83" i="32"/>
  <c r="Z83" i="32"/>
  <c r="AA83" i="32"/>
  <c r="AC83" i="32"/>
  <c r="AD83" i="32"/>
  <c r="AF83" i="32"/>
  <c r="AG83" i="32"/>
  <c r="AI83" i="32"/>
  <c r="AJ83" i="32"/>
  <c r="E84" i="32"/>
  <c r="F84" i="32"/>
  <c r="H84" i="32"/>
  <c r="I84" i="32"/>
  <c r="K84" i="32"/>
  <c r="L84" i="32"/>
  <c r="N84" i="32"/>
  <c r="O84" i="32"/>
  <c r="Q84" i="32"/>
  <c r="R84" i="32"/>
  <c r="T84" i="32"/>
  <c r="U84" i="32"/>
  <c r="W84" i="32"/>
  <c r="X84" i="32"/>
  <c r="Z84" i="32"/>
  <c r="AA84" i="32"/>
  <c r="AC84" i="32"/>
  <c r="AD84" i="32"/>
  <c r="AF84" i="32"/>
  <c r="AG84" i="32"/>
  <c r="AI84" i="32"/>
  <c r="AJ84" i="32"/>
  <c r="E85" i="32"/>
  <c r="F85" i="32"/>
  <c r="H85" i="32"/>
  <c r="I85" i="32"/>
  <c r="K85" i="32"/>
  <c r="L85" i="32"/>
  <c r="N85" i="32"/>
  <c r="O85" i="32"/>
  <c r="Q85" i="32"/>
  <c r="R85" i="32"/>
  <c r="T85" i="32"/>
  <c r="U85" i="32"/>
  <c r="W85" i="32"/>
  <c r="X85" i="32"/>
  <c r="Z85" i="32"/>
  <c r="AA85" i="32"/>
  <c r="AC85" i="32"/>
  <c r="AD85" i="32"/>
  <c r="AF85" i="32"/>
  <c r="AG85" i="32"/>
  <c r="AI85" i="32"/>
  <c r="AJ85" i="32"/>
  <c r="E86" i="32"/>
  <c r="F86" i="32"/>
  <c r="H86" i="32"/>
  <c r="I86" i="32"/>
  <c r="K86" i="32"/>
  <c r="L86" i="32"/>
  <c r="N86" i="32"/>
  <c r="O86" i="32"/>
  <c r="Q86" i="32"/>
  <c r="R86" i="32"/>
  <c r="T86" i="32"/>
  <c r="U86" i="32"/>
  <c r="W86" i="32"/>
  <c r="X86" i="32"/>
  <c r="Z86" i="32"/>
  <c r="AA86" i="32"/>
  <c r="AC86" i="32"/>
  <c r="AD86" i="32"/>
  <c r="AF86" i="32"/>
  <c r="AG86" i="32"/>
  <c r="AI86" i="32"/>
  <c r="AJ86" i="32"/>
  <c r="E87" i="32"/>
  <c r="F87" i="32"/>
  <c r="H87" i="32"/>
  <c r="I87" i="32"/>
  <c r="K87" i="32"/>
  <c r="L87" i="32"/>
  <c r="N87" i="32"/>
  <c r="O87" i="32"/>
  <c r="Q87" i="32"/>
  <c r="R87" i="32"/>
  <c r="T87" i="32"/>
  <c r="U87" i="32"/>
  <c r="W87" i="32"/>
  <c r="X87" i="32"/>
  <c r="Z87" i="32"/>
  <c r="AA87" i="32"/>
  <c r="AC87" i="32"/>
  <c r="AD87" i="32"/>
  <c r="AF87" i="32"/>
  <c r="AG87" i="32"/>
  <c r="AI87" i="32"/>
  <c r="AJ87" i="32"/>
  <c r="E88" i="32"/>
  <c r="F88" i="32"/>
  <c r="H88" i="32"/>
  <c r="I88" i="32"/>
  <c r="K88" i="32"/>
  <c r="L88" i="32"/>
  <c r="N88" i="32"/>
  <c r="O88" i="32"/>
  <c r="Q88" i="32"/>
  <c r="R88" i="32"/>
  <c r="T88" i="32"/>
  <c r="U88" i="32"/>
  <c r="W88" i="32"/>
  <c r="X88" i="32"/>
  <c r="Z88" i="32"/>
  <c r="AA88" i="32"/>
  <c r="AC88" i="32"/>
  <c r="AD88" i="32"/>
  <c r="AF88" i="32"/>
  <c r="AG88" i="32"/>
  <c r="AI88" i="32"/>
  <c r="AJ88" i="32"/>
  <c r="E89" i="32"/>
  <c r="F89" i="32"/>
  <c r="H89" i="32"/>
  <c r="I89" i="32"/>
  <c r="K89" i="32"/>
  <c r="L89" i="32"/>
  <c r="N89" i="32"/>
  <c r="O89" i="32"/>
  <c r="Q89" i="32"/>
  <c r="R89" i="32"/>
  <c r="T89" i="32"/>
  <c r="U89" i="32"/>
  <c r="W89" i="32"/>
  <c r="X89" i="32"/>
  <c r="Z89" i="32"/>
  <c r="AA89" i="32"/>
  <c r="AC89" i="32"/>
  <c r="AD89" i="32"/>
  <c r="AF89" i="32"/>
  <c r="AG89" i="32"/>
  <c r="AI89" i="32"/>
  <c r="AJ89" i="32"/>
  <c r="E90" i="32"/>
  <c r="F90" i="32"/>
  <c r="H90" i="32"/>
  <c r="I90" i="32"/>
  <c r="K90" i="32"/>
  <c r="L90" i="32"/>
  <c r="N90" i="32"/>
  <c r="O90" i="32"/>
  <c r="Q90" i="32"/>
  <c r="R90" i="32"/>
  <c r="T90" i="32"/>
  <c r="U90" i="32"/>
  <c r="W90" i="32"/>
  <c r="X90" i="32"/>
  <c r="Z90" i="32"/>
  <c r="AA90" i="32"/>
  <c r="AC90" i="32"/>
  <c r="AD90" i="32"/>
  <c r="AF90" i="32"/>
  <c r="AG90" i="32"/>
  <c r="AI90" i="32"/>
  <c r="AJ90" i="32"/>
  <c r="E91" i="32"/>
  <c r="F91" i="32"/>
  <c r="H91" i="32"/>
  <c r="I91" i="32"/>
  <c r="K91" i="32"/>
  <c r="L91" i="32"/>
  <c r="N91" i="32"/>
  <c r="O91" i="32"/>
  <c r="Q91" i="32"/>
  <c r="R91" i="32"/>
  <c r="T91" i="32"/>
  <c r="U91" i="32"/>
  <c r="W91" i="32"/>
  <c r="X91" i="32"/>
  <c r="Z91" i="32"/>
  <c r="AA91" i="32"/>
  <c r="AC91" i="32"/>
  <c r="AD91" i="32"/>
  <c r="AF91" i="32"/>
  <c r="AG91" i="32"/>
  <c r="AI91" i="32"/>
  <c r="AJ91" i="32"/>
  <c r="E92" i="32"/>
  <c r="F92" i="32"/>
  <c r="H92" i="32"/>
  <c r="I92" i="32"/>
  <c r="K92" i="32"/>
  <c r="L92" i="32"/>
  <c r="N92" i="32"/>
  <c r="O92" i="32"/>
  <c r="Q92" i="32"/>
  <c r="R92" i="32"/>
  <c r="T92" i="32"/>
  <c r="U92" i="32"/>
  <c r="W92" i="32"/>
  <c r="X92" i="32"/>
  <c r="Z92" i="32"/>
  <c r="AA92" i="32"/>
  <c r="AC92" i="32"/>
  <c r="AD92" i="32"/>
  <c r="AF92" i="32"/>
  <c r="AG92" i="32"/>
  <c r="AI92" i="32"/>
  <c r="AJ92" i="32"/>
  <c r="E93" i="32"/>
  <c r="F93" i="32"/>
  <c r="H93" i="32"/>
  <c r="I93" i="32"/>
  <c r="K93" i="32"/>
  <c r="L93" i="32"/>
  <c r="N93" i="32"/>
  <c r="O93" i="32"/>
  <c r="Q93" i="32"/>
  <c r="R93" i="32"/>
  <c r="T93" i="32"/>
  <c r="U93" i="32"/>
  <c r="W93" i="32"/>
  <c r="X93" i="32"/>
  <c r="Z93" i="32"/>
  <c r="AA93" i="32"/>
  <c r="AC93" i="32"/>
  <c r="AD93" i="32"/>
  <c r="AF93" i="32"/>
  <c r="AG93" i="32"/>
  <c r="AI93" i="32"/>
  <c r="AJ93" i="32"/>
  <c r="E94" i="32"/>
  <c r="F94" i="32"/>
  <c r="H94" i="32"/>
  <c r="I94" i="32"/>
  <c r="K94" i="32"/>
  <c r="L94" i="32"/>
  <c r="N94" i="32"/>
  <c r="O94" i="32"/>
  <c r="Q94" i="32"/>
  <c r="R94" i="32"/>
  <c r="T94" i="32"/>
  <c r="U94" i="32"/>
  <c r="W94" i="32"/>
  <c r="X94" i="32"/>
  <c r="Z94" i="32"/>
  <c r="AA94" i="32"/>
  <c r="AC94" i="32"/>
  <c r="AD94" i="32"/>
  <c r="AF94" i="32"/>
  <c r="AG94" i="32"/>
  <c r="AI94" i="32"/>
  <c r="AJ94" i="32"/>
  <c r="E95" i="32"/>
  <c r="F95" i="32"/>
  <c r="H95" i="32"/>
  <c r="I95" i="32"/>
  <c r="K95" i="32"/>
  <c r="L95" i="32"/>
  <c r="N95" i="32"/>
  <c r="O95" i="32"/>
  <c r="Q95" i="32"/>
  <c r="R95" i="32"/>
  <c r="T95" i="32"/>
  <c r="U95" i="32"/>
  <c r="W95" i="32"/>
  <c r="X95" i="32"/>
  <c r="Z95" i="32"/>
  <c r="AA95" i="32"/>
  <c r="AC95" i="32"/>
  <c r="AD95" i="32"/>
  <c r="AF95" i="32"/>
  <c r="AG95" i="32"/>
  <c r="AI95" i="32"/>
  <c r="AJ95" i="32"/>
  <c r="E96" i="32"/>
  <c r="F96" i="32"/>
  <c r="H96" i="32"/>
  <c r="I96" i="32"/>
  <c r="K96" i="32"/>
  <c r="L96" i="32"/>
  <c r="N96" i="32"/>
  <c r="O96" i="32"/>
  <c r="Q96" i="32"/>
  <c r="R96" i="32"/>
  <c r="T96" i="32"/>
  <c r="U96" i="32"/>
  <c r="W96" i="32"/>
  <c r="X96" i="32"/>
  <c r="Z96" i="32"/>
  <c r="AA96" i="32"/>
  <c r="AC96" i="32"/>
  <c r="AD96" i="32"/>
  <c r="AF96" i="32"/>
  <c r="AG96" i="32"/>
  <c r="AI96" i="32"/>
  <c r="AJ96" i="32"/>
  <c r="E97" i="32"/>
  <c r="F97" i="32"/>
  <c r="H97" i="32"/>
  <c r="I97" i="32"/>
  <c r="K97" i="32"/>
  <c r="L97" i="32"/>
  <c r="N97" i="32"/>
  <c r="O97" i="32"/>
  <c r="Q97" i="32"/>
  <c r="R97" i="32"/>
  <c r="T97" i="32"/>
  <c r="U97" i="32"/>
  <c r="W97" i="32"/>
  <c r="X97" i="32"/>
  <c r="Z97" i="32"/>
  <c r="AA97" i="32"/>
  <c r="AC97" i="32"/>
  <c r="AD97" i="32"/>
  <c r="AF97" i="32"/>
  <c r="AG97" i="32"/>
  <c r="AI97" i="32"/>
  <c r="AJ97" i="32"/>
  <c r="E98" i="32"/>
  <c r="F98" i="32"/>
  <c r="H98" i="32"/>
  <c r="I98" i="32"/>
  <c r="K98" i="32"/>
  <c r="L98" i="32"/>
  <c r="N98" i="32"/>
  <c r="O98" i="32"/>
  <c r="Q98" i="32"/>
  <c r="R98" i="32"/>
  <c r="T98" i="32"/>
  <c r="U98" i="32"/>
  <c r="W98" i="32"/>
  <c r="X98" i="32"/>
  <c r="Z98" i="32"/>
  <c r="AA98" i="32"/>
  <c r="AC98" i="32"/>
  <c r="AD98" i="32"/>
  <c r="AF98" i="32"/>
  <c r="AG98" i="32"/>
  <c r="AI98" i="32"/>
  <c r="AJ98" i="32"/>
  <c r="E99" i="32"/>
  <c r="F99" i="32"/>
  <c r="H99" i="32"/>
  <c r="I99" i="32"/>
  <c r="K99" i="32"/>
  <c r="L99" i="32"/>
  <c r="N99" i="32"/>
  <c r="O99" i="32"/>
  <c r="Q99" i="32"/>
  <c r="R99" i="32"/>
  <c r="T99" i="32"/>
  <c r="U99" i="32"/>
  <c r="W99" i="32"/>
  <c r="X99" i="32"/>
  <c r="Z99" i="32"/>
  <c r="AA99" i="32"/>
  <c r="AC99" i="32"/>
  <c r="AD99" i="32"/>
  <c r="AF99" i="32"/>
  <c r="AG99" i="32"/>
  <c r="AI99" i="32"/>
  <c r="AJ99" i="32"/>
  <c r="E100" i="32"/>
  <c r="F100" i="32"/>
  <c r="H100" i="32"/>
  <c r="I100" i="32"/>
  <c r="K100" i="32"/>
  <c r="L100" i="32"/>
  <c r="N100" i="32"/>
  <c r="O100" i="32"/>
  <c r="Q100" i="32"/>
  <c r="R100" i="32"/>
  <c r="T100" i="32"/>
  <c r="U100" i="32"/>
  <c r="W100" i="32"/>
  <c r="X100" i="32"/>
  <c r="Z100" i="32"/>
  <c r="AA100" i="32"/>
  <c r="AC100" i="32"/>
  <c r="AD100" i="32"/>
  <c r="AF100" i="32"/>
  <c r="AG100" i="32"/>
  <c r="AI100" i="32"/>
  <c r="AJ100" i="32"/>
  <c r="E101" i="32"/>
  <c r="F101" i="32"/>
  <c r="H101" i="32"/>
  <c r="I101" i="32"/>
  <c r="K101" i="32"/>
  <c r="L101" i="32"/>
  <c r="N101" i="32"/>
  <c r="O101" i="32"/>
  <c r="Q101" i="32"/>
  <c r="R101" i="32"/>
  <c r="T101" i="32"/>
  <c r="U101" i="32"/>
  <c r="W101" i="32"/>
  <c r="X101" i="32"/>
  <c r="Z101" i="32"/>
  <c r="AA101" i="32"/>
  <c r="AC101" i="32"/>
  <c r="AD101" i="32"/>
  <c r="AF101" i="32"/>
  <c r="AG101" i="32"/>
  <c r="AI101" i="32"/>
  <c r="AJ101" i="32"/>
  <c r="E102" i="32"/>
  <c r="F102" i="32"/>
  <c r="H102" i="32"/>
  <c r="I102" i="32"/>
  <c r="K102" i="32"/>
  <c r="L102" i="32"/>
  <c r="N102" i="32"/>
  <c r="O102" i="32"/>
  <c r="Q102" i="32"/>
  <c r="R102" i="32"/>
  <c r="T102" i="32"/>
  <c r="U102" i="32"/>
  <c r="W102" i="32"/>
  <c r="X102" i="32"/>
  <c r="Z102" i="32"/>
  <c r="AA102" i="32"/>
  <c r="AC102" i="32"/>
  <c r="AD102" i="32"/>
  <c r="AF102" i="32"/>
  <c r="AG102" i="32"/>
  <c r="AI102" i="32"/>
  <c r="AJ102" i="32"/>
  <c r="E103" i="32"/>
  <c r="F103" i="32"/>
  <c r="H103" i="32"/>
  <c r="I103" i="32"/>
  <c r="K103" i="32"/>
  <c r="L103" i="32"/>
  <c r="N103" i="32"/>
  <c r="O103" i="32"/>
  <c r="Q103" i="32"/>
  <c r="R103" i="32"/>
  <c r="T103" i="32"/>
  <c r="U103" i="32"/>
  <c r="W103" i="32"/>
  <c r="X103" i="32"/>
  <c r="Z103" i="32"/>
  <c r="AA103" i="32"/>
  <c r="AC103" i="32"/>
  <c r="AD103" i="32"/>
  <c r="AF103" i="32"/>
  <c r="AG103" i="32"/>
  <c r="AI103" i="32"/>
  <c r="AJ103" i="32"/>
  <c r="E104" i="32"/>
  <c r="F104" i="32"/>
  <c r="H104" i="32"/>
  <c r="I104" i="32"/>
  <c r="K104" i="32"/>
  <c r="L104" i="32"/>
  <c r="N104" i="32"/>
  <c r="O104" i="32"/>
  <c r="Q104" i="32"/>
  <c r="R104" i="32"/>
  <c r="T104" i="32"/>
  <c r="U104" i="32"/>
  <c r="W104" i="32"/>
  <c r="X104" i="32"/>
  <c r="Z104" i="32"/>
  <c r="AA104" i="32"/>
  <c r="AC104" i="32"/>
  <c r="AD104" i="32"/>
  <c r="AF104" i="32"/>
  <c r="AG104" i="32"/>
  <c r="AI104" i="32"/>
  <c r="AJ104" i="32"/>
  <c r="E105" i="32"/>
  <c r="F105" i="32"/>
  <c r="H105" i="32"/>
  <c r="I105" i="32"/>
  <c r="K105" i="32"/>
  <c r="L105" i="32"/>
  <c r="N105" i="32"/>
  <c r="O105" i="32"/>
  <c r="Q105" i="32"/>
  <c r="R105" i="32"/>
  <c r="T105" i="32"/>
  <c r="U105" i="32"/>
  <c r="W105" i="32"/>
  <c r="X105" i="32"/>
  <c r="Z105" i="32"/>
  <c r="AA105" i="32"/>
  <c r="AC105" i="32"/>
  <c r="AD105" i="32"/>
  <c r="AF105" i="32"/>
  <c r="AG105" i="32"/>
  <c r="AI105" i="32"/>
  <c r="AJ105" i="32"/>
  <c r="E106" i="32"/>
  <c r="F106" i="32"/>
  <c r="H106" i="32"/>
  <c r="I106" i="32"/>
  <c r="K106" i="32"/>
  <c r="L106" i="32"/>
  <c r="N106" i="32"/>
  <c r="O106" i="32"/>
  <c r="Q106" i="32"/>
  <c r="R106" i="32"/>
  <c r="T106" i="32"/>
  <c r="U106" i="32"/>
  <c r="W106" i="32"/>
  <c r="X106" i="32"/>
  <c r="Z106" i="32"/>
  <c r="AA106" i="32"/>
  <c r="AC106" i="32"/>
  <c r="AD106" i="32"/>
  <c r="AF106" i="32"/>
  <c r="AG106" i="32"/>
  <c r="AI106" i="32"/>
  <c r="AJ106" i="32"/>
  <c r="E107" i="32"/>
  <c r="F107" i="32"/>
  <c r="H107" i="32"/>
  <c r="I107" i="32"/>
  <c r="K107" i="32"/>
  <c r="L107" i="32"/>
  <c r="N107" i="32"/>
  <c r="O107" i="32"/>
  <c r="Q107" i="32"/>
  <c r="R107" i="32"/>
  <c r="T107" i="32"/>
  <c r="U107" i="32"/>
  <c r="W107" i="32"/>
  <c r="X107" i="32"/>
  <c r="Z107" i="32"/>
  <c r="AA107" i="32"/>
  <c r="AC107" i="32"/>
  <c r="AD107" i="32"/>
  <c r="AF107" i="32"/>
  <c r="AG107" i="32"/>
  <c r="AI107" i="32"/>
  <c r="AJ107" i="32"/>
  <c r="E108" i="32"/>
  <c r="F108" i="32"/>
  <c r="H108" i="32"/>
  <c r="I108" i="32"/>
  <c r="K108" i="32"/>
  <c r="L108" i="32"/>
  <c r="N108" i="32"/>
  <c r="O108" i="32"/>
  <c r="Q108" i="32"/>
  <c r="R108" i="32"/>
  <c r="T108" i="32"/>
  <c r="U108" i="32"/>
  <c r="W108" i="32"/>
  <c r="X108" i="32"/>
  <c r="Z108" i="32"/>
  <c r="AA108" i="32"/>
  <c r="AC108" i="32"/>
  <c r="AD108" i="32"/>
  <c r="AF108" i="32"/>
  <c r="AG108" i="32"/>
  <c r="AI108" i="32"/>
  <c r="AJ108" i="32"/>
  <c r="E109" i="32"/>
  <c r="F109" i="32"/>
  <c r="H109" i="32"/>
  <c r="I109" i="32"/>
  <c r="K109" i="32"/>
  <c r="L109" i="32"/>
  <c r="N109" i="32"/>
  <c r="O109" i="32"/>
  <c r="Q109" i="32"/>
  <c r="R109" i="32"/>
  <c r="T109" i="32"/>
  <c r="U109" i="32"/>
  <c r="W109" i="32"/>
  <c r="X109" i="32"/>
  <c r="Z109" i="32"/>
  <c r="AA109" i="32"/>
  <c r="AC109" i="32"/>
  <c r="AD109" i="32"/>
  <c r="AF109" i="32"/>
  <c r="AG109" i="32"/>
  <c r="AI109" i="32"/>
  <c r="AJ109" i="32"/>
  <c r="E110" i="32"/>
  <c r="F110" i="32"/>
  <c r="H110" i="32"/>
  <c r="I110" i="32"/>
  <c r="K110" i="32"/>
  <c r="L110" i="32"/>
  <c r="N110" i="32"/>
  <c r="O110" i="32"/>
  <c r="Q110" i="32"/>
  <c r="R110" i="32"/>
  <c r="T110" i="32"/>
  <c r="U110" i="32"/>
  <c r="W110" i="32"/>
  <c r="X110" i="32"/>
  <c r="Z110" i="32"/>
  <c r="AA110" i="32"/>
  <c r="AC110" i="32"/>
  <c r="AD110" i="32"/>
  <c r="AF110" i="32"/>
  <c r="AG110" i="32"/>
  <c r="AI110" i="32"/>
  <c r="AJ110" i="32"/>
  <c r="E111" i="32"/>
  <c r="F111" i="32"/>
  <c r="H111" i="32"/>
  <c r="I111" i="32"/>
  <c r="K111" i="32"/>
  <c r="L111" i="32"/>
  <c r="N111" i="32"/>
  <c r="O111" i="32"/>
  <c r="Q111" i="32"/>
  <c r="R111" i="32"/>
  <c r="T111" i="32"/>
  <c r="U111" i="32"/>
  <c r="W111" i="32"/>
  <c r="X111" i="32"/>
  <c r="Z111" i="32"/>
  <c r="AA111" i="32"/>
  <c r="AC111" i="32"/>
  <c r="AD111" i="32"/>
  <c r="AF111" i="32"/>
  <c r="AG111" i="32"/>
  <c r="AI111" i="32"/>
  <c r="AJ111" i="32"/>
  <c r="E112" i="32"/>
  <c r="F112" i="32"/>
  <c r="H112" i="32"/>
  <c r="I112" i="32"/>
  <c r="K112" i="32"/>
  <c r="L112" i="32"/>
  <c r="N112" i="32"/>
  <c r="O112" i="32"/>
  <c r="Q112" i="32"/>
  <c r="R112" i="32"/>
  <c r="T112" i="32"/>
  <c r="U112" i="32"/>
  <c r="W112" i="32"/>
  <c r="X112" i="32"/>
  <c r="Z112" i="32"/>
  <c r="AA112" i="32"/>
  <c r="AC112" i="32"/>
  <c r="AD112" i="32"/>
  <c r="AF112" i="32"/>
  <c r="AG112" i="32"/>
  <c r="AI112" i="32"/>
  <c r="AJ112" i="32"/>
  <c r="E113" i="32"/>
  <c r="F113" i="32"/>
  <c r="H113" i="32"/>
  <c r="I113" i="32"/>
  <c r="K113" i="32"/>
  <c r="L113" i="32"/>
  <c r="N113" i="32"/>
  <c r="O113" i="32"/>
  <c r="Q113" i="32"/>
  <c r="R113" i="32"/>
  <c r="T113" i="32"/>
  <c r="U113" i="32"/>
  <c r="W113" i="32"/>
  <c r="X113" i="32"/>
  <c r="Z113" i="32"/>
  <c r="AA113" i="32"/>
  <c r="AC113" i="32"/>
  <c r="AD113" i="32"/>
  <c r="AF113" i="32"/>
  <c r="AG113" i="32"/>
  <c r="AI113" i="32"/>
  <c r="AJ113" i="32"/>
  <c r="E114" i="32"/>
  <c r="F114" i="32"/>
  <c r="H114" i="32"/>
  <c r="I114" i="32"/>
  <c r="K114" i="32"/>
  <c r="L114" i="32"/>
  <c r="N114" i="32"/>
  <c r="O114" i="32"/>
  <c r="Q114" i="32"/>
  <c r="R114" i="32"/>
  <c r="T114" i="32"/>
  <c r="U114" i="32"/>
  <c r="W114" i="32"/>
  <c r="X114" i="32"/>
  <c r="Z114" i="32"/>
  <c r="AA114" i="32"/>
  <c r="AC114" i="32"/>
  <c r="AD114" i="32"/>
  <c r="AF114" i="32"/>
  <c r="AG114" i="32"/>
  <c r="AI114" i="32"/>
  <c r="AJ114" i="32"/>
  <c r="E115" i="32"/>
  <c r="F115" i="32"/>
  <c r="H115" i="32"/>
  <c r="I115" i="32"/>
  <c r="K115" i="32"/>
  <c r="L115" i="32"/>
  <c r="N115" i="32"/>
  <c r="O115" i="32"/>
  <c r="Q115" i="32"/>
  <c r="R115" i="32"/>
  <c r="T115" i="32"/>
  <c r="U115" i="32"/>
  <c r="W115" i="32"/>
  <c r="X115" i="32"/>
  <c r="Z115" i="32"/>
  <c r="AA115" i="32"/>
  <c r="AC115" i="32"/>
  <c r="AD115" i="32"/>
  <c r="AF115" i="32"/>
  <c r="AG115" i="32"/>
  <c r="AI115" i="32"/>
  <c r="AJ115" i="32"/>
  <c r="E116" i="32"/>
  <c r="F116" i="32"/>
  <c r="H116" i="32"/>
  <c r="I116" i="32"/>
  <c r="K116" i="32"/>
  <c r="L116" i="32"/>
  <c r="N116" i="32"/>
  <c r="O116" i="32"/>
  <c r="Q116" i="32"/>
  <c r="R116" i="32"/>
  <c r="T116" i="32"/>
  <c r="U116" i="32"/>
  <c r="W116" i="32"/>
  <c r="X116" i="32"/>
  <c r="Z116" i="32"/>
  <c r="AA116" i="32"/>
  <c r="AC116" i="32"/>
  <c r="AD116" i="32"/>
  <c r="AF116" i="32"/>
  <c r="AG116" i="32"/>
  <c r="AI116" i="32"/>
  <c r="AJ116" i="32"/>
  <c r="E117" i="32"/>
  <c r="F117" i="32"/>
  <c r="H117" i="32"/>
  <c r="I117" i="32"/>
  <c r="K117" i="32"/>
  <c r="L117" i="32"/>
  <c r="N117" i="32"/>
  <c r="O117" i="32"/>
  <c r="Q117" i="32"/>
  <c r="R117" i="32"/>
  <c r="T117" i="32"/>
  <c r="U117" i="32"/>
  <c r="W117" i="32"/>
  <c r="X117" i="32"/>
  <c r="Z117" i="32"/>
  <c r="AA117" i="32"/>
  <c r="AC117" i="32"/>
  <c r="AD117" i="32"/>
  <c r="AF117" i="32"/>
  <c r="AG117" i="32"/>
  <c r="AI117" i="32"/>
  <c r="AJ117" i="32"/>
  <c r="E118" i="32"/>
  <c r="F118" i="32"/>
  <c r="H118" i="32"/>
  <c r="I118" i="32"/>
  <c r="K118" i="32"/>
  <c r="L118" i="32"/>
  <c r="N118" i="32"/>
  <c r="O118" i="32"/>
  <c r="Q118" i="32"/>
  <c r="R118" i="32"/>
  <c r="T118" i="32"/>
  <c r="U118" i="32"/>
  <c r="W118" i="32"/>
  <c r="X118" i="32"/>
  <c r="Z118" i="32"/>
  <c r="AA118" i="32"/>
  <c r="AC118" i="32"/>
  <c r="AD118" i="32"/>
  <c r="AF118" i="32"/>
  <c r="AG118" i="32"/>
  <c r="AI118" i="32"/>
  <c r="AJ118" i="32"/>
  <c r="E119" i="32"/>
  <c r="F119" i="32"/>
  <c r="H119" i="32"/>
  <c r="I119" i="32"/>
  <c r="K119" i="32"/>
  <c r="L119" i="32"/>
  <c r="N119" i="32"/>
  <c r="O119" i="32"/>
  <c r="Q119" i="32"/>
  <c r="R119" i="32"/>
  <c r="T119" i="32"/>
  <c r="U119" i="32"/>
  <c r="W119" i="32"/>
  <c r="X119" i="32"/>
  <c r="Z119" i="32"/>
  <c r="AA119" i="32"/>
  <c r="AC119" i="32"/>
  <c r="AD119" i="32"/>
  <c r="AF119" i="32"/>
  <c r="AG119" i="32"/>
  <c r="AI119" i="32"/>
  <c r="AJ119" i="32"/>
  <c r="E120" i="32"/>
  <c r="F120" i="32"/>
  <c r="H120" i="32"/>
  <c r="I120" i="32"/>
  <c r="K120" i="32"/>
  <c r="L120" i="32"/>
  <c r="N120" i="32"/>
  <c r="O120" i="32"/>
  <c r="Q120" i="32"/>
  <c r="R120" i="32"/>
  <c r="T120" i="32"/>
  <c r="U120" i="32"/>
  <c r="W120" i="32"/>
  <c r="X120" i="32"/>
  <c r="Z120" i="32"/>
  <c r="AA120" i="32"/>
  <c r="AC120" i="32"/>
  <c r="AD120" i="32"/>
  <c r="AF120" i="32"/>
  <c r="AG120" i="32"/>
  <c r="AI120" i="32"/>
  <c r="AJ120" i="32"/>
  <c r="E121" i="32"/>
  <c r="F121" i="32"/>
  <c r="H121" i="32"/>
  <c r="I121" i="32"/>
  <c r="K121" i="32"/>
  <c r="L121" i="32"/>
  <c r="N121" i="32"/>
  <c r="O121" i="32"/>
  <c r="Q121" i="32"/>
  <c r="R121" i="32"/>
  <c r="T121" i="32"/>
  <c r="U121" i="32"/>
  <c r="W121" i="32"/>
  <c r="X121" i="32"/>
  <c r="Z121" i="32"/>
  <c r="AA121" i="32"/>
  <c r="AC121" i="32"/>
  <c r="AD121" i="32"/>
  <c r="AF121" i="32"/>
  <c r="AG121" i="32"/>
  <c r="AI121" i="32"/>
  <c r="AJ121" i="32"/>
  <c r="E122" i="32"/>
  <c r="F122" i="32"/>
  <c r="H122" i="32"/>
  <c r="I122" i="32"/>
  <c r="K122" i="32"/>
  <c r="L122" i="32"/>
  <c r="N122" i="32"/>
  <c r="O122" i="32"/>
  <c r="Q122" i="32"/>
  <c r="R122" i="32"/>
  <c r="T122" i="32"/>
  <c r="U122" i="32"/>
  <c r="W122" i="32"/>
  <c r="X122" i="32"/>
  <c r="Z122" i="32"/>
  <c r="AA122" i="32"/>
  <c r="AC122" i="32"/>
  <c r="AD122" i="32"/>
  <c r="AF122" i="32"/>
  <c r="AG122" i="32"/>
  <c r="AI122" i="32"/>
  <c r="AJ122" i="32"/>
  <c r="E123" i="32"/>
  <c r="F123" i="32"/>
  <c r="H123" i="32"/>
  <c r="I123" i="32"/>
  <c r="K123" i="32"/>
  <c r="L123" i="32"/>
  <c r="N123" i="32"/>
  <c r="O123" i="32"/>
  <c r="Q123" i="32"/>
  <c r="R123" i="32"/>
  <c r="T123" i="32"/>
  <c r="U123" i="32"/>
  <c r="W123" i="32"/>
  <c r="X123" i="32"/>
  <c r="Z123" i="32"/>
  <c r="AA123" i="32"/>
  <c r="AC123" i="32"/>
  <c r="AD123" i="32"/>
  <c r="AF123" i="32"/>
  <c r="AG123" i="32"/>
  <c r="AI123" i="32"/>
  <c r="AJ123" i="32"/>
  <c r="E124" i="32"/>
  <c r="F124" i="32"/>
  <c r="H124" i="32"/>
  <c r="I124" i="32"/>
  <c r="K124" i="32"/>
  <c r="L124" i="32"/>
  <c r="N124" i="32"/>
  <c r="O124" i="32"/>
  <c r="Q124" i="32"/>
  <c r="R124" i="32"/>
  <c r="T124" i="32"/>
  <c r="U124" i="32"/>
  <c r="W124" i="32"/>
  <c r="X124" i="32"/>
  <c r="Z124" i="32"/>
  <c r="AA124" i="32"/>
  <c r="AC124" i="32"/>
  <c r="AD124" i="32"/>
  <c r="AF124" i="32"/>
  <c r="AG124" i="32"/>
  <c r="AI124" i="32"/>
  <c r="AJ124" i="32"/>
  <c r="E125" i="32"/>
  <c r="F125" i="32"/>
  <c r="H125" i="32"/>
  <c r="I125" i="32"/>
  <c r="K125" i="32"/>
  <c r="L125" i="32"/>
  <c r="N125" i="32"/>
  <c r="O125" i="32"/>
  <c r="Q125" i="32"/>
  <c r="R125" i="32"/>
  <c r="T125" i="32"/>
  <c r="U125" i="32"/>
  <c r="W125" i="32"/>
  <c r="X125" i="32"/>
  <c r="Z125" i="32"/>
  <c r="AA125" i="32"/>
  <c r="AC125" i="32"/>
  <c r="AD125" i="32"/>
  <c r="AF125" i="32"/>
  <c r="AG125" i="32"/>
  <c r="AI125" i="32"/>
  <c r="AJ125" i="32"/>
  <c r="E126" i="32"/>
  <c r="F126" i="32"/>
  <c r="H126" i="32"/>
  <c r="I126" i="32"/>
  <c r="K126" i="32"/>
  <c r="L126" i="32"/>
  <c r="N126" i="32"/>
  <c r="O126" i="32"/>
  <c r="Q126" i="32"/>
  <c r="R126" i="32"/>
  <c r="T126" i="32"/>
  <c r="U126" i="32"/>
  <c r="W126" i="32"/>
  <c r="X126" i="32"/>
  <c r="Z126" i="32"/>
  <c r="AA126" i="32"/>
  <c r="AC126" i="32"/>
  <c r="AD126" i="32"/>
  <c r="AF126" i="32"/>
  <c r="AG126" i="32"/>
  <c r="AI126" i="32"/>
  <c r="AJ126" i="32"/>
  <c r="E127" i="32"/>
  <c r="F127" i="32"/>
  <c r="H127" i="32"/>
  <c r="I127" i="32"/>
  <c r="K127" i="32"/>
  <c r="L127" i="32"/>
  <c r="N127" i="32"/>
  <c r="O127" i="32"/>
  <c r="Q127" i="32"/>
  <c r="R127" i="32"/>
  <c r="T127" i="32"/>
  <c r="U127" i="32"/>
  <c r="W127" i="32"/>
  <c r="X127" i="32"/>
  <c r="Z127" i="32"/>
  <c r="AA127" i="32"/>
  <c r="AC127" i="32"/>
  <c r="AD127" i="32"/>
  <c r="AF127" i="32"/>
  <c r="AG127" i="32"/>
  <c r="AI127" i="32"/>
  <c r="AJ127" i="32"/>
  <c r="E128" i="32"/>
  <c r="F128" i="32"/>
  <c r="H128" i="32"/>
  <c r="I128" i="32"/>
  <c r="K128" i="32"/>
  <c r="L128" i="32"/>
  <c r="N128" i="32"/>
  <c r="O128" i="32"/>
  <c r="Q128" i="32"/>
  <c r="R128" i="32"/>
  <c r="T128" i="32"/>
  <c r="U128" i="32"/>
  <c r="W128" i="32"/>
  <c r="X128" i="32"/>
  <c r="Z128" i="32"/>
  <c r="AA128" i="32"/>
  <c r="AC128" i="32"/>
  <c r="AD128" i="32"/>
  <c r="AF128" i="32"/>
  <c r="AG128" i="32"/>
  <c r="AI128" i="32"/>
  <c r="AJ128" i="32"/>
  <c r="E129" i="32"/>
  <c r="F129" i="32"/>
  <c r="H129" i="32"/>
  <c r="I129" i="32"/>
  <c r="K129" i="32"/>
  <c r="L129" i="32"/>
  <c r="N129" i="32"/>
  <c r="O129" i="32"/>
  <c r="Q129" i="32"/>
  <c r="R129" i="32"/>
  <c r="T129" i="32"/>
  <c r="U129" i="32"/>
  <c r="W129" i="32"/>
  <c r="X129" i="32"/>
  <c r="Z129" i="32"/>
  <c r="AA129" i="32"/>
  <c r="AC129" i="32"/>
  <c r="AD129" i="32"/>
  <c r="AF129" i="32"/>
  <c r="AG129" i="32"/>
  <c r="AI129" i="32"/>
  <c r="AJ129" i="32"/>
  <c r="E130" i="32"/>
  <c r="F130" i="32"/>
  <c r="H130" i="32"/>
  <c r="I130" i="32"/>
  <c r="K130" i="32"/>
  <c r="L130" i="32"/>
  <c r="N130" i="32"/>
  <c r="O130" i="32"/>
  <c r="Q130" i="32"/>
  <c r="R130" i="32"/>
  <c r="T130" i="32"/>
  <c r="U130" i="32"/>
  <c r="W130" i="32"/>
  <c r="X130" i="32"/>
  <c r="Z130" i="32"/>
  <c r="AA130" i="32"/>
  <c r="AC130" i="32"/>
  <c r="AD130" i="32"/>
  <c r="AF130" i="32"/>
  <c r="AG130" i="32"/>
  <c r="AI130" i="32"/>
  <c r="AJ130" i="32"/>
  <c r="E131" i="32"/>
  <c r="F131" i="32"/>
  <c r="H131" i="32"/>
  <c r="I131" i="32"/>
  <c r="K131" i="32"/>
  <c r="L131" i="32"/>
  <c r="N131" i="32"/>
  <c r="O131" i="32"/>
  <c r="Q131" i="32"/>
  <c r="R131" i="32"/>
  <c r="T131" i="32"/>
  <c r="U131" i="32"/>
  <c r="W131" i="32"/>
  <c r="X131" i="32"/>
  <c r="Z131" i="32"/>
  <c r="AA131" i="32"/>
  <c r="AC131" i="32"/>
  <c r="AD131" i="32"/>
  <c r="AF131" i="32"/>
  <c r="AG131" i="32"/>
  <c r="AI131" i="32"/>
  <c r="AJ131" i="32"/>
  <c r="E132" i="32"/>
  <c r="F132" i="32"/>
  <c r="H132" i="32"/>
  <c r="I132" i="32"/>
  <c r="K132" i="32"/>
  <c r="L132" i="32"/>
  <c r="N132" i="32"/>
  <c r="O132" i="32"/>
  <c r="Q132" i="32"/>
  <c r="R132" i="32"/>
  <c r="T132" i="32"/>
  <c r="U132" i="32"/>
  <c r="W132" i="32"/>
  <c r="X132" i="32"/>
  <c r="Z132" i="32"/>
  <c r="AA132" i="32"/>
  <c r="AC132" i="32"/>
  <c r="AD132" i="32"/>
  <c r="AF132" i="32"/>
  <c r="AG132" i="32"/>
  <c r="AI132" i="32"/>
  <c r="AJ132" i="32"/>
  <c r="E133" i="32"/>
  <c r="F133" i="32"/>
  <c r="H133" i="32"/>
  <c r="I133" i="32"/>
  <c r="K133" i="32"/>
  <c r="L133" i="32"/>
  <c r="N133" i="32"/>
  <c r="O133" i="32"/>
  <c r="Q133" i="32"/>
  <c r="R133" i="32"/>
  <c r="T133" i="32"/>
  <c r="U133" i="32"/>
  <c r="W133" i="32"/>
  <c r="X133" i="32"/>
  <c r="Z133" i="32"/>
  <c r="AA133" i="32"/>
  <c r="AC133" i="32"/>
  <c r="AD133" i="32"/>
  <c r="AF133" i="32"/>
  <c r="AG133" i="32"/>
  <c r="AI133" i="32"/>
  <c r="AJ133" i="32"/>
  <c r="E134" i="32"/>
  <c r="F134" i="32"/>
  <c r="H134" i="32"/>
  <c r="I134" i="32"/>
  <c r="K134" i="32"/>
  <c r="L134" i="32"/>
  <c r="N134" i="32"/>
  <c r="O134" i="32"/>
  <c r="Q134" i="32"/>
  <c r="R134" i="32"/>
  <c r="T134" i="32"/>
  <c r="U134" i="32"/>
  <c r="W134" i="32"/>
  <c r="X134" i="32"/>
  <c r="Z134" i="32"/>
  <c r="AA134" i="32"/>
  <c r="AC134" i="32"/>
  <c r="AD134" i="32"/>
  <c r="AF134" i="32"/>
  <c r="AG134" i="32"/>
  <c r="AI134" i="32"/>
  <c r="AJ134" i="32"/>
  <c r="E135" i="32"/>
  <c r="F135" i="32"/>
  <c r="H135" i="32"/>
  <c r="I135" i="32"/>
  <c r="K135" i="32"/>
  <c r="L135" i="32"/>
  <c r="N135" i="32"/>
  <c r="O135" i="32"/>
  <c r="Q135" i="32"/>
  <c r="R135" i="32"/>
  <c r="T135" i="32"/>
  <c r="U135" i="32"/>
  <c r="W135" i="32"/>
  <c r="X135" i="32"/>
  <c r="Z135" i="32"/>
  <c r="AA135" i="32"/>
  <c r="AC135" i="32"/>
  <c r="AD135" i="32"/>
  <c r="AF135" i="32"/>
  <c r="AG135" i="32"/>
  <c r="AI135" i="32"/>
  <c r="AJ135" i="32"/>
  <c r="E136" i="32"/>
  <c r="F136" i="32"/>
  <c r="H136" i="32"/>
  <c r="I136" i="32"/>
  <c r="K136" i="32"/>
  <c r="L136" i="32"/>
  <c r="N136" i="32"/>
  <c r="O136" i="32"/>
  <c r="Q136" i="32"/>
  <c r="R136" i="32"/>
  <c r="T136" i="32"/>
  <c r="U136" i="32"/>
  <c r="W136" i="32"/>
  <c r="X136" i="32"/>
  <c r="Z136" i="32"/>
  <c r="AA136" i="32"/>
  <c r="AC136" i="32"/>
  <c r="AD136" i="32"/>
  <c r="AF136" i="32"/>
  <c r="AG136" i="32"/>
  <c r="AI136" i="32"/>
  <c r="AJ136" i="32"/>
  <c r="E137" i="32"/>
  <c r="F137" i="32"/>
  <c r="H137" i="32"/>
  <c r="I137" i="32"/>
  <c r="K137" i="32"/>
  <c r="L137" i="32"/>
  <c r="N137" i="32"/>
  <c r="O137" i="32"/>
  <c r="Q137" i="32"/>
  <c r="R137" i="32"/>
  <c r="T137" i="32"/>
  <c r="U137" i="32"/>
  <c r="W137" i="32"/>
  <c r="X137" i="32"/>
  <c r="Z137" i="32"/>
  <c r="AA137" i="32"/>
  <c r="AC137" i="32"/>
  <c r="AD137" i="32"/>
  <c r="AF137" i="32"/>
  <c r="AG137" i="32"/>
  <c r="AI137" i="32"/>
  <c r="AJ137" i="32"/>
  <c r="E138" i="32"/>
  <c r="F138" i="32"/>
  <c r="H138" i="32"/>
  <c r="I138" i="32"/>
  <c r="K138" i="32"/>
  <c r="L138" i="32"/>
  <c r="N138" i="32"/>
  <c r="O138" i="32"/>
  <c r="Q138" i="32"/>
  <c r="R138" i="32"/>
  <c r="T138" i="32"/>
  <c r="U138" i="32"/>
  <c r="W138" i="32"/>
  <c r="X138" i="32"/>
  <c r="Z138" i="32"/>
  <c r="AA138" i="32"/>
  <c r="AC138" i="32"/>
  <c r="AD138" i="32"/>
  <c r="AF138" i="32"/>
  <c r="AG138" i="32"/>
  <c r="AI138" i="32"/>
  <c r="AJ138" i="32"/>
  <c r="E139" i="32"/>
  <c r="F139" i="32"/>
  <c r="H139" i="32"/>
  <c r="I139" i="32"/>
  <c r="K139" i="32"/>
  <c r="L139" i="32"/>
  <c r="N139" i="32"/>
  <c r="O139" i="32"/>
  <c r="Q139" i="32"/>
  <c r="R139" i="32"/>
  <c r="T139" i="32"/>
  <c r="U139" i="32"/>
  <c r="W139" i="32"/>
  <c r="X139" i="32"/>
  <c r="Z139" i="32"/>
  <c r="AA139" i="32"/>
  <c r="AC139" i="32"/>
  <c r="AD139" i="32"/>
  <c r="AF139" i="32"/>
  <c r="AG139" i="32"/>
  <c r="AI139" i="32"/>
  <c r="AJ139" i="32"/>
  <c r="E140" i="32"/>
  <c r="F140" i="32"/>
  <c r="H140" i="32"/>
  <c r="I140" i="32"/>
  <c r="K140" i="32"/>
  <c r="L140" i="32"/>
  <c r="N140" i="32"/>
  <c r="O140" i="32"/>
  <c r="Q140" i="32"/>
  <c r="R140" i="32"/>
  <c r="T140" i="32"/>
  <c r="U140" i="32"/>
  <c r="W140" i="32"/>
  <c r="X140" i="32"/>
  <c r="Z140" i="32"/>
  <c r="AA140" i="32"/>
  <c r="AC140" i="32"/>
  <c r="AD140" i="32"/>
  <c r="AF140" i="32"/>
  <c r="AG140" i="32"/>
  <c r="AI140" i="32"/>
  <c r="AJ140" i="32"/>
  <c r="E141" i="32"/>
  <c r="F141" i="32"/>
  <c r="H141" i="32"/>
  <c r="I141" i="32"/>
  <c r="K141" i="32"/>
  <c r="L141" i="32"/>
  <c r="N141" i="32"/>
  <c r="O141" i="32"/>
  <c r="Q141" i="32"/>
  <c r="R141" i="32"/>
  <c r="T141" i="32"/>
  <c r="U141" i="32"/>
  <c r="W141" i="32"/>
  <c r="X141" i="32"/>
  <c r="Z141" i="32"/>
  <c r="AA141" i="32"/>
  <c r="AC141" i="32"/>
  <c r="AD141" i="32"/>
  <c r="AF141" i="32"/>
  <c r="AG141" i="32"/>
  <c r="AI141" i="32"/>
  <c r="AJ141" i="32"/>
  <c r="E142" i="32"/>
  <c r="F142" i="32"/>
  <c r="H142" i="32"/>
  <c r="I142" i="32"/>
  <c r="K142" i="32"/>
  <c r="L142" i="32"/>
  <c r="N142" i="32"/>
  <c r="O142" i="32"/>
  <c r="Q142" i="32"/>
  <c r="R142" i="32"/>
  <c r="T142" i="32"/>
  <c r="U142" i="32"/>
  <c r="W142" i="32"/>
  <c r="X142" i="32"/>
  <c r="Z142" i="32"/>
  <c r="AA142" i="32"/>
  <c r="AC142" i="32"/>
  <c r="AD142" i="32"/>
  <c r="AF142" i="32"/>
  <c r="AG142" i="32"/>
  <c r="AI142" i="32"/>
  <c r="AJ142" i="32"/>
  <c r="E143" i="32"/>
  <c r="F143" i="32"/>
  <c r="H143" i="32"/>
  <c r="I143" i="32"/>
  <c r="K143" i="32"/>
  <c r="L143" i="32"/>
  <c r="N143" i="32"/>
  <c r="O143" i="32"/>
  <c r="Q143" i="32"/>
  <c r="R143" i="32"/>
  <c r="T143" i="32"/>
  <c r="U143" i="32"/>
  <c r="W143" i="32"/>
  <c r="X143" i="32"/>
  <c r="Z143" i="32"/>
  <c r="AA143" i="32"/>
  <c r="AC143" i="32"/>
  <c r="AD143" i="32"/>
  <c r="AF143" i="32"/>
  <c r="AG143" i="32"/>
  <c r="AI143" i="32"/>
  <c r="AJ143" i="32"/>
  <c r="E144" i="32"/>
  <c r="F144" i="32"/>
  <c r="H144" i="32"/>
  <c r="I144" i="32"/>
  <c r="K144" i="32"/>
  <c r="L144" i="32"/>
  <c r="N144" i="32"/>
  <c r="O144" i="32"/>
  <c r="Q144" i="32"/>
  <c r="R144" i="32"/>
  <c r="T144" i="32"/>
  <c r="U144" i="32"/>
  <c r="W144" i="32"/>
  <c r="X144" i="32"/>
  <c r="Z144" i="32"/>
  <c r="AA144" i="32"/>
  <c r="AC144" i="32"/>
  <c r="AD144" i="32"/>
  <c r="AF144" i="32"/>
  <c r="AG144" i="32"/>
  <c r="AI144" i="32"/>
  <c r="AJ144" i="32"/>
  <c r="E145" i="32"/>
  <c r="F145" i="32"/>
  <c r="H145" i="32"/>
  <c r="I145" i="32"/>
  <c r="K145" i="32"/>
  <c r="L145" i="32"/>
  <c r="N145" i="32"/>
  <c r="O145" i="32"/>
  <c r="Q145" i="32"/>
  <c r="R145" i="32"/>
  <c r="T145" i="32"/>
  <c r="U145" i="32"/>
  <c r="W145" i="32"/>
  <c r="X145" i="32"/>
  <c r="Z145" i="32"/>
  <c r="AA145" i="32"/>
  <c r="AC145" i="32"/>
  <c r="AD145" i="32"/>
  <c r="AF145" i="32"/>
  <c r="AG145" i="32"/>
  <c r="AI145" i="32"/>
  <c r="AJ145" i="32"/>
  <c r="E146" i="32"/>
  <c r="F146" i="32"/>
  <c r="H146" i="32"/>
  <c r="I146" i="32"/>
  <c r="K146" i="32"/>
  <c r="L146" i="32"/>
  <c r="N146" i="32"/>
  <c r="O146" i="32"/>
  <c r="Q146" i="32"/>
  <c r="R146" i="32"/>
  <c r="T146" i="32"/>
  <c r="U146" i="32"/>
  <c r="W146" i="32"/>
  <c r="X146" i="32"/>
  <c r="Z146" i="32"/>
  <c r="AA146" i="32"/>
  <c r="AC146" i="32"/>
  <c r="AD146" i="32"/>
  <c r="AF146" i="32"/>
  <c r="AG146" i="32"/>
  <c r="AI146" i="32"/>
  <c r="AJ146" i="32"/>
  <c r="E147" i="32"/>
  <c r="F147" i="32"/>
  <c r="H147" i="32"/>
  <c r="I147" i="32"/>
  <c r="K147" i="32"/>
  <c r="L147" i="32"/>
  <c r="N147" i="32"/>
  <c r="O147" i="32"/>
  <c r="Q147" i="32"/>
  <c r="R147" i="32"/>
  <c r="T147" i="32"/>
  <c r="U147" i="32"/>
  <c r="W147" i="32"/>
  <c r="X147" i="32"/>
  <c r="Z147" i="32"/>
  <c r="AA147" i="32"/>
  <c r="AC147" i="32"/>
  <c r="AD147" i="32"/>
  <c r="AF147" i="32"/>
  <c r="AG147" i="32"/>
  <c r="AI147" i="32"/>
  <c r="AJ147" i="32"/>
  <c r="E148" i="32"/>
  <c r="F148" i="32"/>
  <c r="H148" i="32"/>
  <c r="I148" i="32"/>
  <c r="K148" i="32"/>
  <c r="L148" i="32"/>
  <c r="N148" i="32"/>
  <c r="O148" i="32"/>
  <c r="Q148" i="32"/>
  <c r="R148" i="32"/>
  <c r="T148" i="32"/>
  <c r="U148" i="32"/>
  <c r="W148" i="32"/>
  <c r="X148" i="32"/>
  <c r="Z148" i="32"/>
  <c r="AA148" i="32"/>
  <c r="AC148" i="32"/>
  <c r="AD148" i="32"/>
  <c r="AF148" i="32"/>
  <c r="AG148" i="32"/>
  <c r="AI148" i="32"/>
  <c r="AJ148" i="32"/>
  <c r="E149" i="32"/>
  <c r="F149" i="32"/>
  <c r="H149" i="32"/>
  <c r="I149" i="32"/>
  <c r="K149" i="32"/>
  <c r="L149" i="32"/>
  <c r="N149" i="32"/>
  <c r="O149" i="32"/>
  <c r="Q149" i="32"/>
  <c r="R149" i="32"/>
  <c r="T149" i="32"/>
  <c r="U149" i="32"/>
  <c r="W149" i="32"/>
  <c r="X149" i="32"/>
  <c r="Z149" i="32"/>
  <c r="AA149" i="32"/>
  <c r="AC149" i="32"/>
  <c r="AD149" i="32"/>
  <c r="AF149" i="32"/>
  <c r="AG149" i="32"/>
  <c r="AI149" i="32"/>
  <c r="AJ149" i="32"/>
  <c r="E150" i="32"/>
  <c r="F150" i="32"/>
  <c r="H150" i="32"/>
  <c r="I150" i="32"/>
  <c r="K150" i="32"/>
  <c r="L150" i="32"/>
  <c r="N150" i="32"/>
  <c r="O150" i="32"/>
  <c r="Q150" i="32"/>
  <c r="R150" i="32"/>
  <c r="T150" i="32"/>
  <c r="U150" i="32"/>
  <c r="W150" i="32"/>
  <c r="X150" i="32"/>
  <c r="Z150" i="32"/>
  <c r="AA150" i="32"/>
  <c r="AC150" i="32"/>
  <c r="AD150" i="32"/>
  <c r="AF150" i="32"/>
  <c r="AG150" i="32"/>
  <c r="AI150" i="32"/>
  <c r="AJ150" i="32"/>
  <c r="E151" i="32"/>
  <c r="F151" i="32"/>
  <c r="H151" i="32"/>
  <c r="I151" i="32"/>
  <c r="K151" i="32"/>
  <c r="L151" i="32"/>
  <c r="N151" i="32"/>
  <c r="O151" i="32"/>
  <c r="Q151" i="32"/>
  <c r="R151" i="32"/>
  <c r="T151" i="32"/>
  <c r="U151" i="32"/>
  <c r="W151" i="32"/>
  <c r="X151" i="32"/>
  <c r="Z151" i="32"/>
  <c r="AA151" i="32"/>
  <c r="AC151" i="32"/>
  <c r="AD151" i="32"/>
  <c r="AF151" i="32"/>
  <c r="AG151" i="32"/>
  <c r="AI151" i="32"/>
  <c r="AJ151" i="32"/>
  <c r="E152" i="32"/>
  <c r="F152" i="32"/>
  <c r="H152" i="32"/>
  <c r="I152" i="32"/>
  <c r="K152" i="32"/>
  <c r="L152" i="32"/>
  <c r="N152" i="32"/>
  <c r="O152" i="32"/>
  <c r="Q152" i="32"/>
  <c r="R152" i="32"/>
  <c r="T152" i="32"/>
  <c r="U152" i="32"/>
  <c r="W152" i="32"/>
  <c r="X152" i="32"/>
  <c r="Z152" i="32"/>
  <c r="AA152" i="32"/>
  <c r="AC152" i="32"/>
  <c r="AD152" i="32"/>
  <c r="AF152" i="32"/>
  <c r="AG152" i="32"/>
  <c r="AI152" i="32"/>
  <c r="AJ152" i="32"/>
  <c r="E153" i="32"/>
  <c r="F153" i="32"/>
  <c r="H153" i="32"/>
  <c r="I153" i="32"/>
  <c r="K153" i="32"/>
  <c r="L153" i="32"/>
  <c r="N153" i="32"/>
  <c r="O153" i="32"/>
  <c r="Q153" i="32"/>
  <c r="R153" i="32"/>
  <c r="T153" i="32"/>
  <c r="U153" i="32"/>
  <c r="W153" i="32"/>
  <c r="X153" i="32"/>
  <c r="Z153" i="32"/>
  <c r="AA153" i="32"/>
  <c r="AC153" i="32"/>
  <c r="AD153" i="32"/>
  <c r="AF153" i="32"/>
  <c r="AG153" i="32"/>
  <c r="AI153" i="32"/>
  <c r="AJ153" i="32"/>
  <c r="E154" i="32"/>
  <c r="F154" i="32"/>
  <c r="H154" i="32"/>
  <c r="I154" i="32"/>
  <c r="K154" i="32"/>
  <c r="L154" i="32"/>
  <c r="N154" i="32"/>
  <c r="O154" i="32"/>
  <c r="Q154" i="32"/>
  <c r="R154" i="32"/>
  <c r="T154" i="32"/>
  <c r="U154" i="32"/>
  <c r="W154" i="32"/>
  <c r="X154" i="32"/>
  <c r="Z154" i="32"/>
  <c r="AA154" i="32"/>
  <c r="AC154" i="32"/>
  <c r="AD154" i="32"/>
  <c r="AF154" i="32"/>
  <c r="AG154" i="32"/>
  <c r="AI154" i="32"/>
  <c r="AJ154" i="32"/>
  <c r="E155" i="32"/>
  <c r="F155" i="32"/>
  <c r="H155" i="32"/>
  <c r="I155" i="32"/>
  <c r="K155" i="32"/>
  <c r="L155" i="32"/>
  <c r="N155" i="32"/>
  <c r="O155" i="32"/>
  <c r="Q155" i="32"/>
  <c r="R155" i="32"/>
  <c r="T155" i="32"/>
  <c r="U155" i="32"/>
  <c r="W155" i="32"/>
  <c r="X155" i="32"/>
  <c r="Z155" i="32"/>
  <c r="AA155" i="32"/>
  <c r="AC155" i="32"/>
  <c r="AD155" i="32"/>
  <c r="AF155" i="32"/>
  <c r="AG155" i="32"/>
  <c r="AI155" i="32"/>
  <c r="AJ155" i="32"/>
  <c r="E156" i="32"/>
  <c r="F156" i="32"/>
  <c r="H156" i="32"/>
  <c r="I156" i="32"/>
  <c r="K156" i="32"/>
  <c r="L156" i="32"/>
  <c r="N156" i="32"/>
  <c r="O156" i="32"/>
  <c r="Q156" i="32"/>
  <c r="R156" i="32"/>
  <c r="T156" i="32"/>
  <c r="U156" i="32"/>
  <c r="W156" i="32"/>
  <c r="X156" i="32"/>
  <c r="Z156" i="32"/>
  <c r="AA156" i="32"/>
  <c r="AC156" i="32"/>
  <c r="AD156" i="32"/>
  <c r="AF156" i="32"/>
  <c r="AG156" i="32"/>
  <c r="AI156" i="32"/>
  <c r="AJ156" i="32"/>
  <c r="E157" i="32"/>
  <c r="F157" i="32"/>
  <c r="H157" i="32"/>
  <c r="I157" i="32"/>
  <c r="K157" i="32"/>
  <c r="L157" i="32"/>
  <c r="N157" i="32"/>
  <c r="O157" i="32"/>
  <c r="Q157" i="32"/>
  <c r="R157" i="32"/>
  <c r="T157" i="32"/>
  <c r="U157" i="32"/>
  <c r="W157" i="32"/>
  <c r="X157" i="32"/>
  <c r="Z157" i="32"/>
  <c r="AA157" i="32"/>
  <c r="AC157" i="32"/>
  <c r="AD157" i="32"/>
  <c r="AF157" i="32"/>
  <c r="AG157" i="32"/>
  <c r="AI157" i="32"/>
  <c r="AJ157" i="32"/>
  <c r="E158" i="32"/>
  <c r="F158" i="32"/>
  <c r="H158" i="32"/>
  <c r="I158" i="32"/>
  <c r="K158" i="32"/>
  <c r="L158" i="32"/>
  <c r="N158" i="32"/>
  <c r="O158" i="32"/>
  <c r="Q158" i="32"/>
  <c r="R158" i="32"/>
  <c r="T158" i="32"/>
  <c r="U158" i="32"/>
  <c r="W158" i="32"/>
  <c r="X158" i="32"/>
  <c r="Z158" i="32"/>
  <c r="AA158" i="32"/>
  <c r="AC158" i="32"/>
  <c r="AD158" i="32"/>
  <c r="AF158" i="32"/>
  <c r="AG158" i="32"/>
  <c r="AI158" i="32"/>
  <c r="AJ158" i="32"/>
  <c r="E159" i="32"/>
  <c r="F159" i="32"/>
  <c r="H159" i="32"/>
  <c r="I159" i="32"/>
  <c r="K159" i="32"/>
  <c r="L159" i="32"/>
  <c r="N159" i="32"/>
  <c r="O159" i="32"/>
  <c r="Q159" i="32"/>
  <c r="R159" i="32"/>
  <c r="T159" i="32"/>
  <c r="U159" i="32"/>
  <c r="W159" i="32"/>
  <c r="X159" i="32"/>
  <c r="Z159" i="32"/>
  <c r="AA159" i="32"/>
  <c r="AC159" i="32"/>
  <c r="AD159" i="32"/>
  <c r="AF159" i="32"/>
  <c r="AG159" i="32"/>
  <c r="AI159" i="32"/>
  <c r="AJ159" i="32"/>
  <c r="E160" i="32"/>
  <c r="F160" i="32"/>
  <c r="H160" i="32"/>
  <c r="I160" i="32"/>
  <c r="K160" i="32"/>
  <c r="L160" i="32"/>
  <c r="N160" i="32"/>
  <c r="O160" i="32"/>
  <c r="Q160" i="32"/>
  <c r="R160" i="32"/>
  <c r="T160" i="32"/>
  <c r="U160" i="32"/>
  <c r="W160" i="32"/>
  <c r="X160" i="32"/>
  <c r="Z160" i="32"/>
  <c r="AA160" i="32"/>
  <c r="AC160" i="32"/>
  <c r="AD160" i="32"/>
  <c r="AF160" i="32"/>
  <c r="AG160" i="32"/>
  <c r="AI160" i="32"/>
  <c r="AJ160" i="32"/>
  <c r="E161" i="32"/>
  <c r="F161" i="32"/>
  <c r="H161" i="32"/>
  <c r="I161" i="32"/>
  <c r="K161" i="32"/>
  <c r="L161" i="32"/>
  <c r="N161" i="32"/>
  <c r="O161" i="32"/>
  <c r="Q161" i="32"/>
  <c r="R161" i="32"/>
  <c r="T161" i="32"/>
  <c r="U161" i="32"/>
  <c r="W161" i="32"/>
  <c r="X161" i="32"/>
  <c r="Z161" i="32"/>
  <c r="AA161" i="32"/>
  <c r="AC161" i="32"/>
  <c r="AD161" i="32"/>
  <c r="AF161" i="32"/>
  <c r="AG161" i="32"/>
  <c r="AI161" i="32"/>
  <c r="AJ161" i="32"/>
  <c r="E162" i="32"/>
  <c r="F162" i="32"/>
  <c r="H162" i="32"/>
  <c r="I162" i="32"/>
  <c r="K162" i="32"/>
  <c r="L162" i="32"/>
  <c r="N162" i="32"/>
  <c r="O162" i="32"/>
  <c r="Q162" i="32"/>
  <c r="R162" i="32"/>
  <c r="T162" i="32"/>
  <c r="U162" i="32"/>
  <c r="W162" i="32"/>
  <c r="X162" i="32"/>
  <c r="Z162" i="32"/>
  <c r="AA162" i="32"/>
  <c r="AC162" i="32"/>
  <c r="AD162" i="32"/>
  <c r="AF162" i="32"/>
  <c r="AG162" i="32"/>
  <c r="AI162" i="32"/>
  <c r="AJ162" i="32"/>
  <c r="E163" i="32"/>
  <c r="F163" i="32"/>
  <c r="H163" i="32"/>
  <c r="I163" i="32"/>
  <c r="K163" i="32"/>
  <c r="L163" i="32"/>
  <c r="N163" i="32"/>
  <c r="O163" i="32"/>
  <c r="Q163" i="32"/>
  <c r="R163" i="32"/>
  <c r="T163" i="32"/>
  <c r="U163" i="32"/>
  <c r="W163" i="32"/>
  <c r="X163" i="32"/>
  <c r="Z163" i="32"/>
  <c r="AA163" i="32"/>
  <c r="AC163" i="32"/>
  <c r="AD163" i="32"/>
  <c r="AF163" i="32"/>
  <c r="AG163" i="32"/>
  <c r="AI163" i="32"/>
  <c r="AJ163" i="32"/>
  <c r="E164" i="32"/>
  <c r="F164" i="32"/>
  <c r="H164" i="32"/>
  <c r="I164" i="32"/>
  <c r="K164" i="32"/>
  <c r="L164" i="32"/>
  <c r="N164" i="32"/>
  <c r="O164" i="32"/>
  <c r="Q164" i="32"/>
  <c r="R164" i="32"/>
  <c r="T164" i="32"/>
  <c r="U164" i="32"/>
  <c r="W164" i="32"/>
  <c r="X164" i="32"/>
  <c r="Z164" i="32"/>
  <c r="AA164" i="32"/>
  <c r="AC164" i="32"/>
  <c r="AD164" i="32"/>
  <c r="AF164" i="32"/>
  <c r="AG164" i="32"/>
  <c r="AI164" i="32"/>
  <c r="AJ164" i="32"/>
  <c r="E165" i="32"/>
  <c r="F165" i="32"/>
  <c r="H165" i="32"/>
  <c r="I165" i="32"/>
  <c r="K165" i="32"/>
  <c r="L165" i="32"/>
  <c r="N165" i="32"/>
  <c r="O165" i="32"/>
  <c r="Q165" i="32"/>
  <c r="R165" i="32"/>
  <c r="T165" i="32"/>
  <c r="U165" i="32"/>
  <c r="W165" i="32"/>
  <c r="X165" i="32"/>
  <c r="Z165" i="32"/>
  <c r="AA165" i="32"/>
  <c r="AC165" i="32"/>
  <c r="AD165" i="32"/>
  <c r="AF165" i="32"/>
  <c r="AG165" i="32"/>
  <c r="AI165" i="32"/>
  <c r="AJ165" i="32"/>
  <c r="E166" i="32"/>
  <c r="F166" i="32"/>
  <c r="H166" i="32"/>
  <c r="I166" i="32"/>
  <c r="K166" i="32"/>
  <c r="L166" i="32"/>
  <c r="N166" i="32"/>
  <c r="O166" i="32"/>
  <c r="Q166" i="32"/>
  <c r="R166" i="32"/>
  <c r="T166" i="32"/>
  <c r="U166" i="32"/>
  <c r="W166" i="32"/>
  <c r="X166" i="32"/>
  <c r="Z166" i="32"/>
  <c r="AA166" i="32"/>
  <c r="AC166" i="32"/>
  <c r="AD166" i="32"/>
  <c r="AF166" i="32"/>
  <c r="AG166" i="32"/>
  <c r="AI166" i="32"/>
  <c r="AJ166" i="32"/>
  <c r="E167" i="32"/>
  <c r="F167" i="32"/>
  <c r="H167" i="32"/>
  <c r="I167" i="32"/>
  <c r="K167" i="32"/>
  <c r="L167" i="32"/>
  <c r="N167" i="32"/>
  <c r="O167" i="32"/>
  <c r="Q167" i="32"/>
  <c r="R167" i="32"/>
  <c r="T167" i="32"/>
  <c r="U167" i="32"/>
  <c r="W167" i="32"/>
  <c r="X167" i="32"/>
  <c r="Z167" i="32"/>
  <c r="AA167" i="32"/>
  <c r="AC167" i="32"/>
  <c r="AD167" i="32"/>
  <c r="AF167" i="32"/>
  <c r="AG167" i="32"/>
  <c r="AI167" i="32"/>
  <c r="AJ167" i="32"/>
  <c r="E168" i="32"/>
  <c r="F168" i="32"/>
  <c r="H168" i="32"/>
  <c r="I168" i="32"/>
  <c r="K168" i="32"/>
  <c r="L168" i="32"/>
  <c r="N168" i="32"/>
  <c r="O168" i="32"/>
  <c r="Q168" i="32"/>
  <c r="R168" i="32"/>
  <c r="T168" i="32"/>
  <c r="U168" i="32"/>
  <c r="W168" i="32"/>
  <c r="X168" i="32"/>
  <c r="Z168" i="32"/>
  <c r="AA168" i="32"/>
  <c r="AC168" i="32"/>
  <c r="AD168" i="32"/>
  <c r="AF168" i="32"/>
  <c r="AG168" i="32"/>
  <c r="AI168" i="32"/>
  <c r="AJ168" i="32"/>
  <c r="E169" i="32"/>
  <c r="F169" i="32"/>
  <c r="H169" i="32"/>
  <c r="I169" i="32"/>
  <c r="K169" i="32"/>
  <c r="L169" i="32"/>
  <c r="N169" i="32"/>
  <c r="O169" i="32"/>
  <c r="Q169" i="32"/>
  <c r="R169" i="32"/>
  <c r="T169" i="32"/>
  <c r="U169" i="32"/>
  <c r="W169" i="32"/>
  <c r="X169" i="32"/>
  <c r="Z169" i="32"/>
  <c r="AA169" i="32"/>
  <c r="AC169" i="32"/>
  <c r="AD169" i="32"/>
  <c r="AF169" i="32"/>
  <c r="AG169" i="32"/>
  <c r="AI169" i="32"/>
  <c r="AJ169" i="32"/>
  <c r="E170" i="32"/>
  <c r="F170" i="32"/>
  <c r="H170" i="32"/>
  <c r="I170" i="32"/>
  <c r="K170" i="32"/>
  <c r="L170" i="32"/>
  <c r="N170" i="32"/>
  <c r="O170" i="32"/>
  <c r="Q170" i="32"/>
  <c r="R170" i="32"/>
  <c r="T170" i="32"/>
  <c r="U170" i="32"/>
  <c r="W170" i="32"/>
  <c r="X170" i="32"/>
  <c r="Z170" i="32"/>
  <c r="AA170" i="32"/>
  <c r="AC170" i="32"/>
  <c r="AD170" i="32"/>
  <c r="AF170" i="32"/>
  <c r="AG170" i="32"/>
  <c r="AI170" i="32"/>
  <c r="AJ170" i="32"/>
  <c r="E171" i="32"/>
  <c r="F171" i="32"/>
  <c r="H171" i="32"/>
  <c r="I171" i="32"/>
  <c r="K171" i="32"/>
  <c r="L171" i="32"/>
  <c r="N171" i="32"/>
  <c r="O171" i="32"/>
  <c r="Q171" i="32"/>
  <c r="R171" i="32"/>
  <c r="T171" i="32"/>
  <c r="U171" i="32"/>
  <c r="W171" i="32"/>
  <c r="X171" i="32"/>
  <c r="Z171" i="32"/>
  <c r="AA171" i="32"/>
  <c r="AC171" i="32"/>
  <c r="AD171" i="32"/>
  <c r="AF171" i="32"/>
  <c r="AG171" i="32"/>
  <c r="AI171" i="32"/>
  <c r="AJ171" i="32"/>
  <c r="E172" i="32"/>
  <c r="F172" i="32"/>
  <c r="H172" i="32"/>
  <c r="I172" i="32"/>
  <c r="K172" i="32"/>
  <c r="L172" i="32"/>
  <c r="N172" i="32"/>
  <c r="O172" i="32"/>
  <c r="Q172" i="32"/>
  <c r="R172" i="32"/>
  <c r="T172" i="32"/>
  <c r="U172" i="32"/>
  <c r="W172" i="32"/>
  <c r="X172" i="32"/>
  <c r="Z172" i="32"/>
  <c r="AA172" i="32"/>
  <c r="AC172" i="32"/>
  <c r="AD172" i="32"/>
  <c r="AF172" i="32"/>
  <c r="AG172" i="32"/>
  <c r="AI172" i="32"/>
  <c r="AJ172" i="32"/>
  <c r="E173" i="32"/>
  <c r="F173" i="32"/>
  <c r="H173" i="32"/>
  <c r="I173" i="32"/>
  <c r="K173" i="32"/>
  <c r="L173" i="32"/>
  <c r="N173" i="32"/>
  <c r="O173" i="32"/>
  <c r="Q173" i="32"/>
  <c r="R173" i="32"/>
  <c r="T173" i="32"/>
  <c r="U173" i="32"/>
  <c r="W173" i="32"/>
  <c r="X173" i="32"/>
  <c r="Z173" i="32"/>
  <c r="AA173" i="32"/>
  <c r="AC173" i="32"/>
  <c r="AD173" i="32"/>
  <c r="AF173" i="32"/>
  <c r="AG173" i="32"/>
  <c r="AI173" i="32"/>
  <c r="AJ173" i="32"/>
  <c r="E174" i="32"/>
  <c r="F174" i="32"/>
  <c r="H174" i="32"/>
  <c r="I174" i="32"/>
  <c r="K174" i="32"/>
  <c r="L174" i="32"/>
  <c r="N174" i="32"/>
  <c r="O174" i="32"/>
  <c r="Q174" i="32"/>
  <c r="R174" i="32"/>
  <c r="T174" i="32"/>
  <c r="U174" i="32"/>
  <c r="W174" i="32"/>
  <c r="X174" i="32"/>
  <c r="Z174" i="32"/>
  <c r="AA174" i="32"/>
  <c r="AC174" i="32"/>
  <c r="AD174" i="32"/>
  <c r="AF174" i="32"/>
  <c r="AG174" i="32"/>
  <c r="AI174" i="32"/>
  <c r="AJ174" i="32"/>
  <c r="E175" i="32"/>
  <c r="F175" i="32"/>
  <c r="H175" i="32"/>
  <c r="I175" i="32"/>
  <c r="K175" i="32"/>
  <c r="L175" i="32"/>
  <c r="N175" i="32"/>
  <c r="O175" i="32"/>
  <c r="Q175" i="32"/>
  <c r="R175" i="32"/>
  <c r="T175" i="32"/>
  <c r="U175" i="32"/>
  <c r="W175" i="32"/>
  <c r="X175" i="32"/>
  <c r="Z175" i="32"/>
  <c r="AA175" i="32"/>
  <c r="AC175" i="32"/>
  <c r="AD175" i="32"/>
  <c r="AF175" i="32"/>
  <c r="AG175" i="32"/>
  <c r="AI175" i="32"/>
  <c r="AJ175" i="32"/>
  <c r="E176" i="32"/>
  <c r="F176" i="32"/>
  <c r="H176" i="32"/>
  <c r="I176" i="32"/>
  <c r="K176" i="32"/>
  <c r="L176" i="32"/>
  <c r="N176" i="32"/>
  <c r="O176" i="32"/>
  <c r="Q176" i="32"/>
  <c r="R176" i="32"/>
  <c r="T176" i="32"/>
  <c r="U176" i="32"/>
  <c r="W176" i="32"/>
  <c r="X176" i="32"/>
  <c r="Z176" i="32"/>
  <c r="AA176" i="32"/>
  <c r="AC176" i="32"/>
  <c r="AD176" i="32"/>
  <c r="AF176" i="32"/>
  <c r="AG176" i="32"/>
  <c r="AI176" i="32"/>
  <c r="AJ176" i="32"/>
  <c r="E177" i="32"/>
  <c r="F177" i="32"/>
  <c r="H177" i="32"/>
  <c r="I177" i="32"/>
  <c r="K177" i="32"/>
  <c r="L177" i="32"/>
  <c r="N177" i="32"/>
  <c r="O177" i="32"/>
  <c r="Q177" i="32"/>
  <c r="R177" i="32"/>
  <c r="T177" i="32"/>
  <c r="U177" i="32"/>
  <c r="W177" i="32"/>
  <c r="X177" i="32"/>
  <c r="Z177" i="32"/>
  <c r="AA177" i="32"/>
  <c r="AC177" i="32"/>
  <c r="AD177" i="32"/>
  <c r="AF177" i="32"/>
  <c r="AG177" i="32"/>
  <c r="AI177" i="32"/>
  <c r="AJ177" i="32"/>
  <c r="E178" i="32"/>
  <c r="F178" i="32"/>
  <c r="H178" i="32"/>
  <c r="I178" i="32"/>
  <c r="K178" i="32"/>
  <c r="L178" i="32"/>
  <c r="N178" i="32"/>
  <c r="O178" i="32"/>
  <c r="Q178" i="32"/>
  <c r="R178" i="32"/>
  <c r="T178" i="32"/>
  <c r="U178" i="32"/>
  <c r="W178" i="32"/>
  <c r="X178" i="32"/>
  <c r="Z178" i="32"/>
  <c r="AA178" i="32"/>
  <c r="AC178" i="32"/>
  <c r="AD178" i="32"/>
  <c r="AF178" i="32"/>
  <c r="AG178" i="32"/>
  <c r="AI178" i="32"/>
  <c r="AJ178" i="32"/>
  <c r="E179" i="32"/>
  <c r="F179" i="32"/>
  <c r="H179" i="32"/>
  <c r="I179" i="32"/>
  <c r="K179" i="32"/>
  <c r="L179" i="32"/>
  <c r="N179" i="32"/>
  <c r="O179" i="32"/>
  <c r="Q179" i="32"/>
  <c r="R179" i="32"/>
  <c r="T179" i="32"/>
  <c r="U179" i="32"/>
  <c r="W179" i="32"/>
  <c r="X179" i="32"/>
  <c r="Z179" i="32"/>
  <c r="AA179" i="32"/>
  <c r="AC179" i="32"/>
  <c r="AD179" i="32"/>
  <c r="AF179" i="32"/>
  <c r="AG179" i="32"/>
  <c r="AI179" i="32"/>
  <c r="AJ179" i="32"/>
  <c r="E180" i="32"/>
  <c r="F180" i="32"/>
  <c r="H180" i="32"/>
  <c r="I180" i="32"/>
  <c r="K180" i="32"/>
  <c r="L180" i="32"/>
  <c r="N180" i="32"/>
  <c r="O180" i="32"/>
  <c r="Q180" i="32"/>
  <c r="R180" i="32"/>
  <c r="T180" i="32"/>
  <c r="U180" i="32"/>
  <c r="W180" i="32"/>
  <c r="X180" i="32"/>
  <c r="Z180" i="32"/>
  <c r="AA180" i="32"/>
  <c r="AC180" i="32"/>
  <c r="AD180" i="32"/>
  <c r="AF180" i="32"/>
  <c r="AG180" i="32"/>
  <c r="AI180" i="32"/>
  <c r="AJ180" i="32"/>
  <c r="E181" i="32"/>
  <c r="F181" i="32"/>
  <c r="H181" i="32"/>
  <c r="I181" i="32"/>
  <c r="K181" i="32"/>
  <c r="L181" i="32"/>
  <c r="N181" i="32"/>
  <c r="O181" i="32"/>
  <c r="Q181" i="32"/>
  <c r="R181" i="32"/>
  <c r="T181" i="32"/>
  <c r="U181" i="32"/>
  <c r="W181" i="32"/>
  <c r="X181" i="32"/>
  <c r="Z181" i="32"/>
  <c r="AA181" i="32"/>
  <c r="AC181" i="32"/>
  <c r="AD181" i="32"/>
  <c r="AF181" i="32"/>
  <c r="AG181" i="32"/>
  <c r="AI181" i="32"/>
  <c r="AJ181" i="32"/>
  <c r="E182" i="32"/>
  <c r="F182" i="32"/>
  <c r="H182" i="32"/>
  <c r="I182" i="32"/>
  <c r="K182" i="32"/>
  <c r="L182" i="32"/>
  <c r="N182" i="32"/>
  <c r="O182" i="32"/>
  <c r="Q182" i="32"/>
  <c r="R182" i="32"/>
  <c r="T182" i="32"/>
  <c r="U182" i="32"/>
  <c r="W182" i="32"/>
  <c r="X182" i="32"/>
  <c r="Z182" i="32"/>
  <c r="AA182" i="32"/>
  <c r="AC182" i="32"/>
  <c r="AD182" i="32"/>
  <c r="AF182" i="32"/>
  <c r="AG182" i="32"/>
  <c r="AI182" i="32"/>
  <c r="AJ182" i="32"/>
  <c r="E183" i="32"/>
  <c r="F183" i="32"/>
  <c r="H183" i="32"/>
  <c r="I183" i="32"/>
  <c r="K183" i="32"/>
  <c r="L183" i="32"/>
  <c r="N183" i="32"/>
  <c r="O183" i="32"/>
  <c r="Q183" i="32"/>
  <c r="R183" i="32"/>
  <c r="T183" i="32"/>
  <c r="U183" i="32"/>
  <c r="W183" i="32"/>
  <c r="X183" i="32"/>
  <c r="Z183" i="32"/>
  <c r="AA183" i="32"/>
  <c r="AC183" i="32"/>
  <c r="AD183" i="32"/>
  <c r="AF183" i="32"/>
  <c r="AG183" i="32"/>
  <c r="AI183" i="32"/>
  <c r="AJ183" i="32"/>
  <c r="E184" i="32"/>
  <c r="F184" i="32"/>
  <c r="H184" i="32"/>
  <c r="I184" i="32"/>
  <c r="K184" i="32"/>
  <c r="L184" i="32"/>
  <c r="N184" i="32"/>
  <c r="O184" i="32"/>
  <c r="Q184" i="32"/>
  <c r="R184" i="32"/>
  <c r="T184" i="32"/>
  <c r="U184" i="32"/>
  <c r="W184" i="32"/>
  <c r="X184" i="32"/>
  <c r="Z184" i="32"/>
  <c r="AA184" i="32"/>
  <c r="AC184" i="32"/>
  <c r="AD184" i="32"/>
  <c r="AF184" i="32"/>
  <c r="AG184" i="32"/>
  <c r="AI184" i="32"/>
  <c r="AJ184" i="32"/>
  <c r="E185" i="32"/>
  <c r="F185" i="32"/>
  <c r="H185" i="32"/>
  <c r="I185" i="32"/>
  <c r="K185" i="32"/>
  <c r="L185" i="32"/>
  <c r="N185" i="32"/>
  <c r="O185" i="32"/>
  <c r="Q185" i="32"/>
  <c r="R185" i="32"/>
  <c r="T185" i="32"/>
  <c r="U185" i="32"/>
  <c r="W185" i="32"/>
  <c r="X185" i="32"/>
  <c r="Z185" i="32"/>
  <c r="AA185" i="32"/>
  <c r="AC185" i="32"/>
  <c r="AD185" i="32"/>
  <c r="AF185" i="32"/>
  <c r="AG185" i="32"/>
  <c r="AI185" i="32"/>
  <c r="AJ185" i="32"/>
  <c r="E186" i="32"/>
  <c r="F186" i="32"/>
  <c r="H186" i="32"/>
  <c r="I186" i="32"/>
  <c r="K186" i="32"/>
  <c r="L186" i="32"/>
  <c r="N186" i="32"/>
  <c r="O186" i="32"/>
  <c r="Q186" i="32"/>
  <c r="R186" i="32"/>
  <c r="T186" i="32"/>
  <c r="U186" i="32"/>
  <c r="W186" i="32"/>
  <c r="X186" i="32"/>
  <c r="Z186" i="32"/>
  <c r="AA186" i="32"/>
  <c r="AC186" i="32"/>
  <c r="AD186" i="32"/>
  <c r="AF186" i="32"/>
  <c r="AG186" i="32"/>
  <c r="AI186" i="32"/>
  <c r="AJ186" i="32"/>
  <c r="E187" i="32"/>
  <c r="F187" i="32"/>
  <c r="H187" i="32"/>
  <c r="I187" i="32"/>
  <c r="K187" i="32"/>
  <c r="L187" i="32"/>
  <c r="N187" i="32"/>
  <c r="O187" i="32"/>
  <c r="Q187" i="32"/>
  <c r="R187" i="32"/>
  <c r="T187" i="32"/>
  <c r="U187" i="32"/>
  <c r="W187" i="32"/>
  <c r="X187" i="32"/>
  <c r="Z187" i="32"/>
  <c r="AA187" i="32"/>
  <c r="AC187" i="32"/>
  <c r="AD187" i="32"/>
  <c r="AF187" i="32"/>
  <c r="AG187" i="32"/>
  <c r="AI187" i="32"/>
  <c r="AJ187" i="32"/>
  <c r="E188" i="32"/>
  <c r="F188" i="32"/>
  <c r="H188" i="32"/>
  <c r="I188" i="32"/>
  <c r="K188" i="32"/>
  <c r="L188" i="32"/>
  <c r="N188" i="32"/>
  <c r="O188" i="32"/>
  <c r="Q188" i="32"/>
  <c r="R188" i="32"/>
  <c r="T188" i="32"/>
  <c r="U188" i="32"/>
  <c r="W188" i="32"/>
  <c r="X188" i="32"/>
  <c r="Z188" i="32"/>
  <c r="AA188" i="32"/>
  <c r="AC188" i="32"/>
  <c r="AD188" i="32"/>
  <c r="AF188" i="32"/>
  <c r="AG188" i="32"/>
  <c r="AI188" i="32"/>
  <c r="AJ188" i="32"/>
  <c r="E189" i="32"/>
  <c r="F189" i="32"/>
  <c r="H189" i="32"/>
  <c r="I189" i="32"/>
  <c r="K189" i="32"/>
  <c r="L189" i="32"/>
  <c r="N189" i="32"/>
  <c r="O189" i="32"/>
  <c r="Q189" i="32"/>
  <c r="R189" i="32"/>
  <c r="T189" i="32"/>
  <c r="U189" i="32"/>
  <c r="W189" i="32"/>
  <c r="X189" i="32"/>
  <c r="Z189" i="32"/>
  <c r="AA189" i="32"/>
  <c r="AC189" i="32"/>
  <c r="AD189" i="32"/>
  <c r="AF189" i="32"/>
  <c r="AG189" i="32"/>
  <c r="AI189" i="32"/>
  <c r="AJ189" i="32"/>
  <c r="E190" i="32"/>
  <c r="F190" i="32"/>
  <c r="H190" i="32"/>
  <c r="I190" i="32"/>
  <c r="K190" i="32"/>
  <c r="L190" i="32"/>
  <c r="N190" i="32"/>
  <c r="O190" i="32"/>
  <c r="Q190" i="32"/>
  <c r="R190" i="32"/>
  <c r="T190" i="32"/>
  <c r="U190" i="32"/>
  <c r="W190" i="32"/>
  <c r="X190" i="32"/>
  <c r="Z190" i="32"/>
  <c r="AA190" i="32"/>
  <c r="AC190" i="32"/>
  <c r="AD190" i="32"/>
  <c r="AF190" i="32"/>
  <c r="AG190" i="32"/>
  <c r="AI190" i="32"/>
  <c r="AJ190" i="32"/>
  <c r="E191" i="32"/>
  <c r="F191" i="32"/>
  <c r="H191" i="32"/>
  <c r="I191" i="32"/>
  <c r="K191" i="32"/>
  <c r="L191" i="32"/>
  <c r="N191" i="32"/>
  <c r="O191" i="32"/>
  <c r="Q191" i="32"/>
  <c r="R191" i="32"/>
  <c r="T191" i="32"/>
  <c r="U191" i="32"/>
  <c r="W191" i="32"/>
  <c r="X191" i="32"/>
  <c r="Z191" i="32"/>
  <c r="AA191" i="32"/>
  <c r="AC191" i="32"/>
  <c r="AD191" i="32"/>
  <c r="AF191" i="32"/>
  <c r="AG191" i="32"/>
  <c r="AI191" i="32"/>
  <c r="AJ191" i="32"/>
  <c r="E192" i="32"/>
  <c r="F192" i="32"/>
  <c r="H192" i="32"/>
  <c r="I192" i="32"/>
  <c r="K192" i="32"/>
  <c r="L192" i="32"/>
  <c r="N192" i="32"/>
  <c r="O192" i="32"/>
  <c r="Q192" i="32"/>
  <c r="R192" i="32"/>
  <c r="T192" i="32"/>
  <c r="U192" i="32"/>
  <c r="W192" i="32"/>
  <c r="X192" i="32"/>
  <c r="Z192" i="32"/>
  <c r="AA192" i="32"/>
  <c r="AC192" i="32"/>
  <c r="AD192" i="32"/>
  <c r="AF192" i="32"/>
  <c r="AG192" i="32"/>
  <c r="AI192" i="32"/>
  <c r="AJ192" i="32"/>
  <c r="E193" i="32"/>
  <c r="F193" i="32"/>
  <c r="H193" i="32"/>
  <c r="I193" i="32"/>
  <c r="K193" i="32"/>
  <c r="L193" i="32"/>
  <c r="N193" i="32"/>
  <c r="O193" i="32"/>
  <c r="Q193" i="32"/>
  <c r="R193" i="32"/>
  <c r="T193" i="32"/>
  <c r="U193" i="32"/>
  <c r="W193" i="32"/>
  <c r="X193" i="32"/>
  <c r="Z193" i="32"/>
  <c r="AA193" i="32"/>
  <c r="AC193" i="32"/>
  <c r="AD193" i="32"/>
  <c r="AF193" i="32"/>
  <c r="AG193" i="32"/>
  <c r="AI193" i="32"/>
  <c r="AJ193" i="32"/>
  <c r="E194" i="32"/>
  <c r="F194" i="32"/>
  <c r="H194" i="32"/>
  <c r="I194" i="32"/>
  <c r="K194" i="32"/>
  <c r="L194" i="32"/>
  <c r="N194" i="32"/>
  <c r="O194" i="32"/>
  <c r="Q194" i="32"/>
  <c r="R194" i="32"/>
  <c r="T194" i="32"/>
  <c r="U194" i="32"/>
  <c r="W194" i="32"/>
  <c r="X194" i="32"/>
  <c r="Z194" i="32"/>
  <c r="AA194" i="32"/>
  <c r="AC194" i="32"/>
  <c r="AD194" i="32"/>
  <c r="AF194" i="32"/>
  <c r="AG194" i="32"/>
  <c r="AI194" i="32"/>
  <c r="AJ194" i="32"/>
  <c r="E195" i="32"/>
  <c r="F195" i="32"/>
  <c r="H195" i="32"/>
  <c r="I195" i="32"/>
  <c r="K195" i="32"/>
  <c r="L195" i="32"/>
  <c r="N195" i="32"/>
  <c r="O195" i="32"/>
  <c r="Q195" i="32"/>
  <c r="R195" i="32"/>
  <c r="T195" i="32"/>
  <c r="U195" i="32"/>
  <c r="W195" i="32"/>
  <c r="X195" i="32"/>
  <c r="Z195" i="32"/>
  <c r="AA195" i="32"/>
  <c r="AC195" i="32"/>
  <c r="AD195" i="32"/>
  <c r="AF195" i="32"/>
  <c r="AG195" i="32"/>
  <c r="AI195" i="32"/>
  <c r="AJ195" i="32"/>
  <c r="E196" i="32"/>
  <c r="F196" i="32"/>
  <c r="H196" i="32"/>
  <c r="I196" i="32"/>
  <c r="K196" i="32"/>
  <c r="L196" i="32"/>
  <c r="N196" i="32"/>
  <c r="O196" i="32"/>
  <c r="Q196" i="32"/>
  <c r="R196" i="32"/>
  <c r="T196" i="32"/>
  <c r="U196" i="32"/>
  <c r="W196" i="32"/>
  <c r="X196" i="32"/>
  <c r="Z196" i="32"/>
  <c r="AA196" i="32"/>
  <c r="AC196" i="32"/>
  <c r="AD196" i="32"/>
  <c r="AF196" i="32"/>
  <c r="AG196" i="32"/>
  <c r="AI196" i="32"/>
  <c r="AJ196" i="32"/>
  <c r="E197" i="32"/>
  <c r="F197" i="32"/>
  <c r="H197" i="32"/>
  <c r="I197" i="32"/>
  <c r="K197" i="32"/>
  <c r="L197" i="32"/>
  <c r="N197" i="32"/>
  <c r="O197" i="32"/>
  <c r="Q197" i="32"/>
  <c r="R197" i="32"/>
  <c r="T197" i="32"/>
  <c r="U197" i="32"/>
  <c r="W197" i="32"/>
  <c r="X197" i="32"/>
  <c r="Z197" i="32"/>
  <c r="AA197" i="32"/>
  <c r="AC197" i="32"/>
  <c r="AD197" i="32"/>
  <c r="AF197" i="32"/>
  <c r="AG197" i="32"/>
  <c r="AI197" i="32"/>
  <c r="AJ197" i="32"/>
  <c r="E198" i="32"/>
  <c r="F198" i="32"/>
  <c r="H198" i="32"/>
  <c r="I198" i="32"/>
  <c r="K198" i="32"/>
  <c r="L198" i="32"/>
  <c r="N198" i="32"/>
  <c r="O198" i="32"/>
  <c r="Q198" i="32"/>
  <c r="R198" i="32"/>
  <c r="T198" i="32"/>
  <c r="U198" i="32"/>
  <c r="W198" i="32"/>
  <c r="X198" i="32"/>
  <c r="Z198" i="32"/>
  <c r="AA198" i="32"/>
  <c r="AC198" i="32"/>
  <c r="AD198" i="32"/>
  <c r="AF198" i="32"/>
  <c r="AG198" i="32"/>
  <c r="AI198" i="32"/>
  <c r="AJ198" i="32"/>
  <c r="E199" i="32"/>
  <c r="F199" i="32"/>
  <c r="H199" i="32"/>
  <c r="I199" i="32"/>
  <c r="K199" i="32"/>
  <c r="L199" i="32"/>
  <c r="N199" i="32"/>
  <c r="O199" i="32"/>
  <c r="Q199" i="32"/>
  <c r="R199" i="32"/>
  <c r="T199" i="32"/>
  <c r="U199" i="32"/>
  <c r="W199" i="32"/>
  <c r="X199" i="32"/>
  <c r="Z199" i="32"/>
  <c r="AA199" i="32"/>
  <c r="AC199" i="32"/>
  <c r="AD199" i="32"/>
  <c r="AF199" i="32"/>
  <c r="AG199" i="32"/>
  <c r="AI199" i="32"/>
  <c r="AJ199" i="32"/>
  <c r="E200" i="32"/>
  <c r="F200" i="32"/>
  <c r="H200" i="32"/>
  <c r="I200" i="32"/>
  <c r="K200" i="32"/>
  <c r="L200" i="32"/>
  <c r="N200" i="32"/>
  <c r="O200" i="32"/>
  <c r="Q200" i="32"/>
  <c r="R200" i="32"/>
  <c r="T200" i="32"/>
  <c r="U200" i="32"/>
  <c r="W200" i="32"/>
  <c r="X200" i="32"/>
  <c r="Z200" i="32"/>
  <c r="AA200" i="32"/>
  <c r="AC200" i="32"/>
  <c r="AD200" i="32"/>
  <c r="AF200" i="32"/>
  <c r="AG200" i="32"/>
  <c r="AI200" i="32"/>
  <c r="AJ200" i="32"/>
  <c r="E201" i="32"/>
  <c r="F201" i="32"/>
  <c r="H201" i="32"/>
  <c r="I201" i="32"/>
  <c r="K201" i="32"/>
  <c r="L201" i="32"/>
  <c r="N201" i="32"/>
  <c r="O201" i="32"/>
  <c r="Q201" i="32"/>
  <c r="R201" i="32"/>
  <c r="T201" i="32"/>
  <c r="U201" i="32"/>
  <c r="W201" i="32"/>
  <c r="X201" i="32"/>
  <c r="Z201" i="32"/>
  <c r="AA201" i="32"/>
  <c r="AC201" i="32"/>
  <c r="AD201" i="32"/>
  <c r="AF201" i="32"/>
  <c r="AG201" i="32"/>
  <c r="AI201" i="32"/>
  <c r="AJ201" i="32"/>
  <c r="E202" i="32"/>
  <c r="F202" i="32"/>
  <c r="H202" i="32"/>
  <c r="I202" i="32"/>
  <c r="K202" i="32"/>
  <c r="L202" i="32"/>
  <c r="N202" i="32"/>
  <c r="O202" i="32"/>
  <c r="Q202" i="32"/>
  <c r="R202" i="32"/>
  <c r="T202" i="32"/>
  <c r="U202" i="32"/>
  <c r="W202" i="32"/>
  <c r="X202" i="32"/>
  <c r="Z202" i="32"/>
  <c r="AA202" i="32"/>
  <c r="AC202" i="32"/>
  <c r="AD202" i="32"/>
  <c r="AF202" i="32"/>
  <c r="AG202" i="32"/>
  <c r="AI202" i="32"/>
  <c r="AJ202" i="32"/>
  <c r="E203" i="32"/>
  <c r="F203" i="32"/>
  <c r="H203" i="32"/>
  <c r="I203" i="32"/>
  <c r="K203" i="32"/>
  <c r="L203" i="32"/>
  <c r="N203" i="32"/>
  <c r="O203" i="32"/>
  <c r="Q203" i="32"/>
  <c r="R203" i="32"/>
  <c r="T203" i="32"/>
  <c r="U203" i="32"/>
  <c r="W203" i="32"/>
  <c r="X203" i="32"/>
  <c r="Z203" i="32"/>
  <c r="AA203" i="32"/>
  <c r="AC203" i="32"/>
  <c r="AD203" i="32"/>
  <c r="AF203" i="32"/>
  <c r="AG203" i="32"/>
  <c r="AI203" i="32"/>
  <c r="AJ203" i="32"/>
  <c r="E204" i="32"/>
  <c r="F204" i="32"/>
  <c r="H204" i="32"/>
  <c r="I204" i="32"/>
  <c r="K204" i="32"/>
  <c r="L204" i="32"/>
  <c r="N204" i="32"/>
  <c r="O204" i="32"/>
  <c r="Q204" i="32"/>
  <c r="R204" i="32"/>
  <c r="T204" i="32"/>
  <c r="U204" i="32"/>
  <c r="W204" i="32"/>
  <c r="X204" i="32"/>
  <c r="Z204" i="32"/>
  <c r="AA204" i="32"/>
  <c r="AC204" i="32"/>
  <c r="AD204" i="32"/>
  <c r="AF204" i="32"/>
  <c r="AG204" i="32"/>
  <c r="AI204" i="32"/>
  <c r="AJ204" i="32"/>
  <c r="E205" i="32"/>
  <c r="F205" i="32"/>
  <c r="H205" i="32"/>
  <c r="I205" i="32"/>
  <c r="K205" i="32"/>
  <c r="L205" i="32"/>
  <c r="N205" i="32"/>
  <c r="O205" i="32"/>
  <c r="Q205" i="32"/>
  <c r="R205" i="32"/>
  <c r="T205" i="32"/>
  <c r="U205" i="32"/>
  <c r="W205" i="32"/>
  <c r="X205" i="32"/>
  <c r="Z205" i="32"/>
  <c r="AA205" i="32"/>
  <c r="AC205" i="32"/>
  <c r="AD205" i="32"/>
  <c r="AF205" i="32"/>
  <c r="AG205" i="32"/>
  <c r="AI205" i="32"/>
  <c r="AJ205" i="32"/>
  <c r="E206" i="32"/>
  <c r="F206" i="32"/>
  <c r="H206" i="32"/>
  <c r="I206" i="32"/>
  <c r="K206" i="32"/>
  <c r="L206" i="32"/>
  <c r="N206" i="32"/>
  <c r="O206" i="32"/>
  <c r="Q206" i="32"/>
  <c r="R206" i="32"/>
  <c r="T206" i="32"/>
  <c r="U206" i="32"/>
  <c r="W206" i="32"/>
  <c r="X206" i="32"/>
  <c r="Z206" i="32"/>
  <c r="AA206" i="32"/>
  <c r="AC206" i="32"/>
  <c r="AD206" i="32"/>
  <c r="AF206" i="32"/>
  <c r="AG206" i="32"/>
  <c r="AI206" i="32"/>
  <c r="AJ206" i="32"/>
  <c r="E207" i="32"/>
  <c r="F207" i="32"/>
  <c r="H207" i="32"/>
  <c r="I207" i="32"/>
  <c r="K207" i="32"/>
  <c r="L207" i="32"/>
  <c r="N207" i="32"/>
  <c r="O207" i="32"/>
  <c r="Q207" i="32"/>
  <c r="R207" i="32"/>
  <c r="T207" i="32"/>
  <c r="U207" i="32"/>
  <c r="W207" i="32"/>
  <c r="X207" i="32"/>
  <c r="Z207" i="32"/>
  <c r="AA207" i="32"/>
  <c r="AC207" i="32"/>
  <c r="AD207" i="32"/>
  <c r="AF207" i="32"/>
  <c r="AG207" i="32"/>
  <c r="AI207" i="32"/>
  <c r="AJ207" i="32"/>
  <c r="E208" i="32"/>
  <c r="F208" i="32"/>
  <c r="H208" i="32"/>
  <c r="I208" i="32"/>
  <c r="K208" i="32"/>
  <c r="L208" i="32"/>
  <c r="N208" i="32"/>
  <c r="O208" i="32"/>
  <c r="Q208" i="32"/>
  <c r="R208" i="32"/>
  <c r="T208" i="32"/>
  <c r="U208" i="32"/>
  <c r="W208" i="32"/>
  <c r="X208" i="32"/>
  <c r="Z208" i="32"/>
  <c r="AA208" i="32"/>
  <c r="AC208" i="32"/>
  <c r="AD208" i="32"/>
  <c r="AF208" i="32"/>
  <c r="AG208" i="32"/>
  <c r="AI208" i="32"/>
  <c r="AJ208" i="32"/>
  <c r="E209" i="32"/>
  <c r="F209" i="32"/>
  <c r="H209" i="32"/>
  <c r="I209" i="32"/>
  <c r="K209" i="32"/>
  <c r="L209" i="32"/>
  <c r="N209" i="32"/>
  <c r="O209" i="32"/>
  <c r="Q209" i="32"/>
  <c r="R209" i="32"/>
  <c r="T209" i="32"/>
  <c r="U209" i="32"/>
  <c r="W209" i="32"/>
  <c r="X209" i="32"/>
  <c r="Z209" i="32"/>
  <c r="AA209" i="32"/>
  <c r="AC209" i="32"/>
  <c r="AD209" i="32"/>
  <c r="AF209" i="32"/>
  <c r="AG209" i="32"/>
  <c r="AI209" i="32"/>
  <c r="AJ209" i="32"/>
  <c r="E210" i="32"/>
  <c r="F210" i="32"/>
  <c r="H210" i="32"/>
  <c r="I210" i="32"/>
  <c r="K210" i="32"/>
  <c r="L210" i="32"/>
  <c r="N210" i="32"/>
  <c r="O210" i="32"/>
  <c r="Q210" i="32"/>
  <c r="R210" i="32"/>
  <c r="T210" i="32"/>
  <c r="U210" i="32"/>
  <c r="W210" i="32"/>
  <c r="X210" i="32"/>
  <c r="Z210" i="32"/>
  <c r="AA210" i="32"/>
  <c r="AC210" i="32"/>
  <c r="AD210" i="32"/>
  <c r="AF210" i="32"/>
  <c r="AG210" i="32"/>
  <c r="AI210" i="32"/>
  <c r="AJ210" i="32"/>
  <c r="E211" i="32"/>
  <c r="F211" i="32"/>
  <c r="H211" i="32"/>
  <c r="I211" i="32"/>
  <c r="K211" i="32"/>
  <c r="L211" i="32"/>
  <c r="N211" i="32"/>
  <c r="O211" i="32"/>
  <c r="Q211" i="32"/>
  <c r="R211" i="32"/>
  <c r="T211" i="32"/>
  <c r="U211" i="32"/>
  <c r="W211" i="32"/>
  <c r="X211" i="32"/>
  <c r="Z211" i="32"/>
  <c r="AA211" i="32"/>
  <c r="AC211" i="32"/>
  <c r="AD211" i="32"/>
  <c r="AF211" i="32"/>
  <c r="AG211" i="32"/>
  <c r="AI211" i="32"/>
  <c r="AJ211" i="32"/>
  <c r="E212" i="32"/>
  <c r="F212" i="32"/>
  <c r="H212" i="32"/>
  <c r="I212" i="32"/>
  <c r="K212" i="32"/>
  <c r="L212" i="32"/>
  <c r="N212" i="32"/>
  <c r="O212" i="32"/>
  <c r="Q212" i="32"/>
  <c r="R212" i="32"/>
  <c r="T212" i="32"/>
  <c r="U212" i="32"/>
  <c r="W212" i="32"/>
  <c r="X212" i="32"/>
  <c r="Z212" i="32"/>
  <c r="AA212" i="32"/>
  <c r="AC212" i="32"/>
  <c r="AD212" i="32"/>
  <c r="AF212" i="32"/>
  <c r="AG212" i="32"/>
  <c r="AI212" i="32"/>
  <c r="AJ212" i="32"/>
  <c r="E213" i="32"/>
  <c r="F213" i="32"/>
  <c r="H213" i="32"/>
  <c r="I213" i="32"/>
  <c r="K213" i="32"/>
  <c r="L213" i="32"/>
  <c r="N213" i="32"/>
  <c r="O213" i="32"/>
  <c r="Q213" i="32"/>
  <c r="R213" i="32"/>
  <c r="T213" i="32"/>
  <c r="U213" i="32"/>
  <c r="W213" i="32"/>
  <c r="X213" i="32"/>
  <c r="Z213" i="32"/>
  <c r="AA213" i="32"/>
  <c r="AC213" i="32"/>
  <c r="AD213" i="32"/>
  <c r="AF213" i="32"/>
  <c r="AG213" i="32"/>
  <c r="AI213" i="32"/>
  <c r="AJ213" i="32"/>
  <c r="E214" i="32"/>
  <c r="F214" i="32"/>
  <c r="H214" i="32"/>
  <c r="I214" i="32"/>
  <c r="K214" i="32"/>
  <c r="L214" i="32"/>
  <c r="N214" i="32"/>
  <c r="O214" i="32"/>
  <c r="Q214" i="32"/>
  <c r="R214" i="32"/>
  <c r="T214" i="32"/>
  <c r="U214" i="32"/>
  <c r="W214" i="32"/>
  <c r="X214" i="32"/>
  <c r="Z214" i="32"/>
  <c r="AA214" i="32"/>
  <c r="AC214" i="32"/>
  <c r="AD214" i="32"/>
  <c r="AF214" i="32"/>
  <c r="AG214" i="32"/>
  <c r="AI214" i="32"/>
  <c r="AJ214" i="32"/>
  <c r="E215" i="32"/>
  <c r="F215" i="32"/>
  <c r="H215" i="32"/>
  <c r="I215" i="32"/>
  <c r="K215" i="32"/>
  <c r="L215" i="32"/>
  <c r="N215" i="32"/>
  <c r="O215" i="32"/>
  <c r="Q215" i="32"/>
  <c r="R215" i="32"/>
  <c r="T215" i="32"/>
  <c r="U215" i="32"/>
  <c r="W215" i="32"/>
  <c r="X215" i="32"/>
  <c r="Z215" i="32"/>
  <c r="AA215" i="32"/>
  <c r="AC215" i="32"/>
  <c r="AD215" i="32"/>
  <c r="AF215" i="32"/>
  <c r="AG215" i="32"/>
  <c r="AI215" i="32"/>
  <c r="AJ215" i="32"/>
  <c r="E216" i="32"/>
  <c r="F216" i="32"/>
  <c r="H216" i="32"/>
  <c r="I216" i="32"/>
  <c r="K216" i="32"/>
  <c r="L216" i="32"/>
  <c r="N216" i="32"/>
  <c r="O216" i="32"/>
  <c r="Q216" i="32"/>
  <c r="R216" i="32"/>
  <c r="T216" i="32"/>
  <c r="U216" i="32"/>
  <c r="W216" i="32"/>
  <c r="X216" i="32"/>
  <c r="Z216" i="32"/>
  <c r="AA216" i="32"/>
  <c r="AC216" i="32"/>
  <c r="AD216" i="32"/>
  <c r="AF216" i="32"/>
  <c r="AG216" i="32"/>
  <c r="AI216" i="32"/>
  <c r="AJ216" i="32"/>
  <c r="E217" i="32"/>
  <c r="F217" i="32"/>
  <c r="H217" i="32"/>
  <c r="I217" i="32"/>
  <c r="K217" i="32"/>
  <c r="L217" i="32"/>
  <c r="N217" i="32"/>
  <c r="O217" i="32"/>
  <c r="Q217" i="32"/>
  <c r="R217" i="32"/>
  <c r="T217" i="32"/>
  <c r="U217" i="32"/>
  <c r="W217" i="32"/>
  <c r="X217" i="32"/>
  <c r="Z217" i="32"/>
  <c r="AA217" i="32"/>
  <c r="AC217" i="32"/>
  <c r="AD217" i="32"/>
  <c r="AF217" i="32"/>
  <c r="AG217" i="32"/>
  <c r="AI217" i="32"/>
  <c r="AJ217" i="32"/>
  <c r="E218" i="32"/>
  <c r="F218" i="32"/>
  <c r="H218" i="32"/>
  <c r="I218" i="32"/>
  <c r="K218" i="32"/>
  <c r="L218" i="32"/>
  <c r="N218" i="32"/>
  <c r="O218" i="32"/>
  <c r="Q218" i="32"/>
  <c r="R218" i="32"/>
  <c r="T218" i="32"/>
  <c r="U218" i="32"/>
  <c r="W218" i="32"/>
  <c r="X218" i="32"/>
  <c r="Z218" i="32"/>
  <c r="AA218" i="32"/>
  <c r="AC218" i="32"/>
  <c r="AD218" i="32"/>
  <c r="AF218" i="32"/>
  <c r="AG218" i="32"/>
  <c r="AI218" i="32"/>
  <c r="AJ218" i="32"/>
  <c r="E219" i="32"/>
  <c r="F219" i="32"/>
  <c r="H219" i="32"/>
  <c r="I219" i="32"/>
  <c r="K219" i="32"/>
  <c r="L219" i="32"/>
  <c r="N219" i="32"/>
  <c r="O219" i="32"/>
  <c r="Q219" i="32"/>
  <c r="R219" i="32"/>
  <c r="T219" i="32"/>
  <c r="U219" i="32"/>
  <c r="W219" i="32"/>
  <c r="X219" i="32"/>
  <c r="Z219" i="32"/>
  <c r="AA219" i="32"/>
  <c r="AC219" i="32"/>
  <c r="AD219" i="32"/>
  <c r="AF219" i="32"/>
  <c r="AG219" i="32"/>
  <c r="AI219" i="32"/>
  <c r="AJ219" i="32"/>
  <c r="E220" i="32"/>
  <c r="F220" i="32"/>
  <c r="H220" i="32"/>
  <c r="I220" i="32"/>
  <c r="K220" i="32"/>
  <c r="L220" i="32"/>
  <c r="N220" i="32"/>
  <c r="O220" i="32"/>
  <c r="Q220" i="32"/>
  <c r="R220" i="32"/>
  <c r="T220" i="32"/>
  <c r="U220" i="32"/>
  <c r="W220" i="32"/>
  <c r="X220" i="32"/>
  <c r="Z220" i="32"/>
  <c r="AA220" i="32"/>
  <c r="AC220" i="32"/>
  <c r="AD220" i="32"/>
  <c r="AF220" i="32"/>
  <c r="AG220" i="32"/>
  <c r="AI220" i="32"/>
  <c r="AJ220" i="32"/>
  <c r="E221" i="32"/>
  <c r="F221" i="32"/>
  <c r="H221" i="32"/>
  <c r="I221" i="32"/>
  <c r="K221" i="32"/>
  <c r="L221" i="32"/>
  <c r="N221" i="32"/>
  <c r="O221" i="32"/>
  <c r="Q221" i="32"/>
  <c r="R221" i="32"/>
  <c r="T221" i="32"/>
  <c r="U221" i="32"/>
  <c r="W221" i="32"/>
  <c r="X221" i="32"/>
  <c r="Z221" i="32"/>
  <c r="AA221" i="32"/>
  <c r="AC221" i="32"/>
  <c r="AD221" i="32"/>
  <c r="AF221" i="32"/>
  <c r="AG221" i="32"/>
  <c r="AI221" i="32"/>
  <c r="AJ221" i="32"/>
  <c r="E222" i="32"/>
  <c r="F222" i="32"/>
  <c r="H222" i="32"/>
  <c r="I222" i="32"/>
  <c r="K222" i="32"/>
  <c r="L222" i="32"/>
  <c r="N222" i="32"/>
  <c r="O222" i="32"/>
  <c r="Q222" i="32"/>
  <c r="R222" i="32"/>
  <c r="T222" i="32"/>
  <c r="U222" i="32"/>
  <c r="W222" i="32"/>
  <c r="X222" i="32"/>
  <c r="Z222" i="32"/>
  <c r="AA222" i="32"/>
  <c r="AC222" i="32"/>
  <c r="AD222" i="32"/>
  <c r="AF222" i="32"/>
  <c r="AG222" i="32"/>
  <c r="AI222" i="32"/>
  <c r="AJ222" i="32"/>
  <c r="E223" i="32"/>
  <c r="F223" i="32"/>
  <c r="H223" i="32"/>
  <c r="I223" i="32"/>
  <c r="K223" i="32"/>
  <c r="L223" i="32"/>
  <c r="N223" i="32"/>
  <c r="O223" i="32"/>
  <c r="Q223" i="32"/>
  <c r="R223" i="32"/>
  <c r="T223" i="32"/>
  <c r="U223" i="32"/>
  <c r="W223" i="32"/>
  <c r="X223" i="32"/>
  <c r="Z223" i="32"/>
  <c r="AA223" i="32"/>
  <c r="AC223" i="32"/>
  <c r="AD223" i="32"/>
  <c r="AF223" i="32"/>
  <c r="AG223" i="32"/>
  <c r="AI223" i="32"/>
  <c r="AJ223" i="32"/>
  <c r="E224" i="32"/>
  <c r="F224" i="32"/>
  <c r="H224" i="32"/>
  <c r="I224" i="32"/>
  <c r="K224" i="32"/>
  <c r="L224" i="32"/>
  <c r="N224" i="32"/>
  <c r="O224" i="32"/>
  <c r="Q224" i="32"/>
  <c r="R224" i="32"/>
  <c r="T224" i="32"/>
  <c r="U224" i="32"/>
  <c r="W224" i="32"/>
  <c r="X224" i="32"/>
  <c r="Z224" i="32"/>
  <c r="AA224" i="32"/>
  <c r="AC224" i="32"/>
  <c r="AD224" i="32"/>
  <c r="AF224" i="32"/>
  <c r="AG224" i="32"/>
  <c r="AI224" i="32"/>
  <c r="AJ224" i="32"/>
  <c r="E225" i="32"/>
  <c r="F225" i="32"/>
  <c r="H225" i="32"/>
  <c r="I225" i="32"/>
  <c r="K225" i="32"/>
  <c r="L225" i="32"/>
  <c r="N225" i="32"/>
  <c r="O225" i="32"/>
  <c r="Q225" i="32"/>
  <c r="R225" i="32"/>
  <c r="T225" i="32"/>
  <c r="U225" i="32"/>
  <c r="W225" i="32"/>
  <c r="X225" i="32"/>
  <c r="Z225" i="32"/>
  <c r="AA225" i="32"/>
  <c r="AC225" i="32"/>
  <c r="AD225" i="32"/>
  <c r="AF225" i="32"/>
  <c r="AG225" i="32"/>
  <c r="AI225" i="32"/>
  <c r="AJ225" i="32"/>
  <c r="E226" i="32"/>
  <c r="F226" i="32"/>
  <c r="H226" i="32"/>
  <c r="I226" i="32"/>
  <c r="K226" i="32"/>
  <c r="L226" i="32"/>
  <c r="N226" i="32"/>
  <c r="O226" i="32"/>
  <c r="Q226" i="32"/>
  <c r="R226" i="32"/>
  <c r="T226" i="32"/>
  <c r="U226" i="32"/>
  <c r="W226" i="32"/>
  <c r="X226" i="32"/>
  <c r="Z226" i="32"/>
  <c r="AA226" i="32"/>
  <c r="AC226" i="32"/>
  <c r="AD226" i="32"/>
  <c r="AF226" i="32"/>
  <c r="AG226" i="32"/>
  <c r="AI226" i="32"/>
  <c r="AJ226" i="32"/>
  <c r="E227" i="32"/>
  <c r="F227" i="32"/>
  <c r="H227" i="32"/>
  <c r="I227" i="32"/>
  <c r="K227" i="32"/>
  <c r="L227" i="32"/>
  <c r="N227" i="32"/>
  <c r="O227" i="32"/>
  <c r="Q227" i="32"/>
  <c r="R227" i="32"/>
  <c r="T227" i="32"/>
  <c r="U227" i="32"/>
  <c r="W227" i="32"/>
  <c r="X227" i="32"/>
  <c r="Z227" i="32"/>
  <c r="AA227" i="32"/>
  <c r="AC227" i="32"/>
  <c r="AD227" i="32"/>
  <c r="AF227" i="32"/>
  <c r="AG227" i="32"/>
  <c r="AI227" i="32"/>
  <c r="AJ227" i="32"/>
  <c r="E228" i="32"/>
  <c r="F228" i="32"/>
  <c r="H228" i="32"/>
  <c r="I228" i="32"/>
  <c r="K228" i="32"/>
  <c r="L228" i="32"/>
  <c r="N228" i="32"/>
  <c r="O228" i="32"/>
  <c r="Q228" i="32"/>
  <c r="R228" i="32"/>
  <c r="T228" i="32"/>
  <c r="U228" i="32"/>
  <c r="W228" i="32"/>
  <c r="X228" i="32"/>
  <c r="Z228" i="32"/>
  <c r="AA228" i="32"/>
  <c r="AC228" i="32"/>
  <c r="AD228" i="32"/>
  <c r="AF228" i="32"/>
  <c r="AG228" i="32"/>
  <c r="AI228" i="32"/>
  <c r="AJ228" i="32"/>
  <c r="E229" i="32"/>
  <c r="F229" i="32"/>
  <c r="H229" i="32"/>
  <c r="I229" i="32"/>
  <c r="K229" i="32"/>
  <c r="L229" i="32"/>
  <c r="N229" i="32"/>
  <c r="O229" i="32"/>
  <c r="Q229" i="32"/>
  <c r="R229" i="32"/>
  <c r="T229" i="32"/>
  <c r="U229" i="32"/>
  <c r="W229" i="32"/>
  <c r="X229" i="32"/>
  <c r="Z229" i="32"/>
  <c r="AA229" i="32"/>
  <c r="AC229" i="32"/>
  <c r="AD229" i="32"/>
  <c r="AF229" i="32"/>
  <c r="AG229" i="32"/>
  <c r="AI229" i="32"/>
  <c r="AJ229" i="32"/>
  <c r="E230" i="32"/>
  <c r="F230" i="32"/>
  <c r="H230" i="32"/>
  <c r="I230" i="32"/>
  <c r="K230" i="32"/>
  <c r="L230" i="32"/>
  <c r="N230" i="32"/>
  <c r="O230" i="32"/>
  <c r="Q230" i="32"/>
  <c r="R230" i="32"/>
  <c r="T230" i="32"/>
  <c r="U230" i="32"/>
  <c r="W230" i="32"/>
  <c r="X230" i="32"/>
  <c r="Z230" i="32"/>
  <c r="AA230" i="32"/>
  <c r="AC230" i="32"/>
  <c r="AD230" i="32"/>
  <c r="AF230" i="32"/>
  <c r="AG230" i="32"/>
  <c r="AI230" i="32"/>
  <c r="AJ230" i="32"/>
  <c r="E231" i="32"/>
  <c r="F231" i="32"/>
  <c r="H231" i="32"/>
  <c r="I231" i="32"/>
  <c r="K231" i="32"/>
  <c r="L231" i="32"/>
  <c r="N231" i="32"/>
  <c r="O231" i="32"/>
  <c r="Q231" i="32"/>
  <c r="R231" i="32"/>
  <c r="T231" i="32"/>
  <c r="U231" i="32"/>
  <c r="W231" i="32"/>
  <c r="X231" i="32"/>
  <c r="Z231" i="32"/>
  <c r="AA231" i="32"/>
  <c r="AC231" i="32"/>
  <c r="AD231" i="32"/>
  <c r="AF231" i="32"/>
  <c r="AG231" i="32"/>
  <c r="AI231" i="32"/>
  <c r="AJ231" i="32"/>
  <c r="E232" i="32"/>
  <c r="F232" i="32"/>
  <c r="H232" i="32"/>
  <c r="I232" i="32"/>
  <c r="K232" i="32"/>
  <c r="L232" i="32"/>
  <c r="N232" i="32"/>
  <c r="O232" i="32"/>
  <c r="Q232" i="32"/>
  <c r="R232" i="32"/>
  <c r="T232" i="32"/>
  <c r="U232" i="32"/>
  <c r="W232" i="32"/>
  <c r="X232" i="32"/>
  <c r="Z232" i="32"/>
  <c r="AA232" i="32"/>
  <c r="AC232" i="32"/>
  <c r="AD232" i="32"/>
  <c r="AF232" i="32"/>
  <c r="AG232" i="32"/>
  <c r="AI232" i="32"/>
  <c r="AJ232" i="32"/>
  <c r="E233" i="32"/>
  <c r="F233" i="32"/>
  <c r="H233" i="32"/>
  <c r="I233" i="32"/>
  <c r="K233" i="32"/>
  <c r="L233" i="32"/>
  <c r="N233" i="32"/>
  <c r="O233" i="32"/>
  <c r="Q233" i="32"/>
  <c r="R233" i="32"/>
  <c r="T233" i="32"/>
  <c r="U233" i="32"/>
  <c r="W233" i="32"/>
  <c r="X233" i="32"/>
  <c r="Z233" i="32"/>
  <c r="AA233" i="32"/>
  <c r="AC233" i="32"/>
  <c r="AD233" i="32"/>
  <c r="AF233" i="32"/>
  <c r="AG233" i="32"/>
  <c r="AI233" i="32"/>
  <c r="AJ233" i="32"/>
  <c r="E234" i="32"/>
  <c r="F234" i="32"/>
  <c r="H234" i="32"/>
  <c r="I234" i="32"/>
  <c r="K234" i="32"/>
  <c r="L234" i="32"/>
  <c r="N234" i="32"/>
  <c r="O234" i="32"/>
  <c r="Q234" i="32"/>
  <c r="R234" i="32"/>
  <c r="T234" i="32"/>
  <c r="U234" i="32"/>
  <c r="W234" i="32"/>
  <c r="X234" i="32"/>
  <c r="Z234" i="32"/>
  <c r="AA234" i="32"/>
  <c r="AC234" i="32"/>
  <c r="AD234" i="32"/>
  <c r="AF234" i="32"/>
  <c r="AG234" i="32"/>
  <c r="AI234" i="32"/>
  <c r="AJ234" i="32"/>
  <c r="E235" i="32"/>
  <c r="F235" i="32"/>
  <c r="H235" i="32"/>
  <c r="I235" i="32"/>
  <c r="K235" i="32"/>
  <c r="L235" i="32"/>
  <c r="N235" i="32"/>
  <c r="O235" i="32"/>
  <c r="Q235" i="32"/>
  <c r="R235" i="32"/>
  <c r="T235" i="32"/>
  <c r="U235" i="32"/>
  <c r="W235" i="32"/>
  <c r="X235" i="32"/>
  <c r="Z235" i="32"/>
  <c r="AA235" i="32"/>
  <c r="AC235" i="32"/>
  <c r="AD235" i="32"/>
  <c r="AF235" i="32"/>
  <c r="AG235" i="32"/>
  <c r="AI235" i="32"/>
  <c r="AJ235" i="32"/>
  <c r="E236" i="32"/>
  <c r="F236" i="32"/>
  <c r="H236" i="32"/>
  <c r="I236" i="32"/>
  <c r="K236" i="32"/>
  <c r="L236" i="32"/>
  <c r="N236" i="32"/>
  <c r="O236" i="32"/>
  <c r="Q236" i="32"/>
  <c r="R236" i="32"/>
  <c r="T236" i="32"/>
  <c r="U236" i="32"/>
  <c r="W236" i="32"/>
  <c r="X236" i="32"/>
  <c r="Z236" i="32"/>
  <c r="AA236" i="32"/>
  <c r="AC236" i="32"/>
  <c r="AD236" i="32"/>
  <c r="AF236" i="32"/>
  <c r="AG236" i="32"/>
  <c r="AI236" i="32"/>
  <c r="AJ236" i="32"/>
  <c r="E237" i="32"/>
  <c r="F237" i="32"/>
  <c r="H237" i="32"/>
  <c r="I237" i="32"/>
  <c r="K237" i="32"/>
  <c r="L237" i="32"/>
  <c r="N237" i="32"/>
  <c r="O237" i="32"/>
  <c r="Q237" i="32"/>
  <c r="R237" i="32"/>
  <c r="T237" i="32"/>
  <c r="U237" i="32"/>
  <c r="W237" i="32"/>
  <c r="X237" i="32"/>
  <c r="Z237" i="32"/>
  <c r="AA237" i="32"/>
  <c r="AC237" i="32"/>
  <c r="AD237" i="32"/>
  <c r="AF237" i="32"/>
  <c r="AG237" i="32"/>
  <c r="AI237" i="32"/>
  <c r="AJ237" i="32"/>
  <c r="E238" i="32"/>
  <c r="F238" i="32"/>
  <c r="H238" i="32"/>
  <c r="I238" i="32"/>
  <c r="K238" i="32"/>
  <c r="L238" i="32"/>
  <c r="N238" i="32"/>
  <c r="O238" i="32"/>
  <c r="Q238" i="32"/>
  <c r="R238" i="32"/>
  <c r="T238" i="32"/>
  <c r="U238" i="32"/>
  <c r="W238" i="32"/>
  <c r="X238" i="32"/>
  <c r="Z238" i="32"/>
  <c r="AA238" i="32"/>
  <c r="AC238" i="32"/>
  <c r="AD238" i="32"/>
  <c r="AF238" i="32"/>
  <c r="AG238" i="32"/>
  <c r="AI238" i="32"/>
  <c r="AJ238" i="32"/>
  <c r="E239" i="32"/>
  <c r="F239" i="32"/>
  <c r="H239" i="32"/>
  <c r="I239" i="32"/>
  <c r="K239" i="32"/>
  <c r="L239" i="32"/>
  <c r="N239" i="32"/>
  <c r="O239" i="32"/>
  <c r="Q239" i="32"/>
  <c r="R239" i="32"/>
  <c r="T239" i="32"/>
  <c r="U239" i="32"/>
  <c r="W239" i="32"/>
  <c r="X239" i="32"/>
  <c r="Z239" i="32"/>
  <c r="AA239" i="32"/>
  <c r="AC239" i="32"/>
  <c r="AD239" i="32"/>
  <c r="AF239" i="32"/>
  <c r="AG239" i="32"/>
  <c r="AI239" i="32"/>
  <c r="AJ239" i="32"/>
  <c r="E240" i="32"/>
  <c r="F240" i="32"/>
  <c r="H240" i="32"/>
  <c r="I240" i="32"/>
  <c r="K240" i="32"/>
  <c r="L240" i="32"/>
  <c r="N240" i="32"/>
  <c r="O240" i="32"/>
  <c r="Q240" i="32"/>
  <c r="R240" i="32"/>
  <c r="T240" i="32"/>
  <c r="U240" i="32"/>
  <c r="W240" i="32"/>
  <c r="X240" i="32"/>
  <c r="Z240" i="32"/>
  <c r="AA240" i="32"/>
  <c r="AC240" i="32"/>
  <c r="AD240" i="32"/>
  <c r="AF240" i="32"/>
  <c r="AG240" i="32"/>
  <c r="AI240" i="32"/>
  <c r="AJ240" i="32"/>
  <c r="E241" i="32"/>
  <c r="F241" i="32"/>
  <c r="H241" i="32"/>
  <c r="I241" i="32"/>
  <c r="K241" i="32"/>
  <c r="L241" i="32"/>
  <c r="N241" i="32"/>
  <c r="O241" i="32"/>
  <c r="Q241" i="32"/>
  <c r="R241" i="32"/>
  <c r="T241" i="32"/>
  <c r="U241" i="32"/>
  <c r="W241" i="32"/>
  <c r="X241" i="32"/>
  <c r="Z241" i="32"/>
  <c r="AA241" i="32"/>
  <c r="AC241" i="32"/>
  <c r="AD241" i="32"/>
  <c r="AF241" i="32"/>
  <c r="AG241" i="32"/>
  <c r="AI241" i="32"/>
  <c r="AJ241" i="32"/>
  <c r="E242" i="32"/>
  <c r="F242" i="32"/>
  <c r="H242" i="32"/>
  <c r="I242" i="32"/>
  <c r="K242" i="32"/>
  <c r="L242" i="32"/>
  <c r="N242" i="32"/>
  <c r="O242" i="32"/>
  <c r="Q242" i="32"/>
  <c r="R242" i="32"/>
  <c r="T242" i="32"/>
  <c r="U242" i="32"/>
  <c r="W242" i="32"/>
  <c r="X242" i="32"/>
  <c r="Z242" i="32"/>
  <c r="AA242" i="32"/>
  <c r="AC242" i="32"/>
  <c r="AD242" i="32"/>
  <c r="AF242" i="32"/>
  <c r="AG242" i="32"/>
  <c r="AI242" i="32"/>
  <c r="AJ242" i="32"/>
  <c r="E243" i="32"/>
  <c r="F243" i="32"/>
  <c r="H243" i="32"/>
  <c r="I243" i="32"/>
  <c r="K243" i="32"/>
  <c r="L243" i="32"/>
  <c r="N243" i="32"/>
  <c r="O243" i="32"/>
  <c r="Q243" i="32"/>
  <c r="R243" i="32"/>
  <c r="T243" i="32"/>
  <c r="U243" i="32"/>
  <c r="W243" i="32"/>
  <c r="X243" i="32"/>
  <c r="Z243" i="32"/>
  <c r="AA243" i="32"/>
  <c r="AC243" i="32"/>
  <c r="AD243" i="32"/>
  <c r="AF243" i="32"/>
  <c r="AG243" i="32"/>
  <c r="AI243" i="32"/>
  <c r="AJ243" i="32"/>
  <c r="E244" i="32"/>
  <c r="F244" i="32"/>
  <c r="H244" i="32"/>
  <c r="I244" i="32"/>
  <c r="K244" i="32"/>
  <c r="L244" i="32"/>
  <c r="N244" i="32"/>
  <c r="O244" i="32"/>
  <c r="Q244" i="32"/>
  <c r="R244" i="32"/>
  <c r="T244" i="32"/>
  <c r="U244" i="32"/>
  <c r="W244" i="32"/>
  <c r="X244" i="32"/>
  <c r="Z244" i="32"/>
  <c r="AA244" i="32"/>
  <c r="AC244" i="32"/>
  <c r="AD244" i="32"/>
  <c r="AF244" i="32"/>
  <c r="AG244" i="32"/>
  <c r="AI244" i="32"/>
  <c r="AJ244" i="32"/>
  <c r="E245" i="32"/>
  <c r="F245" i="32"/>
  <c r="H245" i="32"/>
  <c r="I245" i="32"/>
  <c r="K245" i="32"/>
  <c r="L245" i="32"/>
  <c r="N245" i="32"/>
  <c r="O245" i="32"/>
  <c r="Q245" i="32"/>
  <c r="R245" i="32"/>
  <c r="T245" i="32"/>
  <c r="U245" i="32"/>
  <c r="W245" i="32"/>
  <c r="X245" i="32"/>
  <c r="Z245" i="32"/>
  <c r="AA245" i="32"/>
  <c r="AC245" i="32"/>
  <c r="AD245" i="32"/>
  <c r="AF245" i="32"/>
  <c r="AG245" i="32"/>
  <c r="AI245" i="32"/>
  <c r="AJ245" i="32"/>
  <c r="E246" i="32"/>
  <c r="F246" i="32"/>
  <c r="H246" i="32"/>
  <c r="I246" i="32"/>
  <c r="K246" i="32"/>
  <c r="L246" i="32"/>
  <c r="N246" i="32"/>
  <c r="O246" i="32"/>
  <c r="Q246" i="32"/>
  <c r="R246" i="32"/>
  <c r="T246" i="32"/>
  <c r="U246" i="32"/>
  <c r="W246" i="32"/>
  <c r="X246" i="32"/>
  <c r="Z246" i="32"/>
  <c r="AA246" i="32"/>
  <c r="AC246" i="32"/>
  <c r="AD246" i="32"/>
  <c r="AF246" i="32"/>
  <c r="AG246" i="32"/>
  <c r="AI246" i="32"/>
  <c r="AJ246" i="32"/>
  <c r="E247" i="32"/>
  <c r="F247" i="32"/>
  <c r="H247" i="32"/>
  <c r="I247" i="32"/>
  <c r="K247" i="32"/>
  <c r="L247" i="32"/>
  <c r="N247" i="32"/>
  <c r="O247" i="32"/>
  <c r="Q247" i="32"/>
  <c r="R247" i="32"/>
  <c r="T247" i="32"/>
  <c r="U247" i="32"/>
  <c r="W247" i="32"/>
  <c r="X247" i="32"/>
  <c r="Z247" i="32"/>
  <c r="AA247" i="32"/>
  <c r="AC247" i="32"/>
  <c r="AD247" i="32"/>
  <c r="AF247" i="32"/>
  <c r="AG247" i="32"/>
  <c r="AI247" i="32"/>
  <c r="AJ247" i="32"/>
  <c r="E248" i="32"/>
  <c r="F248" i="32"/>
  <c r="H248" i="32"/>
  <c r="I248" i="32"/>
  <c r="K248" i="32"/>
  <c r="L248" i="32"/>
  <c r="N248" i="32"/>
  <c r="O248" i="32"/>
  <c r="Q248" i="32"/>
  <c r="R248" i="32"/>
  <c r="T248" i="32"/>
  <c r="U248" i="32"/>
  <c r="W248" i="32"/>
  <c r="X248" i="32"/>
  <c r="Z248" i="32"/>
  <c r="AA248" i="32"/>
  <c r="AC248" i="32"/>
  <c r="AD248" i="32"/>
  <c r="AF248" i="32"/>
  <c r="AG248" i="32"/>
  <c r="AI248" i="32"/>
  <c r="AJ248" i="32"/>
  <c r="E249" i="32"/>
  <c r="F249" i="32"/>
  <c r="H249" i="32"/>
  <c r="I249" i="32"/>
  <c r="K249" i="32"/>
  <c r="L249" i="32"/>
  <c r="N249" i="32"/>
  <c r="O249" i="32"/>
  <c r="Q249" i="32"/>
  <c r="R249" i="32"/>
  <c r="T249" i="32"/>
  <c r="U249" i="32"/>
  <c r="W249" i="32"/>
  <c r="X249" i="32"/>
  <c r="Z249" i="32"/>
  <c r="AA249" i="32"/>
  <c r="AC249" i="32"/>
  <c r="AD249" i="32"/>
  <c r="AF249" i="32"/>
  <c r="AG249" i="32"/>
  <c r="AI249" i="32"/>
  <c r="AJ249" i="32"/>
  <c r="E250" i="32"/>
  <c r="F250" i="32"/>
  <c r="H250" i="32"/>
  <c r="I250" i="32"/>
  <c r="K250" i="32"/>
  <c r="L250" i="32"/>
  <c r="N250" i="32"/>
  <c r="O250" i="32"/>
  <c r="Q250" i="32"/>
  <c r="R250" i="32"/>
  <c r="T250" i="32"/>
  <c r="U250" i="32"/>
  <c r="W250" i="32"/>
  <c r="X250" i="32"/>
  <c r="Z250" i="32"/>
  <c r="AA250" i="32"/>
  <c r="AC250" i="32"/>
  <c r="AD250" i="32"/>
  <c r="AF250" i="32"/>
  <c r="AG250" i="32"/>
  <c r="AI250" i="32"/>
  <c r="AJ250" i="32"/>
  <c r="E251" i="32"/>
  <c r="F251" i="32"/>
  <c r="H251" i="32"/>
  <c r="I251" i="32"/>
  <c r="K251" i="32"/>
  <c r="L251" i="32"/>
  <c r="N251" i="32"/>
  <c r="O251" i="32"/>
  <c r="Q251" i="32"/>
  <c r="R251" i="32"/>
  <c r="T251" i="32"/>
  <c r="U251" i="32"/>
  <c r="W251" i="32"/>
  <c r="X251" i="32"/>
  <c r="Z251" i="32"/>
  <c r="AA251" i="32"/>
  <c r="AC251" i="32"/>
  <c r="AD251" i="32"/>
  <c r="AF251" i="32"/>
  <c r="AG251" i="32"/>
  <c r="AI251" i="32"/>
  <c r="AJ251" i="32"/>
  <c r="E252" i="32"/>
  <c r="F252" i="32"/>
  <c r="H252" i="32"/>
  <c r="I252" i="32"/>
  <c r="K252" i="32"/>
  <c r="L252" i="32"/>
  <c r="N252" i="32"/>
  <c r="O252" i="32"/>
  <c r="Q252" i="32"/>
  <c r="R252" i="32"/>
  <c r="T252" i="32"/>
  <c r="U252" i="32"/>
  <c r="W252" i="32"/>
  <c r="X252" i="32"/>
  <c r="Z252" i="32"/>
  <c r="AA252" i="32"/>
  <c r="AC252" i="32"/>
  <c r="AD252" i="32"/>
  <c r="AF252" i="32"/>
  <c r="AG252" i="32"/>
  <c r="AI252" i="32"/>
  <c r="AJ252" i="32"/>
  <c r="E253" i="32"/>
  <c r="F253" i="32"/>
  <c r="H253" i="32"/>
  <c r="I253" i="32"/>
  <c r="K253" i="32"/>
  <c r="L253" i="32"/>
  <c r="N253" i="32"/>
  <c r="O253" i="32"/>
  <c r="Q253" i="32"/>
  <c r="R253" i="32"/>
  <c r="T253" i="32"/>
  <c r="U253" i="32"/>
  <c r="W253" i="32"/>
  <c r="X253" i="32"/>
  <c r="Z253" i="32"/>
  <c r="AA253" i="32"/>
  <c r="AC253" i="32"/>
  <c r="AD253" i="32"/>
  <c r="AF253" i="32"/>
  <c r="AG253" i="32"/>
  <c r="AI253" i="32"/>
  <c r="AJ253" i="32"/>
  <c r="E254" i="32"/>
  <c r="F254" i="32"/>
  <c r="H254" i="32"/>
  <c r="I254" i="32"/>
  <c r="K254" i="32"/>
  <c r="L254" i="32"/>
  <c r="N254" i="32"/>
  <c r="O254" i="32"/>
  <c r="Q254" i="32"/>
  <c r="R254" i="32"/>
  <c r="T254" i="32"/>
  <c r="U254" i="32"/>
  <c r="W254" i="32"/>
  <c r="X254" i="32"/>
  <c r="Z254" i="32"/>
  <c r="AA254" i="32"/>
  <c r="AC254" i="32"/>
  <c r="AD254" i="32"/>
  <c r="AF254" i="32"/>
  <c r="AG254" i="32"/>
  <c r="AI254" i="32"/>
  <c r="AJ254" i="32"/>
  <c r="E255" i="32"/>
  <c r="F255" i="32"/>
  <c r="H255" i="32"/>
  <c r="I255" i="32"/>
  <c r="K255" i="32"/>
  <c r="L255" i="32"/>
  <c r="N255" i="32"/>
  <c r="O255" i="32"/>
  <c r="Q255" i="32"/>
  <c r="R255" i="32"/>
  <c r="T255" i="32"/>
  <c r="U255" i="32"/>
  <c r="W255" i="32"/>
  <c r="X255" i="32"/>
  <c r="Z255" i="32"/>
  <c r="AA255" i="32"/>
  <c r="AC255" i="32"/>
  <c r="AD255" i="32"/>
  <c r="AF255" i="32"/>
  <c r="AG255" i="32"/>
  <c r="AI255" i="32"/>
  <c r="AJ255" i="32"/>
  <c r="E256" i="32"/>
  <c r="F256" i="32"/>
  <c r="H256" i="32"/>
  <c r="I256" i="32"/>
  <c r="K256" i="32"/>
  <c r="L256" i="32"/>
  <c r="N256" i="32"/>
  <c r="O256" i="32"/>
  <c r="Q256" i="32"/>
  <c r="R256" i="32"/>
  <c r="T256" i="32"/>
  <c r="U256" i="32"/>
  <c r="W256" i="32"/>
  <c r="X256" i="32"/>
  <c r="Z256" i="32"/>
  <c r="AA256" i="32"/>
  <c r="AC256" i="32"/>
  <c r="AD256" i="32"/>
  <c r="AF256" i="32"/>
  <c r="AG256" i="32"/>
  <c r="AI256" i="32"/>
  <c r="AJ256" i="32"/>
  <c r="E257" i="32"/>
  <c r="F257" i="32"/>
  <c r="H257" i="32"/>
  <c r="I257" i="32"/>
  <c r="K257" i="32"/>
  <c r="L257" i="32"/>
  <c r="N257" i="32"/>
  <c r="O257" i="32"/>
  <c r="Q257" i="32"/>
  <c r="R257" i="32"/>
  <c r="T257" i="32"/>
  <c r="U257" i="32"/>
  <c r="W257" i="32"/>
  <c r="X257" i="32"/>
  <c r="Z257" i="32"/>
  <c r="AA257" i="32"/>
  <c r="AC257" i="32"/>
  <c r="AD257" i="32"/>
  <c r="AF257" i="32"/>
  <c r="AG257" i="32"/>
  <c r="AI257" i="32"/>
  <c r="AJ257" i="32"/>
  <c r="E258" i="32"/>
  <c r="F258" i="32"/>
  <c r="H258" i="32"/>
  <c r="I258" i="32"/>
  <c r="K258" i="32"/>
  <c r="L258" i="32"/>
  <c r="N258" i="32"/>
  <c r="O258" i="32"/>
  <c r="Q258" i="32"/>
  <c r="R258" i="32"/>
  <c r="T258" i="32"/>
  <c r="U258" i="32"/>
  <c r="W258" i="32"/>
  <c r="X258" i="32"/>
  <c r="Z258" i="32"/>
  <c r="AA258" i="32"/>
  <c r="AC258" i="32"/>
  <c r="AD258" i="32"/>
  <c r="AF258" i="32"/>
  <c r="AG258" i="32"/>
  <c r="AI258" i="32"/>
  <c r="AJ258" i="32"/>
  <c r="E259" i="32"/>
  <c r="F259" i="32"/>
  <c r="H259" i="32"/>
  <c r="I259" i="32"/>
  <c r="K259" i="32"/>
  <c r="L259" i="32"/>
  <c r="N259" i="32"/>
  <c r="O259" i="32"/>
  <c r="Q259" i="32"/>
  <c r="R259" i="32"/>
  <c r="T259" i="32"/>
  <c r="U259" i="32"/>
  <c r="W259" i="32"/>
  <c r="X259" i="32"/>
  <c r="Z259" i="32"/>
  <c r="AA259" i="32"/>
  <c r="AC259" i="32"/>
  <c r="AD259" i="32"/>
  <c r="AF259" i="32"/>
  <c r="AG259" i="32"/>
  <c r="AI259" i="32"/>
  <c r="AJ259" i="32"/>
  <c r="E260" i="32"/>
  <c r="F260" i="32"/>
  <c r="H260" i="32"/>
  <c r="I260" i="32"/>
  <c r="K260" i="32"/>
  <c r="L260" i="32" s="1"/>
  <c r="N260" i="32"/>
  <c r="O260" i="32"/>
  <c r="Q260" i="32"/>
  <c r="R260" i="32" s="1"/>
  <c r="T260" i="32"/>
  <c r="U260" i="32"/>
  <c r="W260" i="32"/>
  <c r="X260" i="32" s="1"/>
  <c r="Z260" i="32"/>
  <c r="AA260" i="32" s="1"/>
  <c r="AC260" i="32"/>
  <c r="AD260" i="32" s="1"/>
  <c r="AF260" i="32"/>
  <c r="AG260" i="32"/>
  <c r="AI260" i="32"/>
  <c r="AJ260" i="32" s="1"/>
  <c r="E261" i="32"/>
  <c r="F261" i="32"/>
  <c r="H261" i="32"/>
  <c r="I261" i="32" s="1"/>
  <c r="K261" i="32"/>
  <c r="L261" i="32" s="1"/>
  <c r="N261" i="32"/>
  <c r="O261" i="32"/>
  <c r="Q261" i="32"/>
  <c r="R261" i="32" s="1"/>
  <c r="T261" i="32"/>
  <c r="U261" i="32"/>
  <c r="W261" i="32"/>
  <c r="X261" i="32" s="1"/>
  <c r="Z261" i="32"/>
  <c r="AA261" i="32" s="1"/>
  <c r="AC261" i="32"/>
  <c r="AD261" i="32" s="1"/>
  <c r="AF261" i="32"/>
  <c r="AG261" i="32" s="1"/>
  <c r="AI261" i="32"/>
  <c r="AJ261" i="32"/>
  <c r="E262" i="32"/>
  <c r="F262" i="32"/>
  <c r="H262" i="32"/>
  <c r="I262" i="32"/>
  <c r="K262" i="32"/>
  <c r="L262" i="32" s="1"/>
  <c r="N262" i="32"/>
  <c r="O262" i="32"/>
  <c r="Q262" i="32"/>
  <c r="R262" i="32" s="1"/>
  <c r="T262" i="32"/>
  <c r="U262" i="32"/>
  <c r="W262" i="32"/>
  <c r="X262" i="32" s="1"/>
  <c r="Z262" i="32"/>
  <c r="AA262" i="32" s="1"/>
  <c r="AC262" i="32"/>
  <c r="AD262" i="32" s="1"/>
  <c r="AF262" i="32"/>
  <c r="AG262" i="32"/>
  <c r="AI262" i="32"/>
  <c r="AJ262" i="32" s="1"/>
  <c r="E263" i="32"/>
  <c r="F263" i="32"/>
  <c r="H263" i="32"/>
  <c r="I263" i="32" s="1"/>
  <c r="K263" i="32"/>
  <c r="L263" i="32" s="1"/>
  <c r="N263" i="32"/>
  <c r="O263" i="32" s="1"/>
  <c r="Q263" i="32"/>
  <c r="R263" i="32" s="1"/>
  <c r="T263" i="32"/>
  <c r="U263" i="32" s="1"/>
  <c r="W263" i="32"/>
  <c r="X263" i="32"/>
  <c r="Z263" i="32"/>
  <c r="AA263" i="32" s="1"/>
  <c r="AC263" i="32"/>
  <c r="AD263" i="32"/>
  <c r="AF263" i="32"/>
  <c r="AG263" i="32" s="1"/>
  <c r="AI263" i="32"/>
  <c r="AJ263" i="32" s="1"/>
  <c r="E264" i="32"/>
  <c r="F264" i="32" s="1"/>
  <c r="H264" i="32"/>
  <c r="I264" i="32"/>
  <c r="K264" i="32"/>
  <c r="L264" i="32" s="1"/>
  <c r="N264" i="32"/>
  <c r="O264" i="32"/>
  <c r="Q264" i="32"/>
  <c r="R264" i="32" s="1"/>
  <c r="T264" i="32"/>
  <c r="U264" i="32"/>
  <c r="W264" i="32"/>
  <c r="X264" i="32" s="1"/>
  <c r="Z264" i="32"/>
  <c r="AA264" i="32" s="1"/>
  <c r="AC264" i="32"/>
  <c r="AD264" i="32" s="1"/>
  <c r="AF264" i="32"/>
  <c r="AG264" i="32" s="1"/>
  <c r="AI264" i="32"/>
  <c r="AJ264" i="32" s="1"/>
  <c r="E265" i="32"/>
  <c r="F265" i="32"/>
  <c r="H265" i="32"/>
  <c r="I265" i="32" s="1"/>
  <c r="K265" i="32"/>
  <c r="L265" i="32"/>
  <c r="N265" i="32"/>
  <c r="O265" i="32" s="1"/>
  <c r="Q265" i="32"/>
  <c r="R265" i="32" s="1"/>
  <c r="T265" i="32"/>
  <c r="U265" i="32" s="1"/>
  <c r="W265" i="32"/>
  <c r="X265" i="32" s="1"/>
  <c r="Z265" i="32"/>
  <c r="AA265" i="32" s="1"/>
  <c r="AC265" i="32"/>
  <c r="AD265" i="32"/>
  <c r="AF265" i="32"/>
  <c r="AG265" i="32" s="1"/>
  <c r="AI265" i="32"/>
  <c r="AJ265" i="32"/>
  <c r="E266" i="32"/>
  <c r="F266" i="32"/>
  <c r="H266" i="32"/>
  <c r="I266" i="32"/>
  <c r="K266" i="32"/>
  <c r="L266" i="32"/>
  <c r="N266" i="32"/>
  <c r="O266" i="32"/>
  <c r="Q266" i="32"/>
  <c r="R266" i="32"/>
  <c r="T266" i="32"/>
  <c r="U266" i="32"/>
  <c r="W266" i="32"/>
  <c r="X266" i="32"/>
  <c r="Z266" i="32"/>
  <c r="AA266" i="32"/>
  <c r="AC266" i="32"/>
  <c r="AD266" i="32"/>
  <c r="AF266" i="32"/>
  <c r="AG266" i="32"/>
  <c r="AI266" i="32"/>
  <c r="AJ266" i="32"/>
  <c r="E267" i="32"/>
  <c r="F267" i="32"/>
  <c r="H267" i="32"/>
  <c r="I267" i="32"/>
  <c r="K267" i="32"/>
  <c r="L267" i="32"/>
  <c r="N267" i="32"/>
  <c r="O267" i="32"/>
  <c r="Q267" i="32"/>
  <c r="R267" i="32"/>
  <c r="T267" i="32"/>
  <c r="U267" i="32"/>
  <c r="W267" i="32"/>
  <c r="X267" i="32"/>
  <c r="Z267" i="32"/>
  <c r="AA267" i="32"/>
  <c r="AC267" i="32"/>
  <c r="AD267" i="32"/>
  <c r="AF267" i="32"/>
  <c r="AG267" i="32"/>
  <c r="AI267" i="32"/>
  <c r="AJ267" i="32"/>
  <c r="E268" i="32"/>
  <c r="F268" i="32"/>
  <c r="H268" i="32"/>
  <c r="I268" i="32"/>
  <c r="K268" i="32"/>
  <c r="L268" i="32"/>
  <c r="N268" i="32"/>
  <c r="O268" i="32"/>
  <c r="Q268" i="32"/>
  <c r="R268" i="32"/>
  <c r="T268" i="32"/>
  <c r="U268" i="32"/>
  <c r="W268" i="32"/>
  <c r="X268" i="32"/>
  <c r="Z268" i="32"/>
  <c r="AA268" i="32"/>
  <c r="AC268" i="32"/>
  <c r="AD268" i="32"/>
  <c r="AF268" i="32"/>
  <c r="AG268" i="32"/>
  <c r="AI268" i="32"/>
  <c r="AJ268" i="32"/>
  <c r="E269" i="32"/>
  <c r="F269" i="32"/>
  <c r="H269" i="32"/>
  <c r="I269" i="32"/>
  <c r="K269" i="32"/>
  <c r="L269" i="32"/>
  <c r="N269" i="32"/>
  <c r="O269" i="32"/>
  <c r="Q269" i="32"/>
  <c r="R269" i="32"/>
  <c r="T269" i="32"/>
  <c r="U269" i="32"/>
  <c r="W269" i="32"/>
  <c r="X269" i="32"/>
  <c r="Z269" i="32"/>
  <c r="AA269" i="32"/>
  <c r="AC269" i="32"/>
  <c r="AD269" i="32"/>
  <c r="AF269" i="32"/>
  <c r="AG269" i="32"/>
  <c r="AI269" i="32"/>
  <c r="AJ269" i="32"/>
  <c r="E270" i="32"/>
  <c r="F270" i="32"/>
  <c r="H270" i="32"/>
  <c r="I270" i="32"/>
  <c r="K270" i="32"/>
  <c r="L270" i="32"/>
  <c r="N270" i="32"/>
  <c r="O270" i="32"/>
  <c r="Q270" i="32"/>
  <c r="R270" i="32"/>
  <c r="T270" i="32"/>
  <c r="U270" i="32"/>
  <c r="W270" i="32"/>
  <c r="X270" i="32"/>
  <c r="Z270" i="32"/>
  <c r="AA270" i="32"/>
  <c r="AC270" i="32"/>
  <c r="AD270" i="32"/>
  <c r="AF270" i="32"/>
  <c r="AG270" i="32"/>
  <c r="AI270" i="32"/>
  <c r="AJ270" i="32"/>
  <c r="E271" i="32"/>
  <c r="F271" i="32"/>
  <c r="H271" i="32"/>
  <c r="I271" i="32"/>
  <c r="K271" i="32"/>
  <c r="L271" i="32"/>
  <c r="N271" i="32"/>
  <c r="O271" i="32"/>
  <c r="Q271" i="32"/>
  <c r="R271" i="32"/>
  <c r="T271" i="32"/>
  <c r="U271" i="32"/>
  <c r="W271" i="32"/>
  <c r="X271" i="32"/>
  <c r="Z271" i="32"/>
  <c r="AA271" i="32"/>
  <c r="AC271" i="32"/>
  <c r="AD271" i="32"/>
  <c r="AF271" i="32"/>
  <c r="AG271" i="32"/>
  <c r="AI271" i="32"/>
  <c r="AJ271" i="32"/>
  <c r="E272" i="32"/>
  <c r="F272" i="32"/>
  <c r="H272" i="32"/>
  <c r="I272" i="32"/>
  <c r="K272" i="32"/>
  <c r="L272" i="32"/>
  <c r="N272" i="32"/>
  <c r="O272" i="32"/>
  <c r="Q272" i="32"/>
  <c r="R272" i="32"/>
  <c r="T272" i="32"/>
  <c r="U272" i="32"/>
  <c r="W272" i="32"/>
  <c r="X272" i="32"/>
  <c r="Z272" i="32"/>
  <c r="AA272" i="32"/>
  <c r="AC272" i="32"/>
  <c r="AD272" i="32"/>
  <c r="AF272" i="32"/>
  <c r="AG272" i="32"/>
  <c r="AI272" i="32"/>
  <c r="AJ272" i="32"/>
  <c r="E273" i="32"/>
  <c r="F273" i="32"/>
  <c r="H273" i="32"/>
  <c r="I273" i="32"/>
  <c r="K273" i="32"/>
  <c r="L273" i="32"/>
  <c r="N273" i="32"/>
  <c r="O273" i="32"/>
  <c r="Q273" i="32"/>
  <c r="R273" i="32"/>
  <c r="T273" i="32"/>
  <c r="U273" i="32"/>
  <c r="W273" i="32"/>
  <c r="X273" i="32"/>
  <c r="Z273" i="32"/>
  <c r="AA273" i="32"/>
  <c r="AC273" i="32"/>
  <c r="AD273" i="32"/>
  <c r="AF273" i="32"/>
  <c r="AG273" i="32"/>
  <c r="AI273" i="32"/>
  <c r="AJ273" i="32"/>
  <c r="E274" i="32"/>
  <c r="F274" i="32"/>
  <c r="H274" i="32"/>
  <c r="I274" i="32"/>
  <c r="K274" i="32"/>
  <c r="L274" i="32"/>
  <c r="N274" i="32"/>
  <c r="O274" i="32"/>
  <c r="Q274" i="32"/>
  <c r="R274" i="32"/>
  <c r="T274" i="32"/>
  <c r="U274" i="32"/>
  <c r="W274" i="32"/>
  <c r="X274" i="32"/>
  <c r="Z274" i="32"/>
  <c r="AA274" i="32"/>
  <c r="AC274" i="32"/>
  <c r="AD274" i="32"/>
  <c r="AF274" i="32"/>
  <c r="AG274" i="32"/>
  <c r="AI274" i="32"/>
  <c r="AJ274" i="32"/>
  <c r="E275" i="32"/>
  <c r="F275" i="32"/>
  <c r="H275" i="32"/>
  <c r="I275" i="32"/>
  <c r="K275" i="32"/>
  <c r="L275" i="32"/>
  <c r="N275" i="32"/>
  <c r="O275" i="32"/>
  <c r="Q275" i="32"/>
  <c r="R275" i="32"/>
  <c r="T275" i="32"/>
  <c r="U275" i="32"/>
  <c r="W275" i="32"/>
  <c r="X275" i="32"/>
  <c r="Z275" i="32"/>
  <c r="AA275" i="32"/>
  <c r="AC275" i="32"/>
  <c r="AD275" i="32"/>
  <c r="AF275" i="32"/>
  <c r="AG275" i="32"/>
  <c r="AI275" i="32"/>
  <c r="AJ275" i="32"/>
  <c r="E276" i="32"/>
  <c r="F276" i="32"/>
  <c r="H276" i="32"/>
  <c r="I276" i="32"/>
  <c r="K276" i="32"/>
  <c r="L276" i="32"/>
  <c r="N276" i="32"/>
  <c r="O276" i="32"/>
  <c r="Q276" i="32"/>
  <c r="R276" i="32"/>
  <c r="T276" i="32"/>
  <c r="U276" i="32"/>
  <c r="W276" i="32"/>
  <c r="X276" i="32"/>
  <c r="Z276" i="32"/>
  <c r="AA276" i="32"/>
  <c r="AC276" i="32"/>
  <c r="AD276" i="32"/>
  <c r="AF276" i="32"/>
  <c r="AG276" i="32"/>
  <c r="AI276" i="32"/>
  <c r="AJ276" i="32"/>
  <c r="E277" i="32"/>
  <c r="F277" i="32"/>
  <c r="H277" i="32"/>
  <c r="I277" i="32"/>
  <c r="K277" i="32"/>
  <c r="L277" i="32"/>
  <c r="N277" i="32"/>
  <c r="O277" i="32"/>
  <c r="Q277" i="32"/>
  <c r="R277" i="32"/>
  <c r="T277" i="32"/>
  <c r="U277" i="32"/>
  <c r="W277" i="32"/>
  <c r="X277" i="32"/>
  <c r="Z277" i="32"/>
  <c r="AA277" i="32"/>
  <c r="AC277" i="32"/>
  <c r="AD277" i="32"/>
  <c r="AF277" i="32"/>
  <c r="AG277" i="32"/>
  <c r="AI277" i="32"/>
  <c r="AJ277" i="32"/>
  <c r="E278" i="32"/>
  <c r="F278" i="32"/>
  <c r="H278" i="32"/>
  <c r="I278" i="32"/>
  <c r="K278" i="32"/>
  <c r="L278" i="32"/>
  <c r="N278" i="32"/>
  <c r="O278" i="32"/>
  <c r="Q278" i="32"/>
  <c r="R278" i="32"/>
  <c r="T278" i="32"/>
  <c r="U278" i="32"/>
  <c r="W278" i="32"/>
  <c r="X278" i="32"/>
  <c r="Z278" i="32"/>
  <c r="AA278" i="32"/>
  <c r="AC278" i="32"/>
  <c r="AD278" i="32"/>
  <c r="AF278" i="32"/>
  <c r="AG278" i="32"/>
  <c r="AI278" i="32"/>
  <c r="AJ278" i="32"/>
  <c r="E279" i="32"/>
  <c r="F279" i="32"/>
  <c r="H279" i="32"/>
  <c r="I279" i="32"/>
  <c r="K279" i="32"/>
  <c r="L279" i="32"/>
  <c r="N279" i="32"/>
  <c r="O279" i="32"/>
  <c r="Q279" i="32"/>
  <c r="R279" i="32"/>
  <c r="T279" i="32"/>
  <c r="U279" i="32"/>
  <c r="W279" i="32"/>
  <c r="X279" i="32"/>
  <c r="Z279" i="32"/>
  <c r="AA279" i="32"/>
  <c r="AC279" i="32"/>
  <c r="AD279" i="32"/>
  <c r="AF279" i="32"/>
  <c r="AG279" i="32"/>
  <c r="AI279" i="32"/>
  <c r="AJ279" i="32"/>
  <c r="E280" i="32"/>
  <c r="F280" i="32"/>
  <c r="H280" i="32"/>
  <c r="I280" i="32"/>
  <c r="K280" i="32"/>
  <c r="L280" i="32"/>
  <c r="N280" i="32"/>
  <c r="O280" i="32"/>
  <c r="Q280" i="32"/>
  <c r="R280" i="32"/>
  <c r="T280" i="32"/>
  <c r="U280" i="32"/>
  <c r="W280" i="32"/>
  <c r="X280" i="32"/>
  <c r="Z280" i="32"/>
  <c r="AA280" i="32"/>
  <c r="AC280" i="32"/>
  <c r="AD280" i="32"/>
  <c r="AF280" i="32"/>
  <c r="AG280" i="32"/>
  <c r="AI280" i="32"/>
  <c r="AJ280" i="32"/>
  <c r="E281" i="32"/>
  <c r="F281" i="32"/>
  <c r="H281" i="32"/>
  <c r="I281" i="32"/>
  <c r="K281" i="32"/>
  <c r="L281" i="32"/>
  <c r="N281" i="32"/>
  <c r="O281" i="32"/>
  <c r="Q281" i="32"/>
  <c r="R281" i="32"/>
  <c r="T281" i="32"/>
  <c r="U281" i="32"/>
  <c r="W281" i="32"/>
  <c r="X281" i="32"/>
  <c r="Z281" i="32"/>
  <c r="AA281" i="32"/>
  <c r="AC281" i="32"/>
  <c r="AD281" i="32"/>
  <c r="AF281" i="32"/>
  <c r="AG281" i="32"/>
  <c r="AI281" i="32"/>
  <c r="AJ281" i="32"/>
  <c r="E282" i="32"/>
  <c r="F282" i="32"/>
  <c r="H282" i="32"/>
  <c r="I282" i="32"/>
  <c r="K282" i="32"/>
  <c r="L282" i="32"/>
  <c r="N282" i="32"/>
  <c r="O282" i="32"/>
  <c r="Q282" i="32"/>
  <c r="R282" i="32"/>
  <c r="T282" i="32"/>
  <c r="U282" i="32"/>
  <c r="W282" i="32"/>
  <c r="X282" i="32"/>
  <c r="Z282" i="32"/>
  <c r="AA282" i="32"/>
  <c r="AC282" i="32"/>
  <c r="AD282" i="32"/>
  <c r="AF282" i="32"/>
  <c r="AG282" i="32"/>
  <c r="AI282" i="32"/>
  <c r="AJ282" i="32"/>
  <c r="E283" i="32"/>
  <c r="F283" i="32"/>
  <c r="H283" i="32"/>
  <c r="I283" i="32"/>
  <c r="K283" i="32"/>
  <c r="L283" i="32"/>
  <c r="N283" i="32"/>
  <c r="O283" i="32"/>
  <c r="Q283" i="32"/>
  <c r="R283" i="32"/>
  <c r="T283" i="32"/>
  <c r="U283" i="32"/>
  <c r="W283" i="32"/>
  <c r="X283" i="32"/>
  <c r="Z283" i="32"/>
  <c r="AA283" i="32"/>
  <c r="AC283" i="32"/>
  <c r="AD283" i="32"/>
  <c r="AF283" i="32"/>
  <c r="AG283" i="32"/>
  <c r="AI283" i="32"/>
  <c r="AJ283" i="32"/>
  <c r="E284" i="32"/>
  <c r="F284" i="32"/>
  <c r="H284" i="32"/>
  <c r="I284" i="32"/>
  <c r="K284" i="32"/>
  <c r="L284" i="32"/>
  <c r="N284" i="32"/>
  <c r="O284" i="32"/>
  <c r="Q284" i="32"/>
  <c r="R284" i="32"/>
  <c r="T284" i="32"/>
  <c r="U284" i="32"/>
  <c r="W284" i="32"/>
  <c r="X284" i="32"/>
  <c r="Z284" i="32"/>
  <c r="AA284" i="32"/>
  <c r="AC284" i="32"/>
  <c r="AD284" i="32"/>
  <c r="AF284" i="32"/>
  <c r="AG284" i="32"/>
  <c r="AI284" i="32"/>
  <c r="AJ284" i="32"/>
  <c r="E285" i="32"/>
  <c r="F285" i="32"/>
  <c r="H285" i="32"/>
  <c r="I285" i="32"/>
  <c r="K285" i="32"/>
  <c r="L285" i="32"/>
  <c r="N285" i="32"/>
  <c r="O285" i="32"/>
  <c r="Q285" i="32"/>
  <c r="R285" i="32"/>
  <c r="T285" i="32"/>
  <c r="U285" i="32"/>
  <c r="W285" i="32"/>
  <c r="X285" i="32"/>
  <c r="Z285" i="32"/>
  <c r="AA285" i="32"/>
  <c r="AC285" i="32"/>
  <c r="AD285" i="32"/>
  <c r="AF285" i="32"/>
  <c r="AG285" i="32"/>
  <c r="AI285" i="32"/>
  <c r="AJ285" i="32"/>
  <c r="E286" i="32"/>
  <c r="F286" i="32"/>
  <c r="H286" i="32"/>
  <c r="I286" i="32"/>
  <c r="K286" i="32"/>
  <c r="L286" i="32"/>
  <c r="N286" i="32"/>
  <c r="O286" i="32"/>
  <c r="Q286" i="32"/>
  <c r="R286" i="32"/>
  <c r="T286" i="32"/>
  <c r="U286" i="32"/>
  <c r="W286" i="32"/>
  <c r="X286" i="32"/>
  <c r="Z286" i="32"/>
  <c r="AA286" i="32"/>
  <c r="AC286" i="32"/>
  <c r="AD286" i="32"/>
  <c r="AF286" i="32"/>
  <c r="AG286" i="32"/>
  <c r="AI286" i="32"/>
  <c r="AJ286" i="32"/>
  <c r="E287" i="32"/>
  <c r="F287" i="32"/>
  <c r="H287" i="32"/>
  <c r="I287" i="32"/>
  <c r="K287" i="32"/>
  <c r="L287" i="32"/>
  <c r="N287" i="32"/>
  <c r="O287" i="32"/>
  <c r="Q287" i="32"/>
  <c r="R287" i="32"/>
  <c r="T287" i="32"/>
  <c r="U287" i="32"/>
  <c r="W287" i="32"/>
  <c r="X287" i="32"/>
  <c r="Z287" i="32"/>
  <c r="AA287" i="32"/>
  <c r="AC287" i="32"/>
  <c r="AD287" i="32"/>
  <c r="AF287" i="32"/>
  <c r="AG287" i="32"/>
  <c r="AI287" i="32"/>
  <c r="AJ287" i="32"/>
  <c r="E288" i="32"/>
  <c r="F288" i="32"/>
  <c r="H288" i="32"/>
  <c r="I288" i="32"/>
  <c r="K288" i="32"/>
  <c r="L288" i="32"/>
  <c r="N288" i="32"/>
  <c r="O288" i="32"/>
  <c r="Q288" i="32"/>
  <c r="R288" i="32"/>
  <c r="T288" i="32"/>
  <c r="U288" i="32"/>
  <c r="W288" i="32"/>
  <c r="X288" i="32"/>
  <c r="Z288" i="32"/>
  <c r="AA288" i="32"/>
  <c r="AC288" i="32"/>
  <c r="AD288" i="32"/>
  <c r="AF288" i="32"/>
  <c r="AG288" i="32"/>
  <c r="AI288" i="32"/>
  <c r="AJ288" i="32"/>
  <c r="E289" i="32"/>
  <c r="F289" i="32"/>
  <c r="H289" i="32"/>
  <c r="I289" i="32"/>
  <c r="K289" i="32"/>
  <c r="L289" i="32"/>
  <c r="N289" i="32"/>
  <c r="O289" i="32"/>
  <c r="Q289" i="32"/>
  <c r="R289" i="32"/>
  <c r="T289" i="32"/>
  <c r="U289" i="32"/>
  <c r="W289" i="32"/>
  <c r="X289" i="32"/>
  <c r="Z289" i="32"/>
  <c r="AA289" i="32"/>
  <c r="AC289" i="32"/>
  <c r="AD289" i="32"/>
  <c r="AF289" i="32"/>
  <c r="AG289" i="32"/>
  <c r="AI289" i="32"/>
  <c r="AJ289" i="32"/>
  <c r="E290" i="32"/>
  <c r="F290" i="32"/>
  <c r="H290" i="32"/>
  <c r="I290" i="32"/>
  <c r="K290" i="32"/>
  <c r="L290" i="32"/>
  <c r="N290" i="32"/>
  <c r="O290" i="32"/>
  <c r="Q290" i="32"/>
  <c r="R290" i="32"/>
  <c r="T290" i="32"/>
  <c r="U290" i="32"/>
  <c r="W290" i="32"/>
  <c r="X290" i="32"/>
  <c r="Z290" i="32"/>
  <c r="AA290" i="32"/>
  <c r="AC290" i="32"/>
  <c r="AD290" i="32"/>
  <c r="AF290" i="32"/>
  <c r="AG290" i="32"/>
  <c r="AI290" i="32"/>
  <c r="AJ290" i="32"/>
  <c r="E291" i="32"/>
  <c r="F291" i="32"/>
  <c r="H291" i="32"/>
  <c r="I291" i="32"/>
  <c r="K291" i="32"/>
  <c r="L291" i="32"/>
  <c r="N291" i="32"/>
  <c r="O291" i="32"/>
  <c r="Q291" i="32"/>
  <c r="R291" i="32"/>
  <c r="T291" i="32"/>
  <c r="U291" i="32"/>
  <c r="W291" i="32"/>
  <c r="X291" i="32"/>
  <c r="Z291" i="32"/>
  <c r="AA291" i="32"/>
  <c r="AC291" i="32"/>
  <c r="AD291" i="32"/>
  <c r="AF291" i="32"/>
  <c r="AG291" i="32"/>
  <c r="AI291" i="32"/>
  <c r="AJ291" i="32"/>
  <c r="E292" i="32"/>
  <c r="F292" i="32"/>
  <c r="H292" i="32"/>
  <c r="I292" i="32"/>
  <c r="K292" i="32"/>
  <c r="L292" i="32"/>
  <c r="N292" i="32"/>
  <c r="O292" i="32"/>
  <c r="Q292" i="32"/>
  <c r="R292" i="32"/>
  <c r="T292" i="32"/>
  <c r="U292" i="32"/>
  <c r="W292" i="32"/>
  <c r="X292" i="32"/>
  <c r="Z292" i="32"/>
  <c r="AA292" i="32"/>
  <c r="AC292" i="32"/>
  <c r="AD292" i="32"/>
  <c r="AF292" i="32"/>
  <c r="AG292" i="32"/>
  <c r="AI292" i="32"/>
  <c r="AJ292" i="32"/>
  <c r="E293" i="32"/>
  <c r="F293" i="32"/>
  <c r="H293" i="32"/>
  <c r="I293" i="32"/>
  <c r="K293" i="32"/>
  <c r="L293" i="32"/>
  <c r="N293" i="32"/>
  <c r="O293" i="32"/>
  <c r="Q293" i="32"/>
  <c r="R293" i="32"/>
  <c r="T293" i="32"/>
  <c r="U293" i="32"/>
  <c r="W293" i="32"/>
  <c r="X293" i="32"/>
  <c r="Z293" i="32"/>
  <c r="AA293" i="32"/>
  <c r="AC293" i="32"/>
  <c r="AD293" i="32"/>
  <c r="AF293" i="32"/>
  <c r="AG293" i="32"/>
  <c r="AI293" i="32"/>
  <c r="AJ293" i="32"/>
  <c r="E294" i="32"/>
  <c r="F294" i="32"/>
  <c r="H294" i="32"/>
  <c r="I294" i="32"/>
  <c r="K294" i="32"/>
  <c r="L294" i="32"/>
  <c r="N294" i="32"/>
  <c r="O294" i="32"/>
  <c r="Q294" i="32"/>
  <c r="R294" i="32"/>
  <c r="T294" i="32"/>
  <c r="U294" i="32"/>
  <c r="W294" i="32"/>
  <c r="X294" i="32"/>
  <c r="Z294" i="32"/>
  <c r="AA294" i="32"/>
  <c r="AC294" i="32"/>
  <c r="AD294" i="32"/>
  <c r="AF294" i="32"/>
  <c r="AG294" i="32"/>
  <c r="AI294" i="32"/>
  <c r="AJ294" i="32"/>
  <c r="E295" i="32"/>
  <c r="F295" i="32"/>
  <c r="H295" i="32"/>
  <c r="I295" i="32"/>
  <c r="K295" i="32"/>
  <c r="L295" i="32"/>
  <c r="N295" i="32"/>
  <c r="O295" i="32"/>
  <c r="Q295" i="32"/>
  <c r="R295" i="32"/>
  <c r="T295" i="32"/>
  <c r="U295" i="32"/>
  <c r="W295" i="32"/>
  <c r="X295" i="32"/>
  <c r="Z295" i="32"/>
  <c r="AA295" i="32"/>
  <c r="AC295" i="32"/>
  <c r="AD295" i="32"/>
  <c r="AF295" i="32"/>
  <c r="AG295" i="32"/>
  <c r="AI295" i="32"/>
  <c r="AJ295" i="32"/>
  <c r="E296" i="32"/>
  <c r="F296" i="32"/>
  <c r="H296" i="32"/>
  <c r="I296" i="32"/>
  <c r="K296" i="32"/>
  <c r="L296" i="32"/>
  <c r="N296" i="32"/>
  <c r="O296" i="32"/>
  <c r="Q296" i="32"/>
  <c r="R296" i="32"/>
  <c r="T296" i="32"/>
  <c r="U296" i="32"/>
  <c r="W296" i="32"/>
  <c r="X296" i="32"/>
  <c r="Z296" i="32"/>
  <c r="AA296" i="32"/>
  <c r="AC296" i="32"/>
  <c r="AD296" i="32"/>
  <c r="AF296" i="32"/>
  <c r="AG296" i="32"/>
  <c r="AI296" i="32"/>
  <c r="AJ296" i="32"/>
  <c r="E297" i="32"/>
  <c r="F297" i="32"/>
  <c r="H297" i="32"/>
  <c r="I297" i="32"/>
  <c r="K297" i="32"/>
  <c r="L297" i="32"/>
  <c r="N297" i="32"/>
  <c r="O297" i="32"/>
  <c r="Q297" i="32"/>
  <c r="R297" i="32"/>
  <c r="T297" i="32"/>
  <c r="U297" i="32"/>
  <c r="W297" i="32"/>
  <c r="X297" i="32"/>
  <c r="Z297" i="32"/>
  <c r="AA297" i="32"/>
  <c r="AC297" i="32"/>
  <c r="AD297" i="32"/>
  <c r="AF297" i="32"/>
  <c r="AG297" i="32"/>
  <c r="AI297" i="32"/>
  <c r="AJ297" i="32"/>
  <c r="E298" i="32"/>
  <c r="F298" i="32"/>
  <c r="H298" i="32"/>
  <c r="I298" i="32"/>
  <c r="K298" i="32"/>
  <c r="L298" i="32"/>
  <c r="N298" i="32"/>
  <c r="O298" i="32"/>
  <c r="Q298" i="32"/>
  <c r="R298" i="32"/>
  <c r="T298" i="32"/>
  <c r="U298" i="32"/>
  <c r="W298" i="32"/>
  <c r="X298" i="32"/>
  <c r="Z298" i="32"/>
  <c r="AA298" i="32"/>
  <c r="AC298" i="32"/>
  <c r="AD298" i="32"/>
  <c r="AF298" i="32"/>
  <c r="AG298" i="32"/>
  <c r="AI298" i="32"/>
  <c r="AJ298" i="32"/>
  <c r="E299" i="32"/>
  <c r="F299" i="32"/>
  <c r="H299" i="32"/>
  <c r="I299" i="32"/>
  <c r="K299" i="32"/>
  <c r="L299" i="32"/>
  <c r="N299" i="32"/>
  <c r="O299" i="32"/>
  <c r="Q299" i="32"/>
  <c r="R299" i="32"/>
  <c r="T299" i="32"/>
  <c r="U299" i="32"/>
  <c r="W299" i="32"/>
  <c r="X299" i="32"/>
  <c r="Z299" i="32"/>
  <c r="AA299" i="32"/>
  <c r="AC299" i="32"/>
  <c r="AD299" i="32"/>
  <c r="AF299" i="32"/>
  <c r="AG299" i="32"/>
  <c r="AI299" i="32"/>
  <c r="AJ299" i="32"/>
  <c r="E300" i="32"/>
  <c r="F300" i="32"/>
  <c r="H300" i="32"/>
  <c r="I300" i="32"/>
  <c r="K300" i="32"/>
  <c r="L300" i="32"/>
  <c r="N300" i="32"/>
  <c r="O300" i="32"/>
  <c r="Q300" i="32"/>
  <c r="R300" i="32"/>
  <c r="T300" i="32"/>
  <c r="U300" i="32"/>
  <c r="W300" i="32"/>
  <c r="X300" i="32"/>
  <c r="Z300" i="32"/>
  <c r="AA300" i="32"/>
  <c r="AC300" i="32"/>
  <c r="AD300" i="32"/>
  <c r="AF300" i="32"/>
  <c r="AG300" i="32"/>
  <c r="AI300" i="32"/>
  <c r="AJ300" i="32"/>
  <c r="E301" i="32"/>
  <c r="F301" i="32"/>
  <c r="H301" i="32"/>
  <c r="I301" i="32"/>
  <c r="K301" i="32"/>
  <c r="L301" i="32"/>
  <c r="N301" i="32"/>
  <c r="O301" i="32"/>
  <c r="Q301" i="32"/>
  <c r="R301" i="32"/>
  <c r="T301" i="32"/>
  <c r="U301" i="32"/>
  <c r="W301" i="32"/>
  <c r="X301" i="32"/>
  <c r="Z301" i="32"/>
  <c r="AA301" i="32"/>
  <c r="AC301" i="32"/>
  <c r="AD301" i="32"/>
  <c r="AF301" i="32"/>
  <c r="AG301" i="32"/>
  <c r="AI301" i="32"/>
  <c r="AJ301" i="32"/>
  <c r="E302" i="32"/>
  <c r="F302" i="32"/>
  <c r="H302" i="32"/>
  <c r="I302" i="32"/>
  <c r="K302" i="32"/>
  <c r="L302" i="32"/>
  <c r="N302" i="32"/>
  <c r="O302" i="32"/>
  <c r="Q302" i="32"/>
  <c r="R302" i="32"/>
  <c r="T302" i="32"/>
  <c r="U302" i="32"/>
  <c r="W302" i="32"/>
  <c r="X302" i="32"/>
  <c r="Z302" i="32"/>
  <c r="AA302" i="32"/>
  <c r="AC302" i="32"/>
  <c r="AD302" i="32"/>
  <c r="AF302" i="32"/>
  <c r="AG302" i="32"/>
  <c r="AI302" i="32"/>
  <c r="AJ302" i="32"/>
  <c r="E303" i="32"/>
  <c r="F303" i="32"/>
  <c r="H303" i="32"/>
  <c r="I303" i="32"/>
  <c r="K303" i="32"/>
  <c r="L303" i="32"/>
  <c r="N303" i="32"/>
  <c r="O303" i="32"/>
  <c r="Q303" i="32"/>
  <c r="R303" i="32"/>
  <c r="T303" i="32"/>
  <c r="U303" i="32"/>
  <c r="W303" i="32"/>
  <c r="X303" i="32"/>
  <c r="Z303" i="32"/>
  <c r="AA303" i="32"/>
  <c r="AC303" i="32"/>
  <c r="AD303" i="32"/>
  <c r="AF303" i="32"/>
  <c r="AG303" i="32"/>
  <c r="AI303" i="32"/>
  <c r="AJ303" i="32"/>
  <c r="E304" i="32"/>
  <c r="F304" i="32"/>
  <c r="H304" i="32"/>
  <c r="I304" i="32"/>
  <c r="K304" i="32"/>
  <c r="L304" i="32"/>
  <c r="N304" i="32"/>
  <c r="O304" i="32"/>
  <c r="Q304" i="32"/>
  <c r="R304" i="32"/>
  <c r="T304" i="32"/>
  <c r="U304" i="32"/>
  <c r="W304" i="32"/>
  <c r="X304" i="32"/>
  <c r="Z304" i="32"/>
  <c r="AA304" i="32"/>
  <c r="AC304" i="32"/>
  <c r="AD304" i="32"/>
  <c r="AF304" i="32"/>
  <c r="AG304" i="32"/>
  <c r="AI304" i="32"/>
  <c r="AJ304" i="32"/>
  <c r="E305" i="32"/>
  <c r="F305" i="32"/>
  <c r="H305" i="32"/>
  <c r="I305" i="32"/>
  <c r="K305" i="32"/>
  <c r="L305" i="32"/>
  <c r="N305" i="32"/>
  <c r="O305" i="32"/>
  <c r="Q305" i="32"/>
  <c r="R305" i="32"/>
  <c r="T305" i="32"/>
  <c r="U305" i="32"/>
  <c r="W305" i="32"/>
  <c r="X305" i="32"/>
  <c r="Z305" i="32"/>
  <c r="AA305" i="32"/>
  <c r="AC305" i="32"/>
  <c r="AD305" i="32"/>
  <c r="AF305" i="32"/>
  <c r="AG305" i="32"/>
  <c r="AI305" i="32"/>
  <c r="AJ305" i="32"/>
  <c r="E306" i="32"/>
  <c r="F306" i="32"/>
  <c r="H306" i="32"/>
  <c r="I306" i="32"/>
  <c r="K306" i="32"/>
  <c r="L306" i="32"/>
  <c r="N306" i="32"/>
  <c r="O306" i="32"/>
  <c r="Q306" i="32"/>
  <c r="R306" i="32"/>
  <c r="T306" i="32"/>
  <c r="U306" i="32"/>
  <c r="W306" i="32"/>
  <c r="X306" i="32"/>
  <c r="Z306" i="32"/>
  <c r="AA306" i="32"/>
  <c r="AC306" i="32"/>
  <c r="AD306" i="32"/>
  <c r="AF306" i="32"/>
  <c r="AG306" i="32"/>
  <c r="AI306" i="32"/>
  <c r="AJ306" i="32"/>
  <c r="E307" i="32"/>
  <c r="F307" i="32"/>
  <c r="H307" i="32"/>
  <c r="I307" i="32"/>
  <c r="K307" i="32"/>
  <c r="L307" i="32"/>
  <c r="N307" i="32"/>
  <c r="O307" i="32"/>
  <c r="Q307" i="32"/>
  <c r="R307" i="32"/>
  <c r="T307" i="32"/>
  <c r="U307" i="32"/>
  <c r="W307" i="32"/>
  <c r="X307" i="32"/>
  <c r="Z307" i="32"/>
  <c r="AA307" i="32"/>
  <c r="AC307" i="32"/>
  <c r="AD307" i="32"/>
  <c r="AF307" i="32"/>
  <c r="AG307" i="32"/>
  <c r="AI307" i="32"/>
  <c r="AJ307" i="32"/>
  <c r="E308" i="32"/>
  <c r="F308" i="32"/>
  <c r="H308" i="32"/>
  <c r="I308" i="32"/>
  <c r="K308" i="32"/>
  <c r="L308" i="32"/>
  <c r="N308" i="32"/>
  <c r="O308" i="32"/>
  <c r="Q308" i="32"/>
  <c r="R308" i="32"/>
  <c r="T308" i="32"/>
  <c r="U308" i="32"/>
  <c r="W308" i="32"/>
  <c r="X308" i="32"/>
  <c r="Z308" i="32"/>
  <c r="AA308" i="32"/>
  <c r="AC308" i="32"/>
  <c r="AD308" i="32"/>
  <c r="AF308" i="32"/>
  <c r="AG308" i="32"/>
  <c r="AI308" i="32"/>
  <c r="AJ308" i="32"/>
  <c r="E309" i="32"/>
  <c r="F309" i="32"/>
  <c r="H309" i="32"/>
  <c r="I309" i="32"/>
  <c r="K309" i="32"/>
  <c r="L309" i="32"/>
  <c r="N309" i="32"/>
  <c r="O309" i="32"/>
  <c r="Q309" i="32"/>
  <c r="R309" i="32"/>
  <c r="T309" i="32"/>
  <c r="U309" i="32"/>
  <c r="W309" i="32"/>
  <c r="X309" i="32"/>
  <c r="Z309" i="32"/>
  <c r="AA309" i="32"/>
  <c r="AC309" i="32"/>
  <c r="AD309" i="32"/>
  <c r="AF309" i="32"/>
  <c r="AG309" i="32"/>
  <c r="AI309" i="32"/>
  <c r="AJ309" i="32"/>
  <c r="E310" i="32"/>
  <c r="F310" i="32"/>
  <c r="H310" i="32"/>
  <c r="I310" i="32"/>
  <c r="K310" i="32"/>
  <c r="L310" i="32"/>
  <c r="N310" i="32"/>
  <c r="O310" i="32"/>
  <c r="Q310" i="32"/>
  <c r="R310" i="32"/>
  <c r="T310" i="32"/>
  <c r="U310" i="32"/>
  <c r="W310" i="32"/>
  <c r="X310" i="32"/>
  <c r="Z310" i="32"/>
  <c r="AA310" i="32"/>
  <c r="AC310" i="32"/>
  <c r="AD310" i="32"/>
  <c r="AF310" i="32"/>
  <c r="AG310" i="32"/>
  <c r="AI310" i="32"/>
  <c r="AJ310" i="32"/>
  <c r="E311" i="32"/>
  <c r="F311" i="32"/>
  <c r="H311" i="32"/>
  <c r="I311" i="32"/>
  <c r="K311" i="32"/>
  <c r="L311" i="32"/>
  <c r="N311" i="32"/>
  <c r="O311" i="32"/>
  <c r="Q311" i="32"/>
  <c r="R311" i="32"/>
  <c r="T311" i="32"/>
  <c r="U311" i="32"/>
  <c r="W311" i="32"/>
  <c r="X311" i="32"/>
  <c r="Z311" i="32"/>
  <c r="AA311" i="32"/>
  <c r="AC311" i="32"/>
  <c r="AD311" i="32"/>
  <c r="AF311" i="32"/>
  <c r="AG311" i="32"/>
  <c r="AI311" i="32"/>
  <c r="AJ311" i="32"/>
  <c r="E312" i="32"/>
  <c r="F312" i="32"/>
  <c r="H312" i="32"/>
  <c r="I312" i="32"/>
  <c r="K312" i="32"/>
  <c r="L312" i="32"/>
  <c r="N312" i="32"/>
  <c r="O312" i="32"/>
  <c r="Q312" i="32"/>
  <c r="R312" i="32"/>
  <c r="T312" i="32"/>
  <c r="U312" i="32"/>
  <c r="W312" i="32"/>
  <c r="X312" i="32"/>
  <c r="Z312" i="32"/>
  <c r="AA312" i="32"/>
  <c r="AC312" i="32"/>
  <c r="AD312" i="32"/>
  <c r="AF312" i="32"/>
  <c r="AG312" i="32"/>
  <c r="AI312" i="32"/>
  <c r="AJ312" i="32"/>
  <c r="E313" i="32"/>
  <c r="F313" i="32"/>
  <c r="H313" i="32"/>
  <c r="I313" i="32"/>
  <c r="K313" i="32"/>
  <c r="L313" i="32"/>
  <c r="N313" i="32"/>
  <c r="O313" i="32"/>
  <c r="Q313" i="32"/>
  <c r="R313" i="32"/>
  <c r="T313" i="32"/>
  <c r="U313" i="32"/>
  <c r="W313" i="32"/>
  <c r="X313" i="32"/>
  <c r="Z313" i="32"/>
  <c r="AA313" i="32"/>
  <c r="AC313" i="32"/>
  <c r="AD313" i="32"/>
  <c r="AF313" i="32"/>
  <c r="AG313" i="32"/>
  <c r="AI313" i="32"/>
  <c r="AJ313" i="32"/>
  <c r="E314" i="32"/>
  <c r="F314" i="32"/>
  <c r="H314" i="32"/>
  <c r="I314" i="32"/>
  <c r="K314" i="32"/>
  <c r="L314" i="32"/>
  <c r="N314" i="32"/>
  <c r="O314" i="32"/>
  <c r="Q314" i="32"/>
  <c r="R314" i="32"/>
  <c r="T314" i="32"/>
  <c r="U314" i="32"/>
  <c r="W314" i="32"/>
  <c r="X314" i="32"/>
  <c r="Z314" i="32"/>
  <c r="AA314" i="32"/>
  <c r="AC314" i="32"/>
  <c r="AD314" i="32"/>
  <c r="AF314" i="32"/>
  <c r="AG314" i="32"/>
  <c r="AI314" i="32"/>
  <c r="AJ314" i="32"/>
  <c r="E315" i="32"/>
  <c r="F315" i="32"/>
  <c r="H315" i="32"/>
  <c r="I315" i="32"/>
  <c r="K315" i="32"/>
  <c r="L315" i="32"/>
  <c r="N315" i="32"/>
  <c r="O315" i="32"/>
  <c r="Q315" i="32"/>
  <c r="R315" i="32"/>
  <c r="T315" i="32"/>
  <c r="U315" i="32"/>
  <c r="W315" i="32"/>
  <c r="X315" i="32"/>
  <c r="Z315" i="32"/>
  <c r="AA315" i="32"/>
  <c r="AC315" i="32"/>
  <c r="AD315" i="32"/>
  <c r="AF315" i="32"/>
  <c r="AG315" i="32"/>
  <c r="AI315" i="32"/>
  <c r="AJ315" i="32"/>
  <c r="E316" i="32"/>
  <c r="F316" i="32"/>
  <c r="H316" i="32"/>
  <c r="I316" i="32"/>
  <c r="K316" i="32"/>
  <c r="L316" i="32"/>
  <c r="N316" i="32"/>
  <c r="O316" i="32"/>
  <c r="Q316" i="32"/>
  <c r="R316" i="32"/>
  <c r="T316" i="32"/>
  <c r="U316" i="32"/>
  <c r="W316" i="32"/>
  <c r="X316" i="32"/>
  <c r="Z316" i="32"/>
  <c r="AA316" i="32"/>
  <c r="AC316" i="32"/>
  <c r="AD316" i="32"/>
  <c r="AF316" i="32"/>
  <c r="AG316" i="32"/>
  <c r="AI316" i="32"/>
  <c r="AJ316" i="32"/>
  <c r="E317" i="32"/>
  <c r="F317" i="32"/>
  <c r="H317" i="32"/>
  <c r="I317" i="32"/>
  <c r="K317" i="32"/>
  <c r="L317" i="32"/>
  <c r="N317" i="32"/>
  <c r="O317" i="32"/>
  <c r="Q317" i="32"/>
  <c r="R317" i="32"/>
  <c r="T317" i="32"/>
  <c r="U317" i="32"/>
  <c r="W317" i="32"/>
  <c r="X317" i="32"/>
  <c r="Z317" i="32"/>
  <c r="AA317" i="32"/>
  <c r="AC317" i="32"/>
  <c r="AD317" i="32"/>
  <c r="AF317" i="32"/>
  <c r="AG317" i="32"/>
  <c r="AI317" i="32"/>
  <c r="AJ317" i="32"/>
  <c r="E318" i="32"/>
  <c r="F318" i="32"/>
  <c r="H318" i="32"/>
  <c r="I318" i="32"/>
  <c r="K318" i="32"/>
  <c r="L318" i="32"/>
  <c r="N318" i="32"/>
  <c r="O318" i="32"/>
  <c r="Q318" i="32"/>
  <c r="R318" i="32"/>
  <c r="T318" i="32"/>
  <c r="U318" i="32"/>
  <c r="W318" i="32"/>
  <c r="X318" i="32"/>
  <c r="Z318" i="32"/>
  <c r="AA318" i="32"/>
  <c r="AC318" i="32"/>
  <c r="AD318" i="32"/>
  <c r="AF318" i="32"/>
  <c r="AG318" i="32"/>
  <c r="AI318" i="32"/>
  <c r="AJ318" i="32"/>
  <c r="E319" i="32"/>
  <c r="F319" i="32"/>
  <c r="H319" i="32"/>
  <c r="I319" i="32"/>
  <c r="K319" i="32"/>
  <c r="L319" i="32"/>
  <c r="N319" i="32"/>
  <c r="O319" i="32"/>
  <c r="Q319" i="32"/>
  <c r="R319" i="32"/>
  <c r="T319" i="32"/>
  <c r="U319" i="32"/>
  <c r="W319" i="32"/>
  <c r="X319" i="32"/>
  <c r="Z319" i="32"/>
  <c r="AA319" i="32"/>
  <c r="AC319" i="32"/>
  <c r="AD319" i="32"/>
  <c r="AF319" i="32"/>
  <c r="AG319" i="32"/>
  <c r="AI319" i="32"/>
  <c r="AJ319" i="32"/>
  <c r="E320" i="32"/>
  <c r="F320" i="32"/>
  <c r="H320" i="32"/>
  <c r="I320" i="32"/>
  <c r="K320" i="32"/>
  <c r="L320" i="32"/>
  <c r="N320" i="32"/>
  <c r="O320" i="32"/>
  <c r="Q320" i="32"/>
  <c r="R320" i="32"/>
  <c r="T320" i="32"/>
  <c r="U320" i="32"/>
  <c r="W320" i="32"/>
  <c r="X320" i="32"/>
  <c r="Z320" i="32"/>
  <c r="AA320" i="32"/>
  <c r="AC320" i="32"/>
  <c r="AD320" i="32"/>
  <c r="AF320" i="32"/>
  <c r="AG320" i="32"/>
  <c r="AI320" i="32"/>
  <c r="AJ320" i="32"/>
  <c r="E321" i="32"/>
  <c r="F321" i="32"/>
  <c r="H321" i="32"/>
  <c r="I321" i="32"/>
  <c r="K321" i="32"/>
  <c r="L321" i="32"/>
  <c r="N321" i="32"/>
  <c r="O321" i="32"/>
  <c r="Q321" i="32"/>
  <c r="R321" i="32"/>
  <c r="T321" i="32"/>
  <c r="U321" i="32"/>
  <c r="W321" i="32"/>
  <c r="X321" i="32"/>
  <c r="Z321" i="32"/>
  <c r="AA321" i="32"/>
  <c r="AC321" i="32"/>
  <c r="AD321" i="32"/>
  <c r="AF321" i="32"/>
  <c r="AG321" i="32"/>
  <c r="AI321" i="32"/>
  <c r="AJ321" i="32"/>
  <c r="E322" i="32"/>
  <c r="F322" i="32"/>
  <c r="H322" i="32"/>
  <c r="I322" i="32"/>
  <c r="K322" i="32"/>
  <c r="L322" i="32"/>
  <c r="N322" i="32"/>
  <c r="O322" i="32"/>
  <c r="Q322" i="32"/>
  <c r="R322" i="32"/>
  <c r="T322" i="32"/>
  <c r="U322" i="32"/>
  <c r="W322" i="32"/>
  <c r="X322" i="32"/>
  <c r="Z322" i="32"/>
  <c r="AA322" i="32"/>
  <c r="AC322" i="32"/>
  <c r="AD322" i="32"/>
  <c r="AF322" i="32"/>
  <c r="AG322" i="32"/>
  <c r="AI322" i="32"/>
  <c r="AJ322" i="32"/>
  <c r="E323" i="32"/>
  <c r="F323" i="32"/>
  <c r="H323" i="32"/>
  <c r="I323" i="32"/>
  <c r="K323" i="32"/>
  <c r="L323" i="32"/>
  <c r="N323" i="32"/>
  <c r="O323" i="32"/>
  <c r="Q323" i="32"/>
  <c r="R323" i="32"/>
  <c r="T323" i="32"/>
  <c r="U323" i="32"/>
  <c r="W323" i="32"/>
  <c r="X323" i="32"/>
  <c r="Z323" i="32"/>
  <c r="AA323" i="32"/>
  <c r="AC323" i="32"/>
  <c r="AD323" i="32"/>
  <c r="AF323" i="32"/>
  <c r="AG323" i="32"/>
  <c r="AI323" i="32"/>
  <c r="AJ323" i="32"/>
  <c r="E324" i="32"/>
  <c r="F324" i="32"/>
  <c r="H324" i="32"/>
  <c r="I324" i="32"/>
  <c r="K324" i="32"/>
  <c r="L324" i="32"/>
  <c r="N324" i="32"/>
  <c r="O324" i="32"/>
  <c r="Q324" i="32"/>
  <c r="R324" i="32"/>
  <c r="T324" i="32"/>
  <c r="U324" i="32"/>
  <c r="W324" i="32"/>
  <c r="X324" i="32"/>
  <c r="Z324" i="32"/>
  <c r="AA324" i="32"/>
  <c r="AC324" i="32"/>
  <c r="AD324" i="32"/>
  <c r="AF324" i="32"/>
  <c r="AG324" i="32"/>
  <c r="AI324" i="32"/>
  <c r="AJ324" i="32"/>
  <c r="E325" i="32"/>
  <c r="F325" i="32"/>
  <c r="H325" i="32"/>
  <c r="I325" i="32"/>
  <c r="K325" i="32"/>
  <c r="L325" i="32"/>
  <c r="N325" i="32"/>
  <c r="O325" i="32"/>
  <c r="Q325" i="32"/>
  <c r="R325" i="32"/>
  <c r="T325" i="32"/>
  <c r="U325" i="32"/>
  <c r="W325" i="32"/>
  <c r="X325" i="32"/>
  <c r="Z325" i="32"/>
  <c r="AA325" i="32"/>
  <c r="AC325" i="32"/>
  <c r="AD325" i="32"/>
  <c r="AF325" i="32"/>
  <c r="AG325" i="32"/>
  <c r="AI325" i="32"/>
  <c r="AJ325" i="32"/>
  <c r="E326" i="32"/>
  <c r="F326" i="32"/>
  <c r="H326" i="32"/>
  <c r="I326" i="32"/>
  <c r="K326" i="32"/>
  <c r="L326" i="32"/>
  <c r="N326" i="32"/>
  <c r="O326" i="32"/>
  <c r="Q326" i="32"/>
  <c r="R326" i="32"/>
  <c r="T326" i="32"/>
  <c r="U326" i="32"/>
  <c r="W326" i="32"/>
  <c r="X326" i="32"/>
  <c r="Z326" i="32"/>
  <c r="AA326" i="32"/>
  <c r="AC326" i="32"/>
  <c r="AD326" i="32"/>
  <c r="AF326" i="32"/>
  <c r="AG326" i="32"/>
  <c r="AI326" i="32"/>
  <c r="AJ326" i="32"/>
  <c r="E327" i="32"/>
  <c r="F327" i="32"/>
  <c r="H327" i="32"/>
  <c r="I327" i="32"/>
  <c r="K327" i="32"/>
  <c r="L327" i="32"/>
  <c r="N327" i="32"/>
  <c r="O327" i="32"/>
  <c r="Q327" i="32"/>
  <c r="R327" i="32"/>
  <c r="T327" i="32"/>
  <c r="U327" i="32"/>
  <c r="W327" i="32"/>
  <c r="X327" i="32"/>
  <c r="Z327" i="32"/>
  <c r="AA327" i="32"/>
  <c r="AC327" i="32"/>
  <c r="AD327" i="32"/>
  <c r="AF327" i="32"/>
  <c r="AG327" i="32"/>
  <c r="AI327" i="32"/>
  <c r="AJ327" i="32"/>
  <c r="E328" i="32"/>
  <c r="F328" i="32"/>
  <c r="H328" i="32"/>
  <c r="I328" i="32"/>
  <c r="K328" i="32"/>
  <c r="L328" i="32"/>
  <c r="N328" i="32"/>
  <c r="O328" i="32"/>
  <c r="Q328" i="32"/>
  <c r="R328" i="32"/>
  <c r="T328" i="32"/>
  <c r="U328" i="32"/>
  <c r="W328" i="32"/>
  <c r="X328" i="32"/>
  <c r="Z328" i="32"/>
  <c r="AA328" i="32"/>
  <c r="AC328" i="32"/>
  <c r="AD328" i="32"/>
  <c r="AF328" i="32"/>
  <c r="AG328" i="32"/>
  <c r="AI328" i="32"/>
  <c r="AJ328" i="32"/>
  <c r="E329" i="32"/>
  <c r="F329" i="32"/>
  <c r="H329" i="32"/>
  <c r="I329" i="32"/>
  <c r="K329" i="32"/>
  <c r="L329" i="32"/>
  <c r="N329" i="32"/>
  <c r="O329" i="32"/>
  <c r="Q329" i="32"/>
  <c r="R329" i="32"/>
  <c r="T329" i="32"/>
  <c r="U329" i="32"/>
  <c r="W329" i="32"/>
  <c r="X329" i="32"/>
  <c r="Z329" i="32"/>
  <c r="AA329" i="32"/>
  <c r="AC329" i="32"/>
  <c r="AD329" i="32"/>
  <c r="AF329" i="32"/>
  <c r="AG329" i="32"/>
  <c r="AI329" i="32"/>
  <c r="AJ329" i="32"/>
  <c r="E330" i="32"/>
  <c r="F330" i="32"/>
  <c r="H330" i="32"/>
  <c r="I330" i="32"/>
  <c r="K330" i="32"/>
  <c r="L330" i="32"/>
  <c r="N330" i="32"/>
  <c r="O330" i="32"/>
  <c r="Q330" i="32"/>
  <c r="R330" i="32"/>
  <c r="T330" i="32"/>
  <c r="U330" i="32"/>
  <c r="W330" i="32"/>
  <c r="X330" i="32"/>
  <c r="Z330" i="32"/>
  <c r="AA330" i="32"/>
  <c r="AC330" i="32"/>
  <c r="AD330" i="32"/>
  <c r="AF330" i="32"/>
  <c r="AG330" i="32"/>
  <c r="AI330" i="32"/>
  <c r="AJ330" i="32"/>
  <c r="E331" i="32"/>
  <c r="F331" i="32"/>
  <c r="H331" i="32"/>
  <c r="I331" i="32"/>
  <c r="K331" i="32"/>
  <c r="L331" i="32"/>
  <c r="N331" i="32"/>
  <c r="O331" i="32"/>
  <c r="Q331" i="32"/>
  <c r="R331" i="32"/>
  <c r="T331" i="32"/>
  <c r="U331" i="32"/>
  <c r="W331" i="32"/>
  <c r="X331" i="32"/>
  <c r="Z331" i="32"/>
  <c r="AA331" i="32"/>
  <c r="AC331" i="32"/>
  <c r="AD331" i="32"/>
  <c r="AF331" i="32"/>
  <c r="AG331" i="32"/>
  <c r="AI331" i="32"/>
  <c r="AJ331" i="32"/>
  <c r="E332" i="32"/>
  <c r="F332" i="32"/>
  <c r="H332" i="32"/>
  <c r="I332" i="32"/>
  <c r="K332" i="32"/>
  <c r="L332" i="32"/>
  <c r="N332" i="32"/>
  <c r="O332" i="32"/>
  <c r="Q332" i="32"/>
  <c r="R332" i="32"/>
  <c r="T332" i="32"/>
  <c r="U332" i="32"/>
  <c r="W332" i="32"/>
  <c r="X332" i="32"/>
  <c r="Z332" i="32"/>
  <c r="AA332" i="32"/>
  <c r="AC332" i="32"/>
  <c r="AD332" i="32"/>
  <c r="AF332" i="32"/>
  <c r="AG332" i="32"/>
  <c r="AI332" i="32"/>
  <c r="AJ332" i="32"/>
  <c r="E333" i="32"/>
  <c r="F333" i="32"/>
  <c r="H333" i="32"/>
  <c r="I333" i="32"/>
  <c r="K333" i="32"/>
  <c r="L333" i="32"/>
  <c r="N333" i="32"/>
  <c r="O333" i="32"/>
  <c r="Q333" i="32"/>
  <c r="R333" i="32"/>
  <c r="T333" i="32"/>
  <c r="U333" i="32"/>
  <c r="W333" i="32"/>
  <c r="X333" i="32"/>
  <c r="Z333" i="32"/>
  <c r="AA333" i="32"/>
  <c r="AC333" i="32"/>
  <c r="AD333" i="32"/>
  <c r="AF333" i="32"/>
  <c r="AG333" i="32"/>
  <c r="AI333" i="32"/>
  <c r="AJ333" i="32"/>
  <c r="E334" i="32"/>
  <c r="F334" i="32"/>
  <c r="H334" i="32"/>
  <c r="I334" i="32"/>
  <c r="K334" i="32"/>
  <c r="L334" i="32"/>
  <c r="N334" i="32"/>
  <c r="O334" i="32"/>
  <c r="Q334" i="32"/>
  <c r="R334" i="32"/>
  <c r="T334" i="32"/>
  <c r="U334" i="32"/>
  <c r="W334" i="32"/>
  <c r="X334" i="32"/>
  <c r="Z334" i="32"/>
  <c r="AA334" i="32"/>
  <c r="AC334" i="32"/>
  <c r="AD334" i="32"/>
  <c r="AF334" i="32"/>
  <c r="AG334" i="32"/>
  <c r="AI334" i="32"/>
  <c r="AJ334" i="32"/>
  <c r="E335" i="32"/>
  <c r="F335" i="32"/>
  <c r="H335" i="32"/>
  <c r="I335" i="32"/>
  <c r="K335" i="32"/>
  <c r="L335" i="32"/>
  <c r="N335" i="32"/>
  <c r="O335" i="32"/>
  <c r="Q335" i="32"/>
  <c r="R335" i="32"/>
  <c r="T335" i="32"/>
  <c r="U335" i="32"/>
  <c r="W335" i="32"/>
  <c r="X335" i="32"/>
  <c r="Z335" i="32"/>
  <c r="AA335" i="32"/>
  <c r="AC335" i="32"/>
  <c r="AD335" i="32"/>
  <c r="AF335" i="32"/>
  <c r="AG335" i="32"/>
  <c r="AI335" i="32"/>
  <c r="AJ335" i="32"/>
  <c r="E336" i="32"/>
  <c r="F336" i="32"/>
  <c r="H336" i="32"/>
  <c r="I336" i="32"/>
  <c r="K336" i="32"/>
  <c r="L336" i="32"/>
  <c r="N336" i="32"/>
  <c r="O336" i="32"/>
  <c r="Q336" i="32"/>
  <c r="R336" i="32"/>
  <c r="T336" i="32"/>
  <c r="U336" i="32"/>
  <c r="W336" i="32"/>
  <c r="X336" i="32"/>
  <c r="Z336" i="32"/>
  <c r="AA336" i="32"/>
  <c r="AC336" i="32"/>
  <c r="AD336" i="32"/>
  <c r="AF336" i="32"/>
  <c r="AG336" i="32"/>
  <c r="AI336" i="32"/>
  <c r="AJ336" i="32"/>
  <c r="E337" i="32"/>
  <c r="F337" i="32"/>
  <c r="H337" i="32"/>
  <c r="I337" i="32"/>
  <c r="K337" i="32"/>
  <c r="L337" i="32"/>
  <c r="N337" i="32"/>
  <c r="O337" i="32"/>
  <c r="Q337" i="32"/>
  <c r="R337" i="32"/>
  <c r="T337" i="32"/>
  <c r="U337" i="32"/>
  <c r="W337" i="32"/>
  <c r="X337" i="32"/>
  <c r="Z337" i="32"/>
  <c r="AA337" i="32"/>
  <c r="AC337" i="32"/>
  <c r="AD337" i="32"/>
  <c r="AF337" i="32"/>
  <c r="AG337" i="32"/>
  <c r="AI337" i="32"/>
  <c r="AJ337" i="32"/>
  <c r="E338" i="32"/>
  <c r="F338" i="32"/>
  <c r="H338" i="32"/>
  <c r="I338" i="32"/>
  <c r="K338" i="32"/>
  <c r="L338" i="32"/>
  <c r="N338" i="32"/>
  <c r="O338" i="32"/>
  <c r="Q338" i="32"/>
  <c r="R338" i="32"/>
  <c r="T338" i="32"/>
  <c r="U338" i="32"/>
  <c r="W338" i="32"/>
  <c r="X338" i="32"/>
  <c r="Z338" i="32"/>
  <c r="AA338" i="32"/>
  <c r="AC338" i="32"/>
  <c r="AD338" i="32"/>
  <c r="AF338" i="32"/>
  <c r="AG338" i="32"/>
  <c r="AI338" i="32"/>
  <c r="AJ338" i="32"/>
  <c r="E339" i="32"/>
  <c r="F339" i="32"/>
  <c r="H339" i="32"/>
  <c r="I339" i="32"/>
  <c r="K339" i="32"/>
  <c r="L339" i="32"/>
  <c r="N339" i="32"/>
  <c r="O339" i="32"/>
  <c r="Q339" i="32"/>
  <c r="R339" i="32"/>
  <c r="T339" i="32"/>
  <c r="U339" i="32"/>
  <c r="W339" i="32"/>
  <c r="X339" i="32"/>
  <c r="Z339" i="32"/>
  <c r="AA339" i="32"/>
  <c r="AC339" i="32"/>
  <c r="AD339" i="32"/>
  <c r="AF339" i="32"/>
  <c r="AG339" i="32"/>
  <c r="AI339" i="32"/>
  <c r="AJ339" i="32"/>
  <c r="E340" i="32"/>
  <c r="F340" i="32"/>
  <c r="H340" i="32"/>
  <c r="I340" i="32"/>
  <c r="K340" i="32"/>
  <c r="L340" i="32"/>
  <c r="N340" i="32"/>
  <c r="O340" i="32"/>
  <c r="Q340" i="32"/>
  <c r="R340" i="32"/>
  <c r="T340" i="32"/>
  <c r="U340" i="32"/>
  <c r="W340" i="32"/>
  <c r="X340" i="32"/>
  <c r="Z340" i="32"/>
  <c r="AA340" i="32"/>
  <c r="AC340" i="32"/>
  <c r="AD340" i="32"/>
  <c r="AF340" i="32"/>
  <c r="AG340" i="32"/>
  <c r="AI340" i="32"/>
  <c r="AJ340" i="32"/>
  <c r="E341" i="32"/>
  <c r="F341" i="32"/>
  <c r="H341" i="32"/>
  <c r="I341" i="32"/>
  <c r="K341" i="32"/>
  <c r="L341" i="32"/>
  <c r="N341" i="32"/>
  <c r="O341" i="32"/>
  <c r="Q341" i="32"/>
  <c r="R341" i="32"/>
  <c r="T341" i="32"/>
  <c r="U341" i="32"/>
  <c r="W341" i="32"/>
  <c r="X341" i="32"/>
  <c r="Z341" i="32"/>
  <c r="AA341" i="32"/>
  <c r="AC341" i="32"/>
  <c r="AD341" i="32"/>
  <c r="AF341" i="32"/>
  <c r="AG341" i="32"/>
  <c r="AI341" i="32"/>
  <c r="AJ341" i="32"/>
  <c r="E342" i="32"/>
  <c r="F342" i="32"/>
  <c r="H342" i="32"/>
  <c r="I342" i="32"/>
  <c r="K342" i="32"/>
  <c r="L342" i="32"/>
  <c r="N342" i="32"/>
  <c r="O342" i="32"/>
  <c r="Q342" i="32"/>
  <c r="R342" i="32"/>
  <c r="T342" i="32"/>
  <c r="U342" i="32"/>
  <c r="W342" i="32"/>
  <c r="X342" i="32"/>
  <c r="Z342" i="32"/>
  <c r="AA342" i="32"/>
  <c r="AC342" i="32"/>
  <c r="AD342" i="32"/>
  <c r="AF342" i="32"/>
  <c r="AG342" i="32"/>
  <c r="AI342" i="32"/>
  <c r="AJ342" i="32"/>
  <c r="E343" i="32"/>
  <c r="F343" i="32"/>
  <c r="H343" i="32"/>
  <c r="I343" i="32"/>
  <c r="K343" i="32"/>
  <c r="L343" i="32"/>
  <c r="N343" i="32"/>
  <c r="O343" i="32"/>
  <c r="Q343" i="32"/>
  <c r="R343" i="32"/>
  <c r="T343" i="32"/>
  <c r="U343" i="32"/>
  <c r="W343" i="32"/>
  <c r="X343" i="32"/>
  <c r="Z343" i="32"/>
  <c r="AA343" i="32"/>
  <c r="AC343" i="32"/>
  <c r="AD343" i="32"/>
  <c r="AF343" i="32"/>
  <c r="AG343" i="32"/>
  <c r="AI343" i="32"/>
  <c r="AJ343" i="32"/>
  <c r="E344" i="32"/>
  <c r="F344" i="32"/>
  <c r="H344" i="32"/>
  <c r="I344" i="32"/>
  <c r="K344" i="32"/>
  <c r="L344" i="32"/>
  <c r="N344" i="32"/>
  <c r="O344" i="32"/>
  <c r="Q344" i="32"/>
  <c r="R344" i="32"/>
  <c r="T344" i="32"/>
  <c r="U344" i="32"/>
  <c r="W344" i="32"/>
  <c r="X344" i="32"/>
  <c r="Z344" i="32"/>
  <c r="AA344" i="32"/>
  <c r="AC344" i="32"/>
  <c r="AD344" i="32"/>
  <c r="AF344" i="32"/>
  <c r="AG344" i="32"/>
  <c r="AI344" i="32"/>
  <c r="AJ344" i="32"/>
  <c r="E345" i="32"/>
  <c r="F345" i="32"/>
  <c r="H345" i="32"/>
  <c r="I345" i="32"/>
  <c r="K345" i="32"/>
  <c r="L345" i="32"/>
  <c r="N345" i="32"/>
  <c r="O345" i="32"/>
  <c r="Q345" i="32"/>
  <c r="R345" i="32"/>
  <c r="T345" i="32"/>
  <c r="U345" i="32"/>
  <c r="W345" i="32"/>
  <c r="X345" i="32"/>
  <c r="Z345" i="32"/>
  <c r="AA345" i="32"/>
  <c r="AC345" i="32"/>
  <c r="AD345" i="32"/>
  <c r="AF345" i="32"/>
  <c r="AG345" i="32"/>
  <c r="AI345" i="32"/>
  <c r="AJ345" i="32"/>
  <c r="E346" i="32"/>
  <c r="F346" i="32"/>
  <c r="H346" i="32"/>
  <c r="I346" i="32"/>
  <c r="K346" i="32"/>
  <c r="L346" i="32"/>
  <c r="N346" i="32"/>
  <c r="O346" i="32"/>
  <c r="Q346" i="32"/>
  <c r="R346" i="32"/>
  <c r="T346" i="32"/>
  <c r="U346" i="32"/>
  <c r="W346" i="32"/>
  <c r="X346" i="32"/>
  <c r="Z346" i="32"/>
  <c r="AA346" i="32"/>
  <c r="AC346" i="32"/>
  <c r="AD346" i="32"/>
  <c r="AF346" i="32"/>
  <c r="AG346" i="32"/>
  <c r="AI346" i="32"/>
  <c r="AJ346" i="32"/>
  <c r="E347" i="32"/>
  <c r="F347" i="32"/>
  <c r="H347" i="32"/>
  <c r="I347" i="32"/>
  <c r="K347" i="32"/>
  <c r="L347" i="32"/>
  <c r="N347" i="32"/>
  <c r="O347" i="32"/>
  <c r="Q347" i="32"/>
  <c r="R347" i="32"/>
  <c r="T347" i="32"/>
  <c r="U347" i="32"/>
  <c r="W347" i="32"/>
  <c r="X347" i="32"/>
  <c r="Z347" i="32"/>
  <c r="AA347" i="32"/>
  <c r="AC347" i="32"/>
  <c r="AD347" i="32"/>
  <c r="AF347" i="32"/>
  <c r="AG347" i="32"/>
  <c r="AI347" i="32"/>
  <c r="AJ347" i="32"/>
  <c r="E348" i="32"/>
  <c r="F348" i="32"/>
  <c r="H348" i="32"/>
  <c r="I348" i="32"/>
  <c r="K348" i="32"/>
  <c r="L348" i="32"/>
  <c r="N348" i="32"/>
  <c r="O348" i="32"/>
  <c r="Q348" i="32"/>
  <c r="R348" i="32"/>
  <c r="T348" i="32"/>
  <c r="U348" i="32"/>
  <c r="W348" i="32"/>
  <c r="X348" i="32"/>
  <c r="Z348" i="32"/>
  <c r="AA348" i="32"/>
  <c r="AC348" i="32"/>
  <c r="AD348" i="32"/>
  <c r="AF348" i="32"/>
  <c r="AG348" i="32"/>
  <c r="AI348" i="32"/>
  <c r="AJ348" i="32"/>
  <c r="E349" i="32"/>
  <c r="F349" i="32"/>
  <c r="H349" i="32"/>
  <c r="I349" i="32"/>
  <c r="K349" i="32"/>
  <c r="L349" i="32"/>
  <c r="N349" i="32"/>
  <c r="O349" i="32"/>
  <c r="Q349" i="32"/>
  <c r="R349" i="32"/>
  <c r="T349" i="32"/>
  <c r="U349" i="32"/>
  <c r="W349" i="32"/>
  <c r="X349" i="32"/>
  <c r="Z349" i="32"/>
  <c r="AA349" i="32"/>
  <c r="AC349" i="32"/>
  <c r="AD349" i="32"/>
  <c r="AF349" i="32"/>
  <c r="AG349" i="32"/>
  <c r="AI349" i="32"/>
  <c r="AJ349" i="32"/>
  <c r="E350" i="32"/>
  <c r="F350" i="32"/>
  <c r="H350" i="32"/>
  <c r="I350" i="32"/>
  <c r="K350" i="32"/>
  <c r="L350" i="32"/>
  <c r="N350" i="32"/>
  <c r="O350" i="32"/>
  <c r="Q350" i="32"/>
  <c r="R350" i="32"/>
  <c r="T350" i="32"/>
  <c r="U350" i="32"/>
  <c r="W350" i="32"/>
  <c r="X350" i="32"/>
  <c r="Z350" i="32"/>
  <c r="AA350" i="32"/>
  <c r="AC350" i="32"/>
  <c r="AD350" i="32"/>
  <c r="AF350" i="32"/>
  <c r="AG350" i="32"/>
  <c r="AI350" i="32"/>
  <c r="AJ350" i="32"/>
  <c r="E351" i="32"/>
  <c r="F351" i="32"/>
  <c r="H351" i="32"/>
  <c r="I351" i="32"/>
  <c r="K351" i="32"/>
  <c r="L351" i="32"/>
  <c r="N351" i="32"/>
  <c r="O351" i="32"/>
  <c r="Q351" i="32"/>
  <c r="R351" i="32"/>
  <c r="T351" i="32"/>
  <c r="U351" i="32"/>
  <c r="W351" i="32"/>
  <c r="X351" i="32"/>
  <c r="Z351" i="32"/>
  <c r="AA351" i="32"/>
  <c r="AC351" i="32"/>
  <c r="AD351" i="32"/>
  <c r="AF351" i="32"/>
  <c r="AG351" i="32"/>
  <c r="AI351" i="32"/>
  <c r="AJ351" i="32"/>
  <c r="E352" i="32"/>
  <c r="F352" i="32"/>
  <c r="H352" i="32"/>
  <c r="I352" i="32"/>
  <c r="K352" i="32"/>
  <c r="L352" i="32"/>
  <c r="N352" i="32"/>
  <c r="O352" i="32"/>
  <c r="Q352" i="32"/>
  <c r="R352" i="32"/>
  <c r="T352" i="32"/>
  <c r="U352" i="32"/>
  <c r="W352" i="32"/>
  <c r="X352" i="32"/>
  <c r="Z352" i="32"/>
  <c r="AA352" i="32"/>
  <c r="AC352" i="32"/>
  <c r="AD352" i="32"/>
  <c r="AF352" i="32"/>
  <c r="AG352" i="32"/>
  <c r="AI352" i="32"/>
  <c r="AJ352" i="32"/>
  <c r="E353" i="32"/>
  <c r="F353" i="32"/>
  <c r="H353" i="32"/>
  <c r="I353" i="32"/>
  <c r="K353" i="32"/>
  <c r="L353" i="32"/>
  <c r="N353" i="32"/>
  <c r="O353" i="32"/>
  <c r="Q353" i="32"/>
  <c r="R353" i="32"/>
  <c r="T353" i="32"/>
  <c r="U353" i="32"/>
  <c r="W353" i="32"/>
  <c r="X353" i="32"/>
  <c r="Z353" i="32"/>
  <c r="AA353" i="32"/>
  <c r="AC353" i="32"/>
  <c r="AD353" i="32"/>
  <c r="AF353" i="32"/>
  <c r="AG353" i="32"/>
  <c r="AI353" i="32"/>
  <c r="AJ353" i="32"/>
  <c r="E354" i="32"/>
  <c r="F354" i="32"/>
  <c r="H354" i="32"/>
  <c r="I354" i="32"/>
  <c r="K354" i="32"/>
  <c r="L354" i="32"/>
  <c r="N354" i="32"/>
  <c r="O354" i="32"/>
  <c r="Q354" i="32"/>
  <c r="R354" i="32"/>
  <c r="T354" i="32"/>
  <c r="U354" i="32"/>
  <c r="W354" i="32"/>
  <c r="X354" i="32"/>
  <c r="Z354" i="32"/>
  <c r="AA354" i="32"/>
  <c r="AC354" i="32"/>
  <c r="AD354" i="32"/>
  <c r="AF354" i="32"/>
  <c r="AG354" i="32"/>
  <c r="AI354" i="32"/>
  <c r="AJ354" i="32"/>
  <c r="E355" i="32"/>
  <c r="F355" i="32"/>
  <c r="H355" i="32"/>
  <c r="I355" i="32"/>
  <c r="K355" i="32"/>
  <c r="L355" i="32"/>
  <c r="N355" i="32"/>
  <c r="O355" i="32"/>
  <c r="Q355" i="32"/>
  <c r="R355" i="32"/>
  <c r="T355" i="32"/>
  <c r="U355" i="32"/>
  <c r="W355" i="32"/>
  <c r="X355" i="32"/>
  <c r="Z355" i="32"/>
  <c r="AA355" i="32"/>
  <c r="AC355" i="32"/>
  <c r="AD355" i="32"/>
  <c r="AF355" i="32"/>
  <c r="AG355" i="32"/>
  <c r="AI355" i="32"/>
  <c r="AJ355" i="32"/>
  <c r="E356" i="32"/>
  <c r="F356" i="32"/>
  <c r="H356" i="32"/>
  <c r="I356" i="32"/>
  <c r="K356" i="32"/>
  <c r="L356" i="32"/>
  <c r="N356" i="32"/>
  <c r="O356" i="32"/>
  <c r="Q356" i="32"/>
  <c r="R356" i="32"/>
  <c r="T356" i="32"/>
  <c r="U356" i="32"/>
  <c r="W356" i="32"/>
  <c r="X356" i="32"/>
  <c r="Z356" i="32"/>
  <c r="AA356" i="32"/>
  <c r="AC356" i="32"/>
  <c r="AD356" i="32"/>
  <c r="AF356" i="32"/>
  <c r="AG356" i="32"/>
  <c r="AI356" i="32"/>
  <c r="AJ356" i="32"/>
  <c r="E357" i="32"/>
  <c r="F357" i="32"/>
  <c r="H357" i="32"/>
  <c r="I357" i="32"/>
  <c r="K357" i="32"/>
  <c r="L357" i="32"/>
  <c r="N357" i="32"/>
  <c r="O357" i="32"/>
  <c r="Q357" i="32"/>
  <c r="R357" i="32"/>
  <c r="T357" i="32"/>
  <c r="U357" i="32"/>
  <c r="W357" i="32"/>
  <c r="X357" i="32"/>
  <c r="Z357" i="32"/>
  <c r="AA357" i="32"/>
  <c r="AC357" i="32"/>
  <c r="AD357" i="32"/>
  <c r="AF357" i="32"/>
  <c r="AG357" i="32"/>
  <c r="AI357" i="32"/>
  <c r="AJ357" i="32"/>
  <c r="E358" i="32"/>
  <c r="F358" i="32"/>
  <c r="H358" i="32"/>
  <c r="I358" i="32"/>
  <c r="K358" i="32"/>
  <c r="L358" i="32"/>
  <c r="N358" i="32"/>
  <c r="O358" i="32"/>
  <c r="Q358" i="32"/>
  <c r="R358" i="32"/>
  <c r="T358" i="32"/>
  <c r="U358" i="32"/>
  <c r="W358" i="32"/>
  <c r="X358" i="32"/>
  <c r="Z358" i="32"/>
  <c r="AA358" i="32"/>
  <c r="AC358" i="32"/>
  <c r="AD358" i="32"/>
  <c r="AF358" i="32"/>
  <c r="AG358" i="32"/>
  <c r="AI358" i="32"/>
  <c r="AJ358" i="32"/>
  <c r="E359" i="32"/>
  <c r="F359" i="32"/>
  <c r="H359" i="32"/>
  <c r="I359" i="32"/>
  <c r="K359" i="32"/>
  <c r="L359" i="32"/>
  <c r="N359" i="32"/>
  <c r="O359" i="32"/>
  <c r="Q359" i="32"/>
  <c r="R359" i="32"/>
  <c r="T359" i="32"/>
  <c r="U359" i="32"/>
  <c r="W359" i="32"/>
  <c r="X359" i="32"/>
  <c r="Z359" i="32"/>
  <c r="AA359" i="32"/>
  <c r="AC359" i="32"/>
  <c r="AD359" i="32"/>
  <c r="AF359" i="32"/>
  <c r="AG359" i="32"/>
  <c r="AI359" i="32"/>
  <c r="AJ359" i="32"/>
  <c r="E360" i="32"/>
  <c r="F360" i="32"/>
  <c r="H360" i="32"/>
  <c r="I360" i="32"/>
  <c r="K360" i="32"/>
  <c r="L360" i="32"/>
  <c r="N360" i="32"/>
  <c r="O360" i="32"/>
  <c r="Q360" i="32"/>
  <c r="R360" i="32"/>
  <c r="T360" i="32"/>
  <c r="U360" i="32"/>
  <c r="W360" i="32"/>
  <c r="X360" i="32"/>
  <c r="Z360" i="32"/>
  <c r="AA360" i="32"/>
  <c r="AC360" i="32"/>
  <c r="AD360" i="32"/>
  <c r="AF360" i="32"/>
  <c r="AG360" i="32"/>
  <c r="AI360" i="32"/>
  <c r="AJ360" i="32"/>
  <c r="E361" i="32"/>
  <c r="F361" i="32"/>
  <c r="H361" i="32"/>
  <c r="I361" i="32"/>
  <c r="K361" i="32"/>
  <c r="L361" i="32"/>
  <c r="N361" i="32"/>
  <c r="O361" i="32"/>
  <c r="Q361" i="32"/>
  <c r="R361" i="32"/>
  <c r="T361" i="32"/>
  <c r="U361" i="32"/>
  <c r="W361" i="32"/>
  <c r="X361" i="32"/>
  <c r="Z361" i="32"/>
  <c r="AA361" i="32"/>
  <c r="AC361" i="32"/>
  <c r="AD361" i="32"/>
  <c r="AF361" i="32"/>
  <c r="AG361" i="32"/>
  <c r="AI361" i="32"/>
  <c r="AJ361" i="32"/>
  <c r="E362" i="32"/>
  <c r="F362" i="32"/>
  <c r="H362" i="32"/>
  <c r="I362" i="32"/>
  <c r="K362" i="32"/>
  <c r="L362" i="32"/>
  <c r="N362" i="32"/>
  <c r="O362" i="32"/>
  <c r="Q362" i="32"/>
  <c r="R362" i="32"/>
  <c r="T362" i="32"/>
  <c r="U362" i="32"/>
  <c r="W362" i="32"/>
  <c r="X362" i="32"/>
  <c r="Z362" i="32"/>
  <c r="AA362" i="32"/>
  <c r="AC362" i="32"/>
  <c r="AD362" i="32"/>
  <c r="AF362" i="32"/>
  <c r="AG362" i="32"/>
  <c r="AI362" i="32"/>
  <c r="AJ362" i="32"/>
  <c r="E363" i="32"/>
  <c r="F363" i="32"/>
  <c r="H363" i="32"/>
  <c r="I363" i="32"/>
  <c r="K363" i="32"/>
  <c r="L363" i="32"/>
  <c r="N363" i="32"/>
  <c r="O363" i="32"/>
  <c r="Q363" i="32"/>
  <c r="R363" i="32"/>
  <c r="T363" i="32"/>
  <c r="U363" i="32"/>
  <c r="W363" i="32"/>
  <c r="X363" i="32"/>
  <c r="Z363" i="32"/>
  <c r="AA363" i="32"/>
  <c r="AC363" i="32"/>
  <c r="AD363" i="32"/>
  <c r="AF363" i="32"/>
  <c r="AG363" i="32"/>
  <c r="AI363" i="32"/>
  <c r="AJ363" i="32"/>
  <c r="E364" i="32"/>
  <c r="F364" i="32"/>
  <c r="H364" i="32"/>
  <c r="I364" i="32"/>
  <c r="K364" i="32"/>
  <c r="L364" i="32"/>
  <c r="N364" i="32"/>
  <c r="O364" i="32"/>
  <c r="Q364" i="32"/>
  <c r="R364" i="32"/>
  <c r="T364" i="32"/>
  <c r="U364" i="32"/>
  <c r="W364" i="32"/>
  <c r="X364" i="32"/>
  <c r="Z364" i="32"/>
  <c r="AA364" i="32"/>
  <c r="AC364" i="32"/>
  <c r="AD364" i="32"/>
  <c r="AF364" i="32"/>
  <c r="AG364" i="32"/>
  <c r="AI364" i="32"/>
  <c r="AJ364" i="32"/>
  <c r="E365" i="32"/>
  <c r="F365" i="32"/>
  <c r="H365" i="32"/>
  <c r="I365" i="32"/>
  <c r="K365" i="32"/>
  <c r="L365" i="32"/>
  <c r="N365" i="32"/>
  <c r="O365" i="32"/>
  <c r="Q365" i="32"/>
  <c r="R365" i="32"/>
  <c r="T365" i="32"/>
  <c r="U365" i="32"/>
  <c r="W365" i="32"/>
  <c r="X365" i="32"/>
  <c r="Z365" i="32"/>
  <c r="AA365" i="32"/>
  <c r="AC365" i="32"/>
  <c r="AD365" i="32"/>
  <c r="AF365" i="32"/>
  <c r="AG365" i="32"/>
  <c r="AI365" i="32"/>
  <c r="AJ365" i="32"/>
  <c r="E366" i="32"/>
  <c r="F366" i="32"/>
  <c r="H366" i="32"/>
  <c r="I366" i="32"/>
  <c r="K366" i="32"/>
  <c r="L366" i="32"/>
  <c r="N366" i="32"/>
  <c r="O366" i="32"/>
  <c r="Q366" i="32"/>
  <c r="R366" i="32"/>
  <c r="T366" i="32"/>
  <c r="U366" i="32"/>
  <c r="W366" i="32"/>
  <c r="X366" i="32"/>
  <c r="Z366" i="32"/>
  <c r="AA366" i="32"/>
  <c r="AC366" i="32"/>
  <c r="AD366" i="32"/>
  <c r="AF366" i="32"/>
  <c r="AG366" i="32"/>
  <c r="AI366" i="32"/>
  <c r="AJ366" i="32"/>
  <c r="E367" i="32"/>
  <c r="F367" i="32"/>
  <c r="H367" i="32"/>
  <c r="I367" i="32"/>
  <c r="K367" i="32"/>
  <c r="L367" i="32"/>
  <c r="N367" i="32"/>
  <c r="O367" i="32"/>
  <c r="Q367" i="32"/>
  <c r="R367" i="32"/>
  <c r="T367" i="32"/>
  <c r="U367" i="32"/>
  <c r="W367" i="32"/>
  <c r="X367" i="32"/>
  <c r="Z367" i="32"/>
  <c r="AA367" i="32"/>
  <c r="AC367" i="32"/>
  <c r="AD367" i="32"/>
  <c r="AF367" i="32"/>
  <c r="AG367" i="32"/>
  <c r="AI367" i="32"/>
  <c r="AJ367" i="32"/>
  <c r="E368" i="32"/>
  <c r="F368" i="32"/>
  <c r="H368" i="32"/>
  <c r="I368" i="32"/>
  <c r="K368" i="32"/>
  <c r="L368" i="32"/>
  <c r="N368" i="32"/>
  <c r="O368" i="32"/>
  <c r="Q368" i="32"/>
  <c r="R368" i="32"/>
  <c r="T368" i="32"/>
  <c r="U368" i="32"/>
  <c r="W368" i="32"/>
  <c r="X368" i="32"/>
  <c r="Z368" i="32"/>
  <c r="AA368" i="32"/>
  <c r="AC368" i="32"/>
  <c r="AD368" i="32"/>
  <c r="AF368" i="32"/>
  <c r="AG368" i="32"/>
  <c r="AI368" i="32"/>
  <c r="AJ368" i="32"/>
  <c r="E369" i="32"/>
  <c r="F369" i="32"/>
  <c r="H369" i="32"/>
  <c r="I369" i="32"/>
  <c r="K369" i="32"/>
  <c r="L369" i="32"/>
  <c r="N369" i="32"/>
  <c r="O369" i="32"/>
  <c r="Q369" i="32"/>
  <c r="R369" i="32"/>
  <c r="T369" i="32"/>
  <c r="U369" i="32"/>
  <c r="W369" i="32"/>
  <c r="X369" i="32"/>
  <c r="Z369" i="32"/>
  <c r="AA369" i="32"/>
  <c r="AC369" i="32"/>
  <c r="AD369" i="32"/>
  <c r="AF369" i="32"/>
  <c r="AG369" i="32"/>
  <c r="AI369" i="32"/>
  <c r="AJ369" i="32"/>
  <c r="E370" i="32"/>
  <c r="F370" i="32"/>
  <c r="H370" i="32"/>
  <c r="I370" i="32"/>
  <c r="K370" i="32"/>
  <c r="L370" i="32"/>
  <c r="N370" i="32"/>
  <c r="O370" i="32"/>
  <c r="Q370" i="32"/>
  <c r="R370" i="32"/>
  <c r="T370" i="32"/>
  <c r="U370" i="32"/>
  <c r="W370" i="32"/>
  <c r="X370" i="32"/>
  <c r="Z370" i="32"/>
  <c r="AA370" i="32"/>
  <c r="AC370" i="32"/>
  <c r="AD370" i="32"/>
  <c r="AF370" i="32"/>
  <c r="AG370" i="32"/>
  <c r="AI370" i="32"/>
  <c r="AJ370" i="32"/>
  <c r="E371" i="32"/>
  <c r="F371" i="32"/>
  <c r="H371" i="32"/>
  <c r="I371" i="32"/>
  <c r="K371" i="32"/>
  <c r="L371" i="32"/>
  <c r="N371" i="32"/>
  <c r="O371" i="32"/>
  <c r="Q371" i="32"/>
  <c r="R371" i="32"/>
  <c r="T371" i="32"/>
  <c r="U371" i="32"/>
  <c r="W371" i="32"/>
  <c r="X371" i="32"/>
  <c r="Z371" i="32"/>
  <c r="AA371" i="32"/>
  <c r="AC371" i="32"/>
  <c r="AD371" i="32"/>
  <c r="AF371" i="32"/>
  <c r="AG371" i="32"/>
  <c r="AI371" i="32"/>
  <c r="AJ371" i="32"/>
  <c r="E372" i="32"/>
  <c r="F372" i="32"/>
  <c r="H372" i="32"/>
  <c r="I372" i="32"/>
  <c r="K372" i="32"/>
  <c r="L372" i="32"/>
  <c r="N372" i="32"/>
  <c r="O372" i="32"/>
  <c r="Q372" i="32"/>
  <c r="R372" i="32"/>
  <c r="T372" i="32"/>
  <c r="U372" i="32"/>
  <c r="W372" i="32"/>
  <c r="X372" i="32"/>
  <c r="Z372" i="32"/>
  <c r="AA372" i="32"/>
  <c r="AC372" i="32"/>
  <c r="AD372" i="32"/>
  <c r="AF372" i="32"/>
  <c r="AG372" i="32"/>
  <c r="AI372" i="32"/>
  <c r="AJ372" i="32"/>
  <c r="E373" i="32"/>
  <c r="F373" i="32"/>
  <c r="H373" i="32"/>
  <c r="I373" i="32"/>
  <c r="K373" i="32"/>
  <c r="L373" i="32"/>
  <c r="N373" i="32"/>
  <c r="O373" i="32"/>
  <c r="Q373" i="32"/>
  <c r="R373" i="32"/>
  <c r="T373" i="32"/>
  <c r="U373" i="32"/>
  <c r="W373" i="32"/>
  <c r="X373" i="32"/>
  <c r="Z373" i="32"/>
  <c r="AA373" i="32"/>
  <c r="AC373" i="32"/>
  <c r="AD373" i="32"/>
  <c r="AF373" i="32"/>
  <c r="AG373" i="32"/>
  <c r="AI373" i="32"/>
  <c r="AJ373" i="32"/>
  <c r="Q2" i="31"/>
  <c r="R2" i="31" s="1"/>
  <c r="Q3" i="31"/>
  <c r="R3" i="31"/>
  <c r="Q4" i="31"/>
  <c r="R4" i="31" s="1"/>
  <c r="Q5" i="31"/>
  <c r="R5" i="31"/>
  <c r="Q6" i="31"/>
  <c r="R6" i="31" s="1"/>
  <c r="Q7" i="31"/>
  <c r="R7" i="31"/>
  <c r="Q8" i="31"/>
  <c r="R8" i="31" s="1"/>
  <c r="Q9" i="31"/>
  <c r="R9" i="31"/>
  <c r="Q10" i="31"/>
  <c r="R10" i="31" s="1"/>
  <c r="Q11" i="31"/>
  <c r="R11" i="31"/>
  <c r="Q12" i="31"/>
  <c r="R12" i="31" s="1"/>
  <c r="Q13" i="31"/>
  <c r="R13" i="31"/>
  <c r="Q14" i="31"/>
  <c r="R14" i="31" s="1"/>
  <c r="Q15" i="31"/>
  <c r="R15" i="31"/>
  <c r="Q16" i="31"/>
  <c r="R16" i="31" s="1"/>
  <c r="Q17" i="31"/>
  <c r="R17" i="31"/>
  <c r="Q18" i="31"/>
  <c r="R18" i="31" s="1"/>
  <c r="Q19" i="31"/>
  <c r="R19" i="31"/>
  <c r="Q20" i="31"/>
  <c r="R20" i="31" s="1"/>
  <c r="Q21" i="31"/>
  <c r="R21" i="31"/>
  <c r="Q22" i="31"/>
  <c r="R22" i="31" s="1"/>
  <c r="Q23" i="31"/>
  <c r="R23" i="31"/>
  <c r="Q24" i="31"/>
  <c r="R24" i="31" s="1"/>
  <c r="Q25" i="31"/>
  <c r="R25" i="31"/>
  <c r="Q26" i="31"/>
  <c r="R26" i="31" s="1"/>
  <c r="Q27" i="31"/>
  <c r="R27" i="31"/>
  <c r="Q28" i="31"/>
  <c r="R28" i="31" s="1"/>
  <c r="Q29" i="31"/>
  <c r="R29" i="31"/>
  <c r="Q30" i="31"/>
  <c r="R30" i="31" s="1"/>
  <c r="Q31" i="31"/>
  <c r="R31" i="31"/>
  <c r="Q32" i="31"/>
  <c r="R32" i="31" s="1"/>
  <c r="Q33" i="31"/>
  <c r="R33" i="31"/>
  <c r="Q34" i="31"/>
  <c r="R34" i="31" s="1"/>
  <c r="Q35" i="31"/>
  <c r="R35" i="31"/>
  <c r="Q36" i="31"/>
  <c r="R36" i="31" s="1"/>
  <c r="Q37" i="31"/>
  <c r="R37" i="31"/>
  <c r="Q38" i="31"/>
  <c r="R38" i="31" s="1"/>
  <c r="Q39" i="31"/>
  <c r="R39" i="31" s="1"/>
  <c r="Q40" i="31"/>
  <c r="R40" i="31" s="1"/>
  <c r="Q41" i="31"/>
  <c r="R41" i="31"/>
  <c r="Q42" i="31"/>
  <c r="R42" i="31" s="1"/>
  <c r="Q43" i="31"/>
  <c r="R43" i="31" s="1"/>
  <c r="Q44" i="31"/>
  <c r="R44" i="31" s="1"/>
  <c r="Q45" i="31"/>
  <c r="R45" i="31" s="1"/>
  <c r="Q46" i="31"/>
  <c r="R46" i="31" s="1"/>
  <c r="Q47" i="31"/>
  <c r="R47" i="31" s="1"/>
  <c r="Q48" i="31"/>
  <c r="R48" i="31" s="1"/>
  <c r="Q49" i="31"/>
  <c r="R49" i="31"/>
  <c r="Q50" i="31"/>
  <c r="R50" i="31" s="1"/>
  <c r="Q51" i="31"/>
  <c r="R51" i="31" s="1"/>
  <c r="Q52" i="31"/>
  <c r="R52" i="31" s="1"/>
  <c r="Q53" i="31"/>
  <c r="R53" i="31" s="1"/>
  <c r="Q54" i="31"/>
  <c r="R54" i="31" s="1"/>
  <c r="Q55" i="31"/>
  <c r="R55" i="31" s="1"/>
  <c r="Q56" i="31"/>
  <c r="R56" i="31" s="1"/>
  <c r="Q57" i="31"/>
  <c r="R57" i="31"/>
  <c r="Q58" i="31"/>
  <c r="R58" i="31" s="1"/>
  <c r="Q59" i="31"/>
  <c r="R59" i="31" s="1"/>
  <c r="Q60" i="31"/>
  <c r="R60" i="31" s="1"/>
  <c r="Q61" i="31"/>
  <c r="R61" i="31" s="1"/>
  <c r="Q62" i="31"/>
  <c r="R62" i="31" s="1"/>
  <c r="Q63" i="31"/>
  <c r="R63" i="31" s="1"/>
  <c r="Q64" i="31"/>
  <c r="R64" i="31" s="1"/>
  <c r="Q65" i="31"/>
  <c r="R65" i="31"/>
  <c r="Q66" i="31"/>
  <c r="R66" i="31" s="1"/>
  <c r="Q67" i="31"/>
  <c r="R67" i="31" s="1"/>
  <c r="Q68" i="31"/>
  <c r="R68" i="31" s="1"/>
  <c r="Q69" i="31"/>
  <c r="R69" i="31" s="1"/>
  <c r="Q70" i="31"/>
  <c r="R70" i="31" s="1"/>
  <c r="Q71" i="31"/>
  <c r="R71" i="31" s="1"/>
  <c r="Q72" i="31"/>
  <c r="R72" i="31" s="1"/>
  <c r="Q73" i="31"/>
  <c r="R73" i="31"/>
  <c r="Q74" i="31"/>
  <c r="R74" i="31" s="1"/>
  <c r="Q75" i="31"/>
  <c r="R75" i="31" s="1"/>
  <c r="Q76" i="31"/>
  <c r="R76" i="31" s="1"/>
  <c r="Q77" i="31"/>
  <c r="R77" i="31" s="1"/>
  <c r="Q78" i="31"/>
  <c r="R78" i="31" s="1"/>
  <c r="Q79" i="31"/>
  <c r="R79" i="31" s="1"/>
  <c r="Q80" i="31"/>
  <c r="R80" i="31" s="1"/>
  <c r="Q81" i="31"/>
  <c r="R81" i="31"/>
  <c r="Q82" i="31"/>
  <c r="R82" i="31" s="1"/>
  <c r="Q83" i="31"/>
  <c r="R83" i="31" s="1"/>
  <c r="Q84" i="31"/>
  <c r="R84" i="31" s="1"/>
  <c r="Q85" i="31"/>
  <c r="R85" i="31" s="1"/>
  <c r="Q86" i="31"/>
  <c r="R86" i="31" s="1"/>
  <c r="Q87" i="31"/>
  <c r="R87" i="31" s="1"/>
  <c r="Q88" i="31"/>
  <c r="R88" i="31" s="1"/>
  <c r="Q89" i="31"/>
  <c r="R89" i="31"/>
  <c r="Q90" i="31"/>
  <c r="R90" i="31" s="1"/>
  <c r="Q91" i="31"/>
  <c r="R91" i="31" s="1"/>
  <c r="Q92" i="31"/>
  <c r="R92" i="31" s="1"/>
  <c r="Q93" i="31"/>
  <c r="R93" i="31" s="1"/>
  <c r="Q94" i="31"/>
  <c r="R94" i="31" s="1"/>
  <c r="Q95" i="31"/>
  <c r="R95" i="31" s="1"/>
  <c r="Q96" i="31"/>
  <c r="R96" i="31" s="1"/>
  <c r="Q97" i="31"/>
  <c r="R97" i="31"/>
  <c r="Q98" i="31"/>
  <c r="R98" i="31" s="1"/>
  <c r="Q99" i="31"/>
  <c r="R99" i="31" s="1"/>
  <c r="Q100" i="31"/>
  <c r="R100" i="31" s="1"/>
  <c r="Q101" i="31"/>
  <c r="R101" i="31" s="1"/>
  <c r="Q102" i="31"/>
  <c r="R102" i="31" s="1"/>
  <c r="Q103" i="31"/>
  <c r="R103" i="31" s="1"/>
  <c r="Q104" i="31"/>
  <c r="R104" i="31" s="1"/>
  <c r="Q105" i="31"/>
  <c r="R105" i="31"/>
  <c r="Q106" i="31"/>
  <c r="R106" i="31" s="1"/>
  <c r="Q107" i="31"/>
  <c r="R107" i="31" s="1"/>
  <c r="Q108" i="31"/>
  <c r="R108" i="31" s="1"/>
  <c r="Q109" i="31"/>
  <c r="R109" i="31" s="1"/>
  <c r="Q110" i="31"/>
  <c r="R110" i="31" s="1"/>
  <c r="Q111" i="31"/>
  <c r="R111" i="31" s="1"/>
  <c r="Q112" i="31"/>
  <c r="R112" i="31" s="1"/>
  <c r="Q113" i="31"/>
  <c r="R113" i="31"/>
  <c r="Q114" i="31"/>
  <c r="R114" i="31" s="1"/>
  <c r="Q115" i="31"/>
  <c r="R115" i="31" s="1"/>
  <c r="Q116" i="31"/>
  <c r="R116" i="31" s="1"/>
  <c r="Q117" i="31"/>
  <c r="R117" i="31" s="1"/>
  <c r="Q118" i="31"/>
  <c r="R118" i="31" s="1"/>
  <c r="Q119" i="31"/>
  <c r="R119" i="31" s="1"/>
  <c r="Q120" i="31"/>
  <c r="R120" i="31" s="1"/>
  <c r="Q121" i="31"/>
  <c r="R121" i="31"/>
  <c r="Q122" i="31"/>
  <c r="R122" i="31" s="1"/>
  <c r="Q123" i="31"/>
  <c r="R123" i="31" s="1"/>
  <c r="Q124" i="31"/>
  <c r="R124" i="31" s="1"/>
  <c r="Q125" i="31"/>
  <c r="R125" i="31" s="1"/>
  <c r="Q126" i="31"/>
  <c r="R126" i="31" s="1"/>
  <c r="Q127" i="31"/>
  <c r="R127" i="31" s="1"/>
  <c r="Q128" i="31"/>
  <c r="R128" i="31" s="1"/>
  <c r="Q129" i="31"/>
  <c r="R129" i="31"/>
  <c r="Q130" i="31"/>
  <c r="R130" i="31" s="1"/>
  <c r="Q131" i="31"/>
  <c r="R131" i="31" s="1"/>
  <c r="Q132" i="31"/>
  <c r="R132" i="31" s="1"/>
  <c r="Q133" i="31"/>
  <c r="R133" i="31" s="1"/>
  <c r="Q134" i="31"/>
  <c r="R134" i="31" s="1"/>
  <c r="Q135" i="31"/>
  <c r="R135" i="31" s="1"/>
  <c r="Q136" i="31"/>
  <c r="R136" i="31" s="1"/>
  <c r="Q137" i="31"/>
  <c r="R137" i="31"/>
  <c r="Q138" i="31"/>
  <c r="R138" i="31" s="1"/>
  <c r="Q139" i="31"/>
  <c r="R139" i="31" s="1"/>
  <c r="Q140" i="31"/>
  <c r="R140" i="31" s="1"/>
  <c r="Q141" i="31"/>
  <c r="R141" i="31" s="1"/>
  <c r="Q142" i="31"/>
  <c r="R142" i="31" s="1"/>
  <c r="Q143" i="31"/>
  <c r="R143" i="31" s="1"/>
  <c r="Q144" i="31"/>
  <c r="R144" i="31" s="1"/>
  <c r="Q145" i="31"/>
  <c r="R145" i="31"/>
  <c r="Q146" i="31"/>
  <c r="R146" i="31" s="1"/>
  <c r="Q147" i="31"/>
  <c r="R147" i="31" s="1"/>
  <c r="Q148" i="31"/>
  <c r="R148" i="31" s="1"/>
  <c r="Q149" i="31"/>
  <c r="R149" i="31" s="1"/>
  <c r="Q150" i="31"/>
  <c r="R150" i="31" s="1"/>
  <c r="Q151" i="31"/>
  <c r="R151" i="31" s="1"/>
  <c r="Q152" i="31"/>
  <c r="R152" i="31" s="1"/>
  <c r="Q153" i="31"/>
  <c r="R153" i="31"/>
  <c r="Q154" i="31"/>
  <c r="R154" i="31" s="1"/>
  <c r="Q155" i="31"/>
  <c r="R155" i="31" s="1"/>
  <c r="Q156" i="31"/>
  <c r="R156" i="31" s="1"/>
  <c r="Q157" i="31"/>
  <c r="R157" i="31" s="1"/>
  <c r="Q158" i="31"/>
  <c r="R158" i="31" s="1"/>
  <c r="Q159" i="31"/>
  <c r="R159" i="31" s="1"/>
  <c r="Q160" i="31"/>
  <c r="R160" i="31" s="1"/>
  <c r="Q161" i="31"/>
  <c r="R161" i="31"/>
  <c r="Q162" i="31"/>
  <c r="R162" i="31" s="1"/>
  <c r="Q163" i="31"/>
  <c r="R163" i="31" s="1"/>
  <c r="Q164" i="31"/>
  <c r="R164" i="31" s="1"/>
  <c r="Q165" i="31"/>
  <c r="R165" i="31" s="1"/>
  <c r="Q166" i="31"/>
  <c r="R166" i="31" s="1"/>
  <c r="Q167" i="31"/>
  <c r="R167" i="31" s="1"/>
  <c r="Q168" i="31"/>
  <c r="R168" i="31" s="1"/>
  <c r="Q169" i="31"/>
  <c r="R169" i="31"/>
  <c r="Q170" i="31"/>
  <c r="R170" i="31" s="1"/>
  <c r="Q171" i="31"/>
  <c r="R171" i="31" s="1"/>
  <c r="Q172" i="31"/>
  <c r="R172" i="31" s="1"/>
  <c r="Q173" i="31"/>
  <c r="R173" i="31" s="1"/>
  <c r="Q174" i="31"/>
  <c r="R174" i="31" s="1"/>
  <c r="Q175" i="31"/>
  <c r="R175" i="31" s="1"/>
  <c r="Q176" i="31"/>
  <c r="R176" i="31" s="1"/>
  <c r="Q177" i="31"/>
  <c r="R177" i="31" s="1"/>
  <c r="Q178" i="31"/>
  <c r="R178" i="31" s="1"/>
  <c r="Q179" i="31"/>
  <c r="R179" i="31" s="1"/>
  <c r="Q180" i="31"/>
  <c r="R180" i="31" s="1"/>
  <c r="Q181" i="31"/>
  <c r="R181" i="31" s="1"/>
  <c r="Q182" i="31"/>
  <c r="R182" i="31" s="1"/>
  <c r="Q183" i="31"/>
  <c r="R183" i="31" s="1"/>
  <c r="Q184" i="31"/>
  <c r="R184" i="31" s="1"/>
  <c r="Q185" i="31"/>
  <c r="R185" i="31" s="1"/>
  <c r="Q186" i="31"/>
  <c r="R186" i="31" s="1"/>
  <c r="Q187" i="31"/>
  <c r="R187" i="31" s="1"/>
  <c r="Q188" i="31"/>
  <c r="R188" i="31" s="1"/>
  <c r="Q189" i="31"/>
  <c r="R189" i="31" s="1"/>
  <c r="Q190" i="31"/>
  <c r="R190" i="31" s="1"/>
  <c r="Q191" i="31"/>
  <c r="R191" i="31" s="1"/>
  <c r="Q192" i="31"/>
  <c r="R192" i="31" s="1"/>
  <c r="Q193" i="31"/>
  <c r="R193" i="31" s="1"/>
  <c r="Q194" i="31"/>
  <c r="R194" i="31" s="1"/>
  <c r="Q195" i="31"/>
  <c r="R195" i="31" s="1"/>
  <c r="Q196" i="31"/>
  <c r="R196" i="31" s="1"/>
  <c r="Q197" i="31"/>
  <c r="R197" i="31" s="1"/>
  <c r="Q198" i="31"/>
  <c r="R198" i="31" s="1"/>
  <c r="Q199" i="31"/>
  <c r="R199" i="31" s="1"/>
  <c r="Q200" i="31"/>
  <c r="R200" i="31" s="1"/>
  <c r="Q201" i="31"/>
  <c r="R201" i="31" s="1"/>
  <c r="Q202" i="31"/>
  <c r="R202" i="31" s="1"/>
  <c r="Q203" i="31"/>
  <c r="R203" i="31" s="1"/>
  <c r="Q204" i="31"/>
  <c r="R204" i="31" s="1"/>
  <c r="Q205" i="31"/>
  <c r="R205" i="31" s="1"/>
  <c r="Q206" i="31"/>
  <c r="R206" i="31" s="1"/>
  <c r="Q207" i="31"/>
  <c r="R207" i="31" s="1"/>
  <c r="Q208" i="31"/>
  <c r="R208" i="31" s="1"/>
  <c r="Q209" i="31"/>
  <c r="R209" i="31" s="1"/>
  <c r="Q210" i="31"/>
  <c r="R210" i="31" s="1"/>
  <c r="Q211" i="31"/>
  <c r="R211" i="31" s="1"/>
  <c r="Q212" i="31"/>
  <c r="R212" i="31" s="1"/>
  <c r="Q213" i="31"/>
  <c r="R213" i="31" s="1"/>
  <c r="Q214" i="31"/>
  <c r="R214" i="31" s="1"/>
  <c r="Q215" i="31"/>
  <c r="R215" i="31" s="1"/>
  <c r="Q216" i="31"/>
  <c r="R216" i="31" s="1"/>
  <c r="Q217" i="31"/>
  <c r="R217" i="31" s="1"/>
  <c r="Q218" i="31"/>
  <c r="R218" i="31" s="1"/>
  <c r="Q219" i="31"/>
  <c r="R219" i="31" s="1"/>
  <c r="Q220" i="31"/>
  <c r="R220" i="31" s="1"/>
  <c r="Q221" i="31"/>
  <c r="R221" i="31" s="1"/>
  <c r="Q222" i="31"/>
  <c r="R222" i="31" s="1"/>
  <c r="Q223" i="31"/>
  <c r="R223" i="31" s="1"/>
  <c r="Q224" i="31"/>
  <c r="R224" i="31" s="1"/>
  <c r="Q225" i="31"/>
  <c r="R225" i="31" s="1"/>
  <c r="Q226" i="31"/>
  <c r="R226" i="31" s="1"/>
  <c r="Q227" i="31"/>
  <c r="R227" i="31" s="1"/>
  <c r="Q228" i="31"/>
  <c r="R228" i="31"/>
  <c r="Q229" i="31"/>
  <c r="R229" i="31" s="1"/>
  <c r="Q230" i="31"/>
  <c r="R230" i="31" s="1"/>
  <c r="Q231" i="31"/>
  <c r="R231" i="31" s="1"/>
  <c r="Q232" i="31"/>
  <c r="R232" i="31"/>
  <c r="Q233" i="31"/>
  <c r="R233" i="31" s="1"/>
  <c r="Q234" i="31"/>
  <c r="R234" i="31" s="1"/>
  <c r="Q235" i="31"/>
  <c r="R235" i="31" s="1"/>
  <c r="Q236" i="31"/>
  <c r="R236" i="31"/>
  <c r="Q237" i="31"/>
  <c r="R237" i="31" s="1"/>
  <c r="Q238" i="31"/>
  <c r="R238" i="31" s="1"/>
  <c r="Q239" i="31"/>
  <c r="R239" i="31" s="1"/>
  <c r="Q240" i="31"/>
  <c r="R240" i="31"/>
  <c r="Q241" i="31"/>
  <c r="R241" i="31" s="1"/>
  <c r="Q242" i="31"/>
  <c r="R242" i="31" s="1"/>
  <c r="Q243" i="31"/>
  <c r="R243" i="31" s="1"/>
  <c r="Q244" i="31"/>
  <c r="R244" i="31"/>
  <c r="Q245" i="31"/>
  <c r="R245" i="31" s="1"/>
  <c r="Q246" i="31"/>
  <c r="R246" i="31" s="1"/>
  <c r="Q247" i="31"/>
  <c r="R247" i="31" s="1"/>
  <c r="Q248" i="31"/>
  <c r="R248" i="31"/>
  <c r="Q249" i="31"/>
  <c r="R249" i="31" s="1"/>
  <c r="Q250" i="31"/>
  <c r="R250" i="31" s="1"/>
  <c r="Q251" i="31"/>
  <c r="R251" i="31" s="1"/>
  <c r="Q252" i="31"/>
  <c r="R252" i="31"/>
  <c r="Q253" i="31"/>
  <c r="R253" i="31" s="1"/>
  <c r="Q254" i="31"/>
  <c r="R254" i="31" s="1"/>
  <c r="Q255" i="31"/>
  <c r="R255" i="31" s="1"/>
  <c r="Q256" i="31"/>
  <c r="R256" i="31"/>
  <c r="Q257" i="31"/>
  <c r="R257" i="31" s="1"/>
  <c r="Q258" i="31"/>
  <c r="R258" i="31" s="1"/>
  <c r="Q259" i="31"/>
  <c r="R259" i="31" s="1"/>
  <c r="P260" i="31"/>
  <c r="Q260" i="31"/>
  <c r="R260" i="31" s="1"/>
  <c r="P261" i="31"/>
  <c r="Q261" i="31"/>
  <c r="R261" i="31"/>
  <c r="P262" i="31"/>
  <c r="Q262" i="31"/>
  <c r="R262" i="31"/>
  <c r="P263" i="31"/>
  <c r="Q263" i="31"/>
  <c r="R263" i="31" s="1"/>
  <c r="P264" i="31"/>
  <c r="Q264" i="31"/>
  <c r="R264" i="31"/>
  <c r="P265" i="31"/>
  <c r="Q265" i="31"/>
  <c r="R265" i="31" s="1"/>
  <c r="Q266" i="31"/>
  <c r="R266" i="31" s="1"/>
  <c r="Q267" i="31"/>
  <c r="R267" i="31"/>
  <c r="Q268" i="31"/>
  <c r="R268" i="31" s="1"/>
  <c r="Q269" i="31"/>
  <c r="R269" i="31" s="1"/>
  <c r="Q270" i="31"/>
  <c r="R270" i="31" s="1"/>
  <c r="Q271" i="31"/>
  <c r="R271" i="31"/>
  <c r="Q272" i="31"/>
  <c r="R272" i="31" s="1"/>
  <c r="Q273" i="31"/>
  <c r="R273" i="31" s="1"/>
  <c r="Q274" i="31"/>
  <c r="R274" i="31" s="1"/>
  <c r="Q275" i="31"/>
  <c r="R275" i="31"/>
  <c r="Q276" i="31"/>
  <c r="R276" i="31" s="1"/>
  <c r="Q277" i="31"/>
  <c r="R277" i="31" s="1"/>
  <c r="Q278" i="31"/>
  <c r="R278" i="31" s="1"/>
  <c r="Q279" i="31"/>
  <c r="R279" i="31"/>
  <c r="Q280" i="31"/>
  <c r="R280" i="31" s="1"/>
  <c r="Q281" i="31"/>
  <c r="R281" i="31" s="1"/>
  <c r="Q282" i="31"/>
  <c r="R282" i="31" s="1"/>
  <c r="Q283" i="31"/>
  <c r="R283" i="31"/>
  <c r="Q284" i="31"/>
  <c r="R284" i="31" s="1"/>
  <c r="Q285" i="31"/>
  <c r="R285" i="31" s="1"/>
  <c r="Q286" i="31"/>
  <c r="R286" i="31" s="1"/>
  <c r="Q287" i="31"/>
  <c r="R287" i="31"/>
  <c r="Q288" i="31"/>
  <c r="R288" i="31" s="1"/>
  <c r="Q289" i="31"/>
  <c r="R289" i="31" s="1"/>
  <c r="Q290" i="31"/>
  <c r="R290" i="31" s="1"/>
  <c r="Q291" i="31"/>
  <c r="R291" i="31"/>
  <c r="Q292" i="31"/>
  <c r="R292" i="31" s="1"/>
  <c r="Q293" i="31"/>
  <c r="R293" i="31" s="1"/>
  <c r="Q294" i="31"/>
  <c r="R294" i="31" s="1"/>
  <c r="Q295" i="31"/>
  <c r="R295" i="31"/>
  <c r="Q296" i="31"/>
  <c r="R296" i="31" s="1"/>
  <c r="Q297" i="31"/>
  <c r="R297" i="31" s="1"/>
  <c r="Q298" i="31"/>
  <c r="R298" i="31" s="1"/>
  <c r="Q299" i="31"/>
  <c r="R299" i="31"/>
  <c r="Q300" i="31"/>
  <c r="R300" i="31" s="1"/>
  <c r="Q301" i="31"/>
  <c r="R301" i="31" s="1"/>
  <c r="Q302" i="31"/>
  <c r="R302" i="31" s="1"/>
  <c r="Q303" i="31"/>
  <c r="R303" i="31"/>
  <c r="Q304" i="31"/>
  <c r="R304" i="31" s="1"/>
  <c r="Q305" i="31"/>
  <c r="R305" i="31"/>
  <c r="Q306" i="31"/>
  <c r="R306" i="31" s="1"/>
  <c r="Q307" i="31"/>
  <c r="R307" i="31"/>
  <c r="Q308" i="31"/>
  <c r="R308" i="31" s="1"/>
  <c r="Q309" i="31"/>
  <c r="R309" i="31" s="1"/>
  <c r="Q310" i="31"/>
  <c r="R310" i="31" s="1"/>
  <c r="Q311" i="31"/>
  <c r="R311" i="31"/>
  <c r="Q312" i="31"/>
  <c r="R312" i="31"/>
  <c r="Q313" i="31"/>
  <c r="R313" i="31"/>
  <c r="Q314" i="31"/>
  <c r="R314" i="31"/>
  <c r="Q315" i="31"/>
  <c r="R315" i="31"/>
  <c r="Q316" i="31"/>
  <c r="R316" i="31"/>
  <c r="Q317" i="31"/>
  <c r="R317" i="31"/>
  <c r="Q318" i="31"/>
  <c r="R318" i="31"/>
  <c r="Q319" i="31"/>
  <c r="R319" i="31"/>
  <c r="Q320" i="31"/>
  <c r="R320" i="31"/>
  <c r="Q321" i="31"/>
  <c r="R321" i="31"/>
  <c r="Q322" i="31"/>
  <c r="R322" i="31" s="1"/>
  <c r="Q323" i="31"/>
  <c r="R323" i="31"/>
  <c r="Q324" i="31"/>
  <c r="R324" i="31" s="1"/>
  <c r="Q325" i="31"/>
  <c r="R325" i="31"/>
  <c r="Q326" i="31"/>
  <c r="R326" i="31" s="1"/>
  <c r="Q327" i="31"/>
  <c r="R327" i="31"/>
  <c r="Q328" i="31"/>
  <c r="R328" i="31" s="1"/>
  <c r="Q329" i="31"/>
  <c r="R329" i="31"/>
  <c r="Q330" i="31"/>
  <c r="R330" i="31" s="1"/>
  <c r="Q331" i="31"/>
  <c r="R331" i="31"/>
  <c r="Q332" i="31"/>
  <c r="R332" i="31" s="1"/>
  <c r="Q333" i="31"/>
  <c r="R333" i="31"/>
  <c r="Q334" i="31"/>
  <c r="R334" i="31" s="1"/>
  <c r="Q335" i="31"/>
  <c r="R335" i="31"/>
  <c r="Q336" i="31"/>
  <c r="R336" i="31" s="1"/>
  <c r="Q337" i="31"/>
  <c r="R337" i="31"/>
  <c r="Q338" i="31"/>
  <c r="R338" i="31" s="1"/>
  <c r="Q339" i="31"/>
  <c r="R339" i="31"/>
  <c r="Q340" i="31"/>
  <c r="R340" i="31" s="1"/>
  <c r="Q341" i="31"/>
  <c r="R341" i="31"/>
  <c r="Q342" i="31"/>
  <c r="R342" i="31" s="1"/>
  <c r="Q343" i="31"/>
  <c r="R343" i="31"/>
  <c r="Q344" i="31"/>
  <c r="R344" i="31" s="1"/>
  <c r="Q345" i="31"/>
  <c r="R345" i="31"/>
  <c r="Q346" i="31"/>
  <c r="R346" i="31" s="1"/>
  <c r="Q347" i="31"/>
  <c r="R347" i="31"/>
  <c r="Q348" i="31"/>
  <c r="R348" i="31" s="1"/>
  <c r="Q349" i="31"/>
  <c r="R349" i="31"/>
  <c r="Q350" i="31"/>
  <c r="R350" i="31" s="1"/>
  <c r="Q351" i="31"/>
  <c r="R351" i="31"/>
  <c r="Q352" i="31"/>
  <c r="R352" i="31" s="1"/>
  <c r="Q353" i="31"/>
  <c r="R353" i="31"/>
  <c r="Q354" i="31"/>
  <c r="R354" i="31" s="1"/>
  <c r="Q355" i="31"/>
  <c r="R355" i="31"/>
  <c r="Q356" i="31"/>
  <c r="R356" i="31" s="1"/>
  <c r="Q357" i="31"/>
  <c r="R357" i="31"/>
  <c r="Q358" i="31"/>
  <c r="R358" i="31" s="1"/>
  <c r="Q359" i="31"/>
  <c r="R359" i="31"/>
  <c r="Q360" i="31"/>
  <c r="R360" i="31" s="1"/>
  <c r="Q361" i="31"/>
  <c r="R361" i="31"/>
  <c r="Q362" i="31"/>
  <c r="R362" i="31" s="1"/>
  <c r="Q363" i="31"/>
  <c r="R363" i="31"/>
  <c r="Q364" i="31"/>
  <c r="R364" i="31" s="1"/>
  <c r="Q365" i="31"/>
  <c r="R365" i="31"/>
  <c r="Q366" i="31"/>
  <c r="R366" i="31" s="1"/>
  <c r="Q367" i="31"/>
  <c r="R367" i="31"/>
  <c r="Q368" i="31"/>
  <c r="R368" i="31" s="1"/>
  <c r="Q369" i="31"/>
  <c r="R369" i="31"/>
  <c r="Q370" i="31"/>
  <c r="R370" i="31" s="1"/>
  <c r="Q371" i="31"/>
  <c r="R371" i="31"/>
  <c r="Q372" i="31"/>
  <c r="R372" i="31" s="1"/>
  <c r="Q373" i="31"/>
  <c r="R373" i="31"/>
  <c r="H256" i="20" l="1"/>
  <c r="H257" i="20"/>
  <c r="H258" i="20"/>
  <c r="H259" i="20"/>
  <c r="H255" i="20"/>
  <c r="F256" i="20"/>
  <c r="F257" i="20"/>
  <c r="F258" i="20"/>
  <c r="F259" i="20"/>
  <c r="F255" i="20"/>
  <c r="D256" i="20"/>
  <c r="D257" i="20"/>
  <c r="D258" i="20"/>
  <c r="D259" i="20"/>
  <c r="D255" i="20"/>
  <c r="AD264" i="20"/>
  <c r="AE264" i="20"/>
  <c r="AF264" i="20"/>
  <c r="AG264" i="20"/>
  <c r="AC264" i="20"/>
  <c r="AD261" i="20"/>
  <c r="AE261" i="20"/>
  <c r="AF261" i="20"/>
  <c r="AG261" i="20"/>
  <c r="AC261" i="20"/>
  <c r="AD258" i="20"/>
  <c r="AE258" i="20"/>
  <c r="AF258" i="20"/>
  <c r="AG258" i="20"/>
  <c r="AC258" i="20"/>
  <c r="AD254" i="20"/>
  <c r="AE254" i="20"/>
  <c r="AF254" i="20"/>
  <c r="AG254" i="20"/>
  <c r="AC254" i="20"/>
  <c r="AB229" i="20"/>
  <c r="AB228" i="20"/>
  <c r="AC36" i="15"/>
  <c r="AB36" i="15"/>
  <c r="AA36" i="15"/>
  <c r="Z36" i="15"/>
  <c r="Y36" i="15"/>
  <c r="X36" i="15"/>
  <c r="W36" i="15"/>
  <c r="V36" i="15"/>
  <c r="U36" i="15"/>
  <c r="T36" i="15"/>
  <c r="S36" i="15"/>
  <c r="R36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AC9" i="15"/>
  <c r="AB9" i="15"/>
  <c r="AA9" i="15"/>
  <c r="Z9" i="15"/>
  <c r="Y9" i="15"/>
  <c r="X9" i="15"/>
  <c r="W9" i="15"/>
  <c r="V9" i="15"/>
  <c r="U9" i="15"/>
  <c r="T9" i="15"/>
  <c r="S9" i="15"/>
  <c r="R9" i="15"/>
  <c r="R6" i="15"/>
  <c r="S6" i="15"/>
  <c r="T6" i="15"/>
  <c r="U6" i="15"/>
  <c r="V6" i="15"/>
  <c r="W6" i="15"/>
  <c r="X6" i="15"/>
  <c r="Y6" i="15"/>
  <c r="Z6" i="15"/>
  <c r="AA6" i="15"/>
  <c r="AB6" i="15"/>
  <c r="AC6" i="15"/>
  <c r="Q36" i="15"/>
  <c r="Q33" i="15"/>
  <c r="Q30" i="15"/>
  <c r="Q27" i="15"/>
  <c r="Q24" i="15"/>
  <c r="Q21" i="15"/>
  <c r="Q18" i="15"/>
  <c r="Q15" i="15"/>
  <c r="Q12" i="15"/>
  <c r="Q9" i="15"/>
  <c r="Q6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R7" i="15"/>
  <c r="S7" i="15"/>
  <c r="T7" i="15"/>
  <c r="U7" i="15"/>
  <c r="V7" i="15"/>
  <c r="W7" i="15"/>
  <c r="X7" i="15"/>
  <c r="Y7" i="15"/>
  <c r="Z7" i="15"/>
  <c r="AA7" i="15"/>
  <c r="AB7" i="15"/>
  <c r="AC7" i="15"/>
  <c r="Q37" i="15"/>
  <c r="Q34" i="15"/>
  <c r="Q31" i="15"/>
  <c r="Q28" i="15"/>
  <c r="Q25" i="15"/>
  <c r="Q22" i="15"/>
  <c r="Q19" i="15"/>
  <c r="Q16" i="15"/>
  <c r="Q13" i="15"/>
  <c r="Q10" i="15"/>
  <c r="Q7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AC8" i="15"/>
  <c r="AB8" i="15"/>
  <c r="AA8" i="15"/>
  <c r="Z8" i="15"/>
  <c r="Y8" i="15"/>
  <c r="X8" i="15"/>
  <c r="W8" i="15"/>
  <c r="V8" i="15"/>
  <c r="U8" i="15"/>
  <c r="T8" i="15"/>
  <c r="S8" i="15"/>
  <c r="R8" i="15"/>
  <c r="R5" i="15"/>
  <c r="S5" i="15"/>
  <c r="T5" i="15"/>
  <c r="U5" i="15"/>
  <c r="V5" i="15"/>
  <c r="W5" i="15"/>
  <c r="X5" i="15"/>
  <c r="Y5" i="15"/>
  <c r="Z5" i="15"/>
  <c r="AA5" i="15"/>
  <c r="AB5" i="15"/>
  <c r="AC5" i="15"/>
  <c r="Q35" i="15"/>
  <c r="Q32" i="15"/>
  <c r="Q29" i="15"/>
  <c r="Q26" i="15"/>
  <c r="Q23" i="15"/>
  <c r="Q20" i="15"/>
  <c r="Q17" i="15"/>
  <c r="Q14" i="15"/>
  <c r="Q11" i="15"/>
  <c r="Q8" i="15"/>
  <c r="Q5" i="15"/>
  <c r="I384" i="11" l="1"/>
  <c r="I383" i="11"/>
  <c r="I382" i="11"/>
  <c r="I381" i="11"/>
  <c r="I380" i="11"/>
  <c r="I379" i="11"/>
  <c r="I12" i="11"/>
  <c r="I11" i="11"/>
  <c r="I10" i="11"/>
  <c r="I9" i="11"/>
  <c r="I8" i="11"/>
  <c r="I7" i="11"/>
  <c r="N229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U229" i="11"/>
  <c r="U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29" i="11"/>
  <c r="N228" i="11"/>
  <c r="T228" i="11" s="1"/>
  <c r="C21" i="4"/>
  <c r="C22" i="4"/>
  <c r="C23" i="4"/>
  <c r="C24" i="4"/>
  <c r="C25" i="4"/>
  <c r="C26" i="4"/>
  <c r="C27" i="4"/>
  <c r="C28" i="4"/>
  <c r="C29" i="4"/>
  <c r="C30" i="4"/>
  <c r="C31" i="4"/>
</calcChain>
</file>

<file path=xl/sharedStrings.xml><?xml version="1.0" encoding="utf-8"?>
<sst xmlns="http://schemas.openxmlformats.org/spreadsheetml/2006/main" count="3613" uniqueCount="126">
  <si>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</si>
  <si>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</si>
  <si>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</si>
  <si>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</si>
  <si>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</si>
  <si>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</si>
  <si>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</si>
  <si>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</si>
  <si>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</si>
  <si>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</si>
  <si>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</si>
  <si>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</si>
  <si>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</si>
  <si>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</si>
  <si>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</si>
  <si>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</si>
  <si>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</si>
  <si>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</si>
  <si>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</si>
  <si>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</si>
  <si>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</si>
  <si>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</si>
  <si>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</si>
  <si>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</si>
  <si>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</si>
  <si>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</si>
  <si>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</si>
  <si>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</si>
  <si>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</si>
  <si>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</si>
  <si>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</si>
  <si>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</si>
  <si>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</si>
  <si>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</si>
  <si>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</si>
  <si>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</si>
  <si>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</si>
  <si>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</si>
  <si>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</si>
  <si>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</si>
  <si>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</si>
  <si>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</si>
  <si>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</si>
  <si>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</si>
  <si>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</si>
  <si>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</si>
  <si>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</si>
  <si>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</si>
  <si>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Count of Month</t>
  </si>
  <si>
    <t>(All)</t>
  </si>
  <si>
    <t>Average of General index</t>
  </si>
  <si>
    <t>FOOD BROAD CATEGORY</t>
  </si>
  <si>
    <t>CLOTHING BORAD CATEGORY</t>
  </si>
  <si>
    <t>BROADER HOUSING AND SERVICES</t>
  </si>
  <si>
    <t>BORADER CATEGORIES</t>
  </si>
  <si>
    <t>Fuel and light-ENERGY</t>
  </si>
  <si>
    <t>Average of all the broader categories</t>
  </si>
  <si>
    <t>CPI CALCULATION</t>
  </si>
  <si>
    <t>Average of Fuel and light</t>
  </si>
  <si>
    <t>Average of Miscellaneous</t>
  </si>
  <si>
    <t>Average of CLOTHING BORAD CATEGORY</t>
  </si>
  <si>
    <t>Average of BROADER HOUSING AND SERVICES</t>
  </si>
  <si>
    <t>Average of Housing</t>
  </si>
  <si>
    <t>Average of FOOD BROAD CATEGORY</t>
  </si>
  <si>
    <t>Average of Pan, tobacco and intoxicants</t>
  </si>
  <si>
    <t>ON THE BASIS OF PIVOT TABLE</t>
  </si>
  <si>
    <t>Inflation rate</t>
  </si>
  <si>
    <t>General index inflation %</t>
  </si>
  <si>
    <t>Pan, tobacco and intoxicants %</t>
  </si>
  <si>
    <t xml:space="preserve"> </t>
  </si>
  <si>
    <t>Housing %</t>
  </si>
  <si>
    <t>Fuel and light %</t>
  </si>
  <si>
    <t>Miscellaneous %</t>
  </si>
  <si>
    <t>Broader Housing And Services%</t>
  </si>
  <si>
    <t>Clothing Borad Category %</t>
  </si>
  <si>
    <t>Food Broad Category %</t>
  </si>
  <si>
    <t>2-</t>
  </si>
  <si>
    <t>1)</t>
  </si>
  <si>
    <t>Food</t>
  </si>
  <si>
    <t>Energy</t>
  </si>
  <si>
    <t>Transportation</t>
  </si>
  <si>
    <t>Category</t>
  </si>
  <si>
    <t>YEAR -MONTH WISE</t>
  </si>
  <si>
    <t>Food and beverages2</t>
  </si>
  <si>
    <t xml:space="preserve">Sum </t>
  </si>
  <si>
    <t>Date2</t>
  </si>
  <si>
    <t>Column1</t>
  </si>
  <si>
    <t>Date</t>
  </si>
  <si>
    <t>MIS</t>
  </si>
  <si>
    <t>MA  miscellaneous</t>
  </si>
  <si>
    <t>pc</t>
  </si>
  <si>
    <t xml:space="preserve">MA PC </t>
  </si>
  <si>
    <t>Edu</t>
  </si>
  <si>
    <t>MA education</t>
  </si>
  <si>
    <t>Recreation</t>
  </si>
  <si>
    <t xml:space="preserve">MA recreation </t>
  </si>
  <si>
    <t>tC</t>
  </si>
  <si>
    <t>MA t&amp;c</t>
  </si>
  <si>
    <t>H</t>
  </si>
  <si>
    <t xml:space="preserve">MA health </t>
  </si>
  <si>
    <t>H&amp;S</t>
  </si>
  <si>
    <t>MA H&amp;S</t>
  </si>
  <si>
    <t>FL</t>
  </si>
  <si>
    <t>MA F&amp;l</t>
  </si>
  <si>
    <t>c&amp;f</t>
  </si>
  <si>
    <t>MA C&amp;f</t>
  </si>
  <si>
    <t>pti</t>
  </si>
  <si>
    <t>MA  PTI</t>
  </si>
  <si>
    <t>MA f&amp;b</t>
  </si>
  <si>
    <t>2023</t>
  </si>
  <si>
    <t>2022</t>
  </si>
  <si>
    <t>Transportation bucket gets more impact with the changing fuel price</t>
  </si>
  <si>
    <t xml:space="preserve">Though all the sectors have a strong correlation with the change in fuel price </t>
  </si>
  <si>
    <t>2021</t>
  </si>
  <si>
    <t xml:space="preserve">  Food and beverages</t>
  </si>
  <si>
    <t xml:space="preserve">  Fuel and light</t>
  </si>
  <si>
    <t>Years</t>
  </si>
  <si>
    <t xml:space="preserve">  Education</t>
  </si>
  <si>
    <t xml:space="preserve">  Clothing and footwear</t>
  </si>
  <si>
    <t xml:space="preserve">  Transport and communication</t>
  </si>
  <si>
    <t xml:space="preserve">  Recreation and amusement</t>
  </si>
  <si>
    <t xml:space="preserve">  Health</t>
  </si>
  <si>
    <t xml:space="preserve">  Pan, tobacco and intoxicants</t>
  </si>
  <si>
    <t xml:space="preserve">  Personal care and effects</t>
  </si>
  <si>
    <t xml:space="preserve">correlation </t>
  </si>
  <si>
    <t xml:space="preserve">sector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</si>
</sst>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14009]dd\ mmmm\ yyyy;@"/>
    <numFmt numFmtId="165" formatCode="0.0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8" fillId="0" borderId="0" xfId="0" applyFont="1"/>
    <xf numFmtId="0" fontId="16" fillId="33" borderId="0" xfId="0" applyFont="1" applyFill="1"/>
    <xf numFmtId="0" fontId="19" fillId="0" borderId="0" xfId="0" applyFont="1"/>
    <xf numFmtId="0" fontId="16" fillId="0" borderId="0" xfId="0" applyFont="1"/>
    <xf numFmtId="2" fontId="0" fillId="0" borderId="0" xfId="0" applyNumberFormat="1"/>
    <xf numFmtId="2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6" fillId="34" borderId="0" xfId="0" applyFont="1" applyFill="1"/>
    <xf numFmtId="0" fontId="0" fillId="0" borderId="10" xfId="0" applyBorder="1"/>
    <xf numFmtId="9" fontId="0" fillId="0" borderId="10" xfId="1" applyFont="1" applyBorder="1"/>
    <xf numFmtId="0" fontId="0" fillId="0" borderId="10" xfId="0" applyBorder="1" applyAlignment="1">
      <alignment horizontal="left"/>
    </xf>
    <xf numFmtId="2" fontId="0" fillId="0" borderId="10" xfId="0" applyNumberFormat="1" applyBorder="1"/>
    <xf numFmtId="0" fontId="16" fillId="35" borderId="10" xfId="0" applyFont="1" applyFill="1" applyBorder="1"/>
    <xf numFmtId="0" fontId="16" fillId="33" borderId="10" xfId="0" applyFont="1" applyFill="1" applyBorder="1"/>
    <xf numFmtId="9" fontId="0" fillId="0" borderId="0" xfId="1" applyFont="1" applyFill="1" applyBorder="1"/>
    <xf numFmtId="0" fontId="0" fillId="33" borderId="10" xfId="0" applyFill="1" applyBorder="1"/>
    <xf numFmtId="2" fontId="0" fillId="33" borderId="10" xfId="0" applyNumberFormat="1" applyFill="1" applyBorder="1"/>
    <xf numFmtId="0" fontId="16" fillId="36" borderId="11" xfId="0" applyFont="1" applyFill="1" applyBorder="1"/>
    <xf numFmtId="0" fontId="16" fillId="36" borderId="13" xfId="0" applyFont="1" applyFill="1" applyBorder="1" applyAlignment="1">
      <alignment horizontal="left"/>
    </xf>
    <xf numFmtId="0" fontId="16" fillId="36" borderId="13" xfId="0" applyFont="1" applyFill="1" applyBorder="1"/>
    <xf numFmtId="0" fontId="16" fillId="0" borderId="11" xfId="0" applyFont="1" applyBorder="1"/>
    <xf numFmtId="0" fontId="16" fillId="0" borderId="13" xfId="0" applyFont="1" applyBorder="1"/>
    <xf numFmtId="2" fontId="16" fillId="33" borderId="10" xfId="0" applyNumberFormat="1" applyFont="1" applyFill="1" applyBorder="1"/>
    <xf numFmtId="0" fontId="0" fillId="0" borderId="14" xfId="0" applyBorder="1"/>
    <xf numFmtId="0" fontId="0" fillId="0" borderId="15" xfId="0" applyBorder="1"/>
    <xf numFmtId="17" fontId="0" fillId="0" borderId="15" xfId="0" applyNumberFormat="1" applyBorder="1"/>
    <xf numFmtId="0" fontId="0" fillId="0" borderId="16" xfId="0" applyBorder="1"/>
    <xf numFmtId="0" fontId="0" fillId="0" borderId="17" xfId="0" applyBorder="1"/>
    <xf numFmtId="2" fontId="0" fillId="0" borderId="18" xfId="0" applyNumberFormat="1" applyBorder="1"/>
    <xf numFmtId="0" fontId="0" fillId="0" borderId="19" xfId="0" applyBorder="1"/>
    <xf numFmtId="2" fontId="0" fillId="0" borderId="20" xfId="0" applyNumberFormat="1" applyBorder="1"/>
    <xf numFmtId="2" fontId="0" fillId="0" borderId="21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16" fillId="37" borderId="0" xfId="0" applyFont="1" applyFill="1"/>
    <xf numFmtId="0" fontId="16" fillId="37" borderId="22" xfId="0" applyFont="1" applyFill="1" applyBorder="1"/>
    <xf numFmtId="0" fontId="16" fillId="37" borderId="23" xfId="0" applyFont="1" applyFill="1" applyBorder="1"/>
    <xf numFmtId="0" fontId="19" fillId="37" borderId="23" xfId="0" applyFont="1" applyFill="1" applyBorder="1"/>
    <xf numFmtId="0" fontId="16" fillId="37" borderId="24" xfId="0" applyFont="1" applyFill="1" applyBorder="1"/>
    <xf numFmtId="0" fontId="0" fillId="0" borderId="25" xfId="0" applyBorder="1"/>
    <xf numFmtId="0" fontId="0" fillId="0" borderId="26" xfId="0" applyBorder="1"/>
    <xf numFmtId="2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18" fillId="0" borderId="28" xfId="0" applyFont="1" applyBorder="1"/>
    <xf numFmtId="2" fontId="0" fillId="0" borderId="28" xfId="0" applyNumberFormat="1" applyBorder="1"/>
    <xf numFmtId="2" fontId="0" fillId="0" borderId="29" xfId="0" applyNumberFormat="1" applyBorder="1"/>
    <xf numFmtId="14" fontId="0" fillId="0" borderId="10" xfId="0" applyNumberFormat="1" applyBorder="1"/>
    <xf numFmtId="14" fontId="0" fillId="0" borderId="0" xfId="0" applyNumberFormat="1"/>
    <xf numFmtId="0" fontId="16" fillId="33" borderId="30" xfId="0" applyFont="1" applyFill="1" applyBorder="1"/>
    <xf numFmtId="0" fontId="0" fillId="0" borderId="30" xfId="0" applyBorder="1"/>
    <xf numFmtId="0" fontId="16" fillId="33" borderId="14" xfId="0" applyFont="1" applyFill="1" applyBorder="1"/>
    <xf numFmtId="0" fontId="16" fillId="33" borderId="15" xfId="0" applyFont="1" applyFill="1" applyBorder="1"/>
    <xf numFmtId="14" fontId="16" fillId="33" borderId="15" xfId="0" applyNumberFormat="1" applyFont="1" applyFill="1" applyBorder="1"/>
    <xf numFmtId="0" fontId="16" fillId="33" borderId="16" xfId="0" applyFont="1" applyFill="1" applyBorder="1"/>
    <xf numFmtId="0" fontId="0" fillId="0" borderId="18" xfId="0" applyBorder="1"/>
    <xf numFmtId="0" fontId="0" fillId="0" borderId="20" xfId="0" applyBorder="1"/>
    <xf numFmtId="14" fontId="0" fillId="0" borderId="20" xfId="0" applyNumberFormat="1" applyBorder="1"/>
    <xf numFmtId="0" fontId="0" fillId="0" borderId="21" xfId="0" applyBorder="1"/>
    <xf numFmtId="14" fontId="21" fillId="0" borderId="0" xfId="0" applyNumberFormat="1" applyFont="1"/>
    <xf numFmtId="0" fontId="21" fillId="0" borderId="0" xfId="0" applyFont="1"/>
    <xf numFmtId="14" fontId="21" fillId="38" borderId="0" xfId="0" applyNumberFormat="1" applyFont="1" applyFill="1"/>
    <xf numFmtId="0" fontId="21" fillId="38" borderId="0" xfId="0" applyFont="1" applyFill="1"/>
    <xf numFmtId="165" fontId="21" fillId="38" borderId="0" xfId="0" applyNumberFormat="1" applyFont="1" applyFill="1"/>
    <xf numFmtId="0" fontId="1" fillId="38" borderId="0" xfId="0" applyFont="1" applyFill="1"/>
    <xf numFmtId="14" fontId="21" fillId="39" borderId="0" xfId="0" applyNumberFormat="1" applyFont="1" applyFill="1"/>
    <xf numFmtId="0" fontId="21" fillId="39" borderId="0" xfId="0" applyFont="1" applyFill="1"/>
    <xf numFmtId="165" fontId="21" fillId="39" borderId="0" xfId="0" applyNumberFormat="1" applyFont="1" applyFill="1"/>
    <xf numFmtId="0" fontId="1" fillId="39" borderId="0" xfId="0" applyFont="1" applyFill="1"/>
    <xf numFmtId="14" fontId="21" fillId="40" borderId="0" xfId="0" applyNumberFormat="1" applyFont="1" applyFill="1"/>
    <xf numFmtId="0" fontId="21" fillId="40" borderId="0" xfId="0" applyFont="1" applyFill="1"/>
    <xf numFmtId="0" fontId="1" fillId="40" borderId="0" xfId="0" applyFont="1" applyFill="1"/>
    <xf numFmtId="165" fontId="21" fillId="0" borderId="0" xfId="0" applyNumberFormat="1" applyFont="1"/>
    <xf numFmtId="0" fontId="1" fillId="0" borderId="0" xfId="0" applyFont="1"/>
    <xf numFmtId="165" fontId="1" fillId="0" borderId="0" xfId="0" applyNumberFormat="1" applyFont="1"/>
    <xf numFmtId="1" fontId="21" fillId="0" borderId="0" xfId="0" applyNumberFormat="1" applyFont="1"/>
    <xf numFmtId="166" fontId="21" fillId="0" borderId="0" xfId="0" applyNumberFormat="1" applyFont="1"/>
    <xf numFmtId="0" fontId="21" fillId="41" borderId="0" xfId="0" applyFont="1" applyFill="1"/>
    <xf numFmtId="0" fontId="22" fillId="41" borderId="31" xfId="0" applyFont="1" applyFill="1" applyBorder="1"/>
    <xf numFmtId="0" fontId="22" fillId="41" borderId="0" xfId="0" applyFont="1" applyFill="1"/>
    <xf numFmtId="0" fontId="22" fillId="0" borderId="0" xfId="0" applyFont="1"/>
    <xf numFmtId="2" fontId="21" fillId="0" borderId="0" xfId="0" applyNumberFormat="1" applyFont="1"/>
    <xf numFmtId="2" fontId="21" fillId="0" borderId="32" xfId="0" applyNumberFormat="1" applyFont="1" applyBorder="1"/>
    <xf numFmtId="0" fontId="21" fillId="0" borderId="32" xfId="0" applyFont="1" applyBorder="1"/>
    <xf numFmtId="0" fontId="21" fillId="41" borderId="32" xfId="0" applyFont="1" applyFill="1" applyBorder="1"/>
    <xf numFmtId="0" fontId="16" fillId="33" borderId="12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Imputing missing values -style" pivot="0" count="3" xr9:uid="{49446F28-8E85-4C79-B244-395B93E6124C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FOOD BROAD CATEGORY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176.39333333333337</c:v>
              </c:pt>
            </c:numLit>
          </c:val>
          <c:extLst>
            <c:ext xmlns:c16="http://schemas.microsoft.com/office/drawing/2014/chart" uri="{C3380CC4-5D6E-409C-BE32-E72D297353CC}">
              <c16:uniqueId val="{00000000-1654-4598-AE76-87E28B0D6351}"/>
            </c:ext>
          </c:extLst>
        </c:ser>
        <c:ser>
          <c:idx val="1"/>
          <c:order val="1"/>
          <c:tx>
            <c:v>Average of BROADER HOUSING AND SERVICES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175.13666666666663</c:v>
              </c:pt>
            </c:numLit>
          </c:val>
          <c:extLst>
            <c:ext xmlns:c16="http://schemas.microsoft.com/office/drawing/2014/chart" uri="{C3380CC4-5D6E-409C-BE32-E72D297353CC}">
              <c16:uniqueId val="{00000001-1654-4598-AE76-87E28B0D6351}"/>
            </c:ext>
          </c:extLst>
        </c:ser>
        <c:ser>
          <c:idx val="2"/>
          <c:order val="2"/>
          <c:tx>
            <c:v>Average of Housing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173.97999999999996</c:v>
              </c:pt>
            </c:numLit>
          </c:val>
          <c:extLst>
            <c:ext xmlns:c16="http://schemas.microsoft.com/office/drawing/2014/chart" uri="{C3380CC4-5D6E-409C-BE32-E72D297353CC}">
              <c16:uniqueId val="{00000002-1654-4598-AE76-87E28B0D6351}"/>
            </c:ext>
          </c:extLst>
        </c:ser>
        <c:ser>
          <c:idx val="3"/>
          <c:order val="3"/>
          <c:tx>
            <c:v>Average of Pan, tobacco and intoxicants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200.43333333333334</c:v>
              </c:pt>
            </c:numLit>
          </c:val>
          <c:extLst>
            <c:ext xmlns:c16="http://schemas.microsoft.com/office/drawing/2014/chart" uri="{C3380CC4-5D6E-409C-BE32-E72D297353CC}">
              <c16:uniqueId val="{00000003-1654-4598-AE76-87E28B0D6351}"/>
            </c:ext>
          </c:extLst>
        </c:ser>
        <c:ser>
          <c:idx val="4"/>
          <c:order val="4"/>
          <c:tx>
            <c:v>Average of Fuel and light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182.11333333333332</c:v>
              </c:pt>
            </c:numLit>
          </c:val>
          <c:extLst>
            <c:ext xmlns:c16="http://schemas.microsoft.com/office/drawing/2014/chart" uri="{C3380CC4-5D6E-409C-BE32-E72D297353CC}">
              <c16:uniqueId val="{00000004-1654-4598-AE76-87E28B0D6351}"/>
            </c:ext>
          </c:extLst>
        </c:ser>
        <c:ser>
          <c:idx val="5"/>
          <c:order val="5"/>
          <c:tx>
            <c:v>Average of Miscellaneous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174.25333333333336</c:v>
              </c:pt>
            </c:numLit>
          </c:val>
          <c:extLst>
            <c:ext xmlns:c16="http://schemas.microsoft.com/office/drawing/2014/chart" uri="{C3380CC4-5D6E-409C-BE32-E72D297353CC}">
              <c16:uniqueId val="{00000005-1654-4598-AE76-87E28B0D6351}"/>
            </c:ext>
          </c:extLst>
        </c:ser>
        <c:ser>
          <c:idx val="6"/>
          <c:order val="6"/>
          <c:tx>
            <c:v>Average of CLOTHING BORAD CATEGORY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2023</c:v>
              </c:pt>
            </c:strLit>
          </c:cat>
          <c:val>
            <c:numLit>
              <c:formatCode>General</c:formatCode>
              <c:ptCount val="1"/>
              <c:pt idx="0">
                <c:v>182.53777777777776</c:v>
              </c:pt>
            </c:numLit>
          </c:val>
          <c:extLst>
            <c:ext xmlns:c16="http://schemas.microsoft.com/office/drawing/2014/chart" uri="{C3380CC4-5D6E-409C-BE32-E72D297353CC}">
              <c16:uniqueId val="{00000006-1654-4598-AE76-87E28B0D6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584032"/>
        <c:axId val="635596992"/>
      </c:barChart>
      <c:catAx>
        <c:axId val="635584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6992"/>
        <c:crosses val="autoZero"/>
        <c:auto val="1"/>
        <c:lblAlgn val="ctr"/>
        <c:lblOffset val="100"/>
        <c:noMultiLvlLbl val="0"/>
      </c:catAx>
      <c:valAx>
        <c:axId val="635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inflation</a:t>
            </a:r>
            <a:r>
              <a:rPr lang="en-IN" b="1" baseline="0"/>
              <a:t> over 12 months period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3.199999999999989E-2</c:v>
              </c:pt>
              <c:pt idx="1">
                <c:v>8.1000000000000225E-2</c:v>
              </c:pt>
              <c:pt idx="2">
                <c:v>0</c:v>
              </c:pt>
              <c:pt idx="3">
                <c:v>3.199999999999989E-2</c:v>
              </c:pt>
              <c:pt idx="4">
                <c:v>3.0999999999999944E-2</c:v>
              </c:pt>
              <c:pt idx="5">
                <c:v>0</c:v>
              </c:pt>
              <c:pt idx="6">
                <c:v>2.3999999999999775E-2</c:v>
              </c:pt>
              <c:pt idx="7">
                <c:v>4.400000000000006E-2</c:v>
              </c:pt>
              <c:pt idx="8">
                <c:v>4.899999999999978E-2</c:v>
              </c:pt>
              <c:pt idx="9">
                <c:v>3.5000000000000281E-2</c:v>
              </c:pt>
              <c:pt idx="10">
                <c:v>4.1000000000000231E-2</c:v>
              </c:pt>
              <c:pt idx="11">
                <c:v>3.9999999999999716E-2</c:v>
              </c:pt>
            </c:numLit>
          </c:val>
          <c:extLst>
            <c:ext xmlns:c16="http://schemas.microsoft.com/office/drawing/2014/chart" uri="{C3380CC4-5D6E-409C-BE32-E72D297353CC}">
              <c16:uniqueId val="{00000000-23AF-424A-BC43-C004B87B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73952"/>
        <c:axId val="758290272"/>
      </c:barChart>
      <c:catAx>
        <c:axId val="7582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90272"/>
        <c:crosses val="autoZero"/>
        <c:auto val="1"/>
        <c:lblAlgn val="ctr"/>
        <c:lblOffset val="100"/>
        <c:noMultiLvlLbl val="0"/>
      </c:catAx>
      <c:valAx>
        <c:axId val="7582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Impact</a:t>
            </a:r>
            <a:r>
              <a:rPr lang="en-US" b="1" baseline="0"/>
              <a:t> of key pandemic milestone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8737282878945E-2"/>
          <c:y val="0.17330251699846841"/>
          <c:w val="0.87846934059117754"/>
          <c:h val="0.59657642881503903"/>
        </c:manualLayout>
      </c:layout>
      <c:lineChart>
        <c:grouping val="standard"/>
        <c:varyColors val="0"/>
        <c:ser>
          <c:idx val="0"/>
          <c:order val="0"/>
          <c:tx>
            <c:strRef>
              <c:f>'analysis 4'!$B$262</c:f>
              <c:strCache>
                <c:ptCount val="1"/>
                <c:pt idx="0">
                  <c:v>FOOD BROAD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'analysis 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'analysis 4'!$C$262:$E$262</c:f>
              <c:numCache>
                <c:formatCode>0.00</c:formatCode>
                <c:ptCount val="3"/>
                <c:pt idx="0">
                  <c:v>-1.4834146006455551</c:v>
                </c:pt>
                <c:pt idx="1">
                  <c:v>-0.86266991983269747</c:v>
                </c:pt>
                <c:pt idx="2">
                  <c:v>2.9031002398322627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8-4B01-A6FD-2401D789025E}"/>
            </c:ext>
          </c:extLst>
        </c:ser>
        <c:ser>
          <c:idx val="1"/>
          <c:order val="1"/>
          <c:tx>
            <c:strRef>
              <c:f>'analysis 4'!$B$263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'analysis 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'analysis 4'!$C$263:$E$263</c:f>
              <c:numCache>
                <c:formatCode>0.00</c:formatCode>
                <c:ptCount val="3"/>
                <c:pt idx="0">
                  <c:v>1.9297837712160055</c:v>
                </c:pt>
                <c:pt idx="1">
                  <c:v>1.2089416058394056</c:v>
                </c:pt>
                <c:pt idx="2">
                  <c:v>-3.1778228532792352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8-4B01-A6FD-2401D789025E}"/>
            </c:ext>
          </c:extLst>
        </c:ser>
        <c:ser>
          <c:idx val="2"/>
          <c:order val="2"/>
          <c:tx>
            <c:strRef>
              <c:f>'analysis 4'!$B$264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'analysis 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'analysis 4'!$C$264:$E$264</c:f>
              <c:numCache>
                <c:formatCode>0.00</c:formatCode>
                <c:ptCount val="3"/>
                <c:pt idx="0">
                  <c:v>0.35500332815621916</c:v>
                </c:pt>
                <c:pt idx="1">
                  <c:v>0.37585673225734878</c:v>
                </c:pt>
                <c:pt idx="2">
                  <c:v>-0.92511013215859395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8-4B01-A6FD-2401D789025E}"/>
            </c:ext>
          </c:extLst>
        </c:ser>
        <c:ser>
          <c:idx val="3"/>
          <c:order val="3"/>
          <c:tx>
            <c:strRef>
              <c:f>'analysis 4'!$B$265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'analysis 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'analysis 4'!$C$265:$E$265</c:f>
              <c:numCache>
                <c:formatCode>0.00</c:formatCode>
                <c:ptCount val="3"/>
                <c:pt idx="0">
                  <c:v>-0.45766590389015582</c:v>
                </c:pt>
                <c:pt idx="1">
                  <c:v>-0.30651340996169019</c:v>
                </c:pt>
                <c:pt idx="2">
                  <c:v>0.36967900150067173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8-4B01-A6FD-2401D7890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0946112"/>
        <c:axId val="660933632"/>
      </c:lineChart>
      <c:dateAx>
        <c:axId val="660946112"/>
        <c:scaling>
          <c:orientation val="minMax"/>
        </c:scaling>
        <c:delete val="0"/>
        <c:axPos val="b"/>
        <c:numFmt formatCode="[$-14009]dd\ 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33632"/>
        <c:crosses val="autoZero"/>
        <c:auto val="1"/>
        <c:lblOffset val="100"/>
        <c:baseTimeUnit val="months"/>
      </c:dateAx>
      <c:valAx>
        <c:axId val="6609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FUEL VS TRANSPORTATION 
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5'!$A$71:$A$99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5'!$B$71:$B$99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B-4459-A4BC-446B9324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04065"/>
        <c:axId val="1702940567"/>
      </c:areaChart>
      <c:barChart>
        <c:barDir val="col"/>
        <c:grouping val="stacked"/>
        <c:varyColors val="1"/>
        <c:ser>
          <c:idx val="1"/>
          <c:order val="1"/>
          <c:tx>
            <c:v>  Transport and communication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'Analysis 5'!$A$71:$A$99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5'!$C$71:$C$99</c:f>
              <c:numCache>
                <c:formatCode>0.0%</c:formatCode>
                <c:ptCount val="29"/>
                <c:pt idx="0">
                  <c:v>0</c:v>
                </c:pt>
                <c:pt idx="1">
                  <c:v>3.0425963488843813E-2</c:v>
                </c:pt>
                <c:pt idx="2">
                  <c:v>2.0341207349081326E-2</c:v>
                </c:pt>
                <c:pt idx="3">
                  <c:v>6.4308681672022071E-4</c:v>
                </c:pt>
                <c:pt idx="4">
                  <c:v>2.4421593830334265E-2</c:v>
                </c:pt>
                <c:pt idx="5">
                  <c:v>2.5094102885822186E-3</c:v>
                </c:pt>
                <c:pt idx="6">
                  <c:v>5.6320400500624356E-3</c:v>
                </c:pt>
                <c:pt idx="7">
                  <c:v>1.1823273179838244E-2</c:v>
                </c:pt>
                <c:pt idx="8">
                  <c:v>0</c:v>
                </c:pt>
                <c:pt idx="9">
                  <c:v>9.8400984009839754E-3</c:v>
                </c:pt>
                <c:pt idx="10">
                  <c:v>-1.8270401948841837E-3</c:v>
                </c:pt>
                <c:pt idx="11">
                  <c:v>1.2202562538132314E-3</c:v>
                </c:pt>
                <c:pt idx="12">
                  <c:v>6.0938452163311586E-4</c:v>
                </c:pt>
                <c:pt idx="13">
                  <c:v>9.1352009744214372E-3</c:v>
                </c:pt>
                <c:pt idx="14">
                  <c:v>9.0525045262522634E-3</c:v>
                </c:pt>
                <c:pt idx="15">
                  <c:v>2.9904306220095697E-2</c:v>
                </c:pt>
                <c:pt idx="16">
                  <c:v>1.3937282229965191E-2</c:v>
                </c:pt>
                <c:pt idx="17">
                  <c:v>8.0183276059565042E-3</c:v>
                </c:pt>
                <c:pt idx="18">
                  <c:v>2.0454545454545423E-2</c:v>
                </c:pt>
                <c:pt idx="19">
                  <c:v>-4.4543429844097048E-3</c:v>
                </c:pt>
                <c:pt idx="20">
                  <c:v>3.9149888143176093E-3</c:v>
                </c:pt>
                <c:pt idx="21">
                  <c:v>5.5710306406685237E-3</c:v>
                </c:pt>
                <c:pt idx="22">
                  <c:v>4.4321329639889825E-3</c:v>
                </c:pt>
                <c:pt idx="23">
                  <c:v>3.8610038610037982E-3</c:v>
                </c:pt>
                <c:pt idx="24">
                  <c:v>0</c:v>
                </c:pt>
                <c:pt idx="25">
                  <c:v>5.4945054945051823E-4</c:v>
                </c:pt>
                <c:pt idx="26">
                  <c:v>-1.0982976386600144E-3</c:v>
                </c:pt>
                <c:pt idx="27">
                  <c:v>-1.0995052226499013E-3</c:v>
                </c:pt>
                <c:pt idx="28">
                  <c:v>6.0539350577876877E-3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DAB-4459-A4BC-446B9324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404065"/>
        <c:axId val="1702940567"/>
      </c:barChart>
      <c:catAx>
        <c:axId val="821404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2940567"/>
        <c:crosses val="autoZero"/>
        <c:auto val="1"/>
        <c:lblAlgn val="ctr"/>
        <c:lblOffset val="100"/>
        <c:noMultiLvlLbl val="1"/>
      </c:catAx>
      <c:valAx>
        <c:axId val="1702940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14040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FUEL VS CLOTHING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5'!$F$71:$F$99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5'!$G$71:$G$99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755-9195-760E6F11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6452"/>
        <c:axId val="368528696"/>
      </c:areaChart>
      <c:barChart>
        <c:barDir val="col"/>
        <c:grouping val="stacked"/>
        <c:varyColors val="1"/>
        <c:ser>
          <c:idx val="1"/>
          <c:order val="1"/>
          <c:tx>
            <c:v>  Clothing and footwear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'Analysis 5'!$F$71:$F$99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5'!$H$71:$H$99</c:f>
              <c:numCache>
                <c:formatCode>0.0%</c:formatCode>
                <c:ptCount val="29"/>
                <c:pt idx="0">
                  <c:v>0</c:v>
                </c:pt>
                <c:pt idx="1">
                  <c:v>3.0425963488843813E-2</c:v>
                </c:pt>
                <c:pt idx="2">
                  <c:v>2.0341207349081326E-2</c:v>
                </c:pt>
                <c:pt idx="3">
                  <c:v>6.4308681672022071E-4</c:v>
                </c:pt>
                <c:pt idx="4">
                  <c:v>2.4421593830334265E-2</c:v>
                </c:pt>
                <c:pt idx="5">
                  <c:v>2.5094102885822186E-3</c:v>
                </c:pt>
                <c:pt idx="6">
                  <c:v>5.6320400500624356E-3</c:v>
                </c:pt>
                <c:pt idx="7">
                  <c:v>1.1823273179838244E-2</c:v>
                </c:pt>
                <c:pt idx="8">
                  <c:v>0</c:v>
                </c:pt>
                <c:pt idx="9">
                  <c:v>9.8400984009839754E-3</c:v>
                </c:pt>
                <c:pt idx="10">
                  <c:v>-1.8270401948841837E-3</c:v>
                </c:pt>
                <c:pt idx="11">
                  <c:v>1.2202562538132314E-3</c:v>
                </c:pt>
                <c:pt idx="12">
                  <c:v>6.0938452163311586E-4</c:v>
                </c:pt>
                <c:pt idx="13">
                  <c:v>9.1352009744214372E-3</c:v>
                </c:pt>
                <c:pt idx="14">
                  <c:v>9.0525045262522634E-3</c:v>
                </c:pt>
                <c:pt idx="15">
                  <c:v>2.9904306220095697E-2</c:v>
                </c:pt>
                <c:pt idx="16">
                  <c:v>1.3937282229965191E-2</c:v>
                </c:pt>
                <c:pt idx="17">
                  <c:v>8.0183276059565042E-3</c:v>
                </c:pt>
                <c:pt idx="18">
                  <c:v>2.0454545454545423E-2</c:v>
                </c:pt>
                <c:pt idx="19">
                  <c:v>-4.4543429844097048E-3</c:v>
                </c:pt>
                <c:pt idx="20">
                  <c:v>3.9149888143176093E-3</c:v>
                </c:pt>
                <c:pt idx="21">
                  <c:v>5.5710306406685237E-3</c:v>
                </c:pt>
                <c:pt idx="22">
                  <c:v>4.4321329639889825E-3</c:v>
                </c:pt>
                <c:pt idx="23">
                  <c:v>3.8610038610037982E-3</c:v>
                </c:pt>
                <c:pt idx="24">
                  <c:v>0</c:v>
                </c:pt>
                <c:pt idx="25">
                  <c:v>5.4945054945051823E-4</c:v>
                </c:pt>
                <c:pt idx="26">
                  <c:v>-1.0982976386600144E-3</c:v>
                </c:pt>
                <c:pt idx="27">
                  <c:v>-1.0995052226499013E-3</c:v>
                </c:pt>
                <c:pt idx="28">
                  <c:v>6.0539350577876877E-3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59F-4755-9195-760E6F11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256452"/>
        <c:axId val="368528696"/>
      </c:barChart>
      <c:catAx>
        <c:axId val="516256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28696"/>
        <c:crosses val="autoZero"/>
        <c:auto val="1"/>
        <c:lblAlgn val="ctr"/>
        <c:lblOffset val="100"/>
        <c:noMultiLvlLbl val="1"/>
      </c:catAx>
      <c:valAx>
        <c:axId val="368528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62564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FUEL VS EDUCATION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5'!$A$103:$A$131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5'!$B$103:$B$131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A-440E-BCC9-1FC11676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64173"/>
        <c:axId val="1711676900"/>
      </c:areaChart>
      <c:barChart>
        <c:barDir val="col"/>
        <c:grouping val="stacked"/>
        <c:varyColors val="1"/>
        <c:ser>
          <c:idx val="1"/>
          <c:order val="1"/>
          <c:tx>
            <c:v>  Education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'Analysis 5'!$A$103:$A$131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5'!$C$103:$C$131</c:f>
              <c:numCache>
                <c:formatCode>0.0%</c:formatCode>
                <c:ptCount val="29"/>
                <c:pt idx="0">
                  <c:v>0</c:v>
                </c:pt>
                <c:pt idx="1">
                  <c:v>3.0425963488843813E-2</c:v>
                </c:pt>
                <c:pt idx="2">
                  <c:v>2.0341207349081326E-2</c:v>
                </c:pt>
                <c:pt idx="3">
                  <c:v>6.4308681672022071E-4</c:v>
                </c:pt>
                <c:pt idx="4">
                  <c:v>2.4421593830334265E-2</c:v>
                </c:pt>
                <c:pt idx="5">
                  <c:v>2.5094102885822186E-3</c:v>
                </c:pt>
                <c:pt idx="6">
                  <c:v>5.6320400500624356E-3</c:v>
                </c:pt>
                <c:pt idx="7">
                  <c:v>1.1823273179838244E-2</c:v>
                </c:pt>
                <c:pt idx="8">
                  <c:v>0</c:v>
                </c:pt>
                <c:pt idx="9">
                  <c:v>9.8400984009839754E-3</c:v>
                </c:pt>
                <c:pt idx="10">
                  <c:v>-1.8270401948841837E-3</c:v>
                </c:pt>
                <c:pt idx="11">
                  <c:v>1.2202562538132314E-3</c:v>
                </c:pt>
                <c:pt idx="12">
                  <c:v>6.0938452163311586E-4</c:v>
                </c:pt>
                <c:pt idx="13">
                  <c:v>9.1352009744214372E-3</c:v>
                </c:pt>
                <c:pt idx="14">
                  <c:v>9.0525045262522634E-3</c:v>
                </c:pt>
                <c:pt idx="15">
                  <c:v>2.9904306220095697E-2</c:v>
                </c:pt>
                <c:pt idx="16">
                  <c:v>1.3937282229965191E-2</c:v>
                </c:pt>
                <c:pt idx="17">
                  <c:v>8.0183276059565042E-3</c:v>
                </c:pt>
                <c:pt idx="18">
                  <c:v>2.0454545454545423E-2</c:v>
                </c:pt>
                <c:pt idx="19">
                  <c:v>-4.4543429844097048E-3</c:v>
                </c:pt>
                <c:pt idx="20">
                  <c:v>3.9149888143176093E-3</c:v>
                </c:pt>
                <c:pt idx="21">
                  <c:v>5.5710306406685237E-3</c:v>
                </c:pt>
                <c:pt idx="22">
                  <c:v>4.4321329639889825E-3</c:v>
                </c:pt>
                <c:pt idx="23">
                  <c:v>3.8610038610037982E-3</c:v>
                </c:pt>
                <c:pt idx="24">
                  <c:v>0</c:v>
                </c:pt>
                <c:pt idx="25">
                  <c:v>5.4945054945051823E-4</c:v>
                </c:pt>
                <c:pt idx="26">
                  <c:v>-1.0982976386600144E-3</c:v>
                </c:pt>
                <c:pt idx="27">
                  <c:v>-1.0995052226499013E-3</c:v>
                </c:pt>
                <c:pt idx="28">
                  <c:v>6.0539350577876877E-3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00A-440E-BCC9-1FC11676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464173"/>
        <c:axId val="1711676900"/>
      </c:barChart>
      <c:catAx>
        <c:axId val="400464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676900"/>
        <c:crosses val="autoZero"/>
        <c:auto val="1"/>
        <c:lblAlgn val="ctr"/>
        <c:lblOffset val="100"/>
        <c:noMultiLvlLbl val="1"/>
      </c:catAx>
      <c:valAx>
        <c:axId val="171167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46417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FUEL VS FOOD 
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  Fuel and light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'Analysis 5'!$F$103:$F$131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5'!$G$103:$G$131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B-46D8-B8DB-C2F1A2D2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18534"/>
        <c:axId val="1274488359"/>
      </c:areaChart>
      <c:barChart>
        <c:barDir val="col"/>
        <c:grouping val="stacked"/>
        <c:varyColors val="1"/>
        <c:ser>
          <c:idx val="1"/>
          <c:order val="1"/>
          <c:tx>
            <c:v>  Food and beverages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'Analysis 5'!$F$103:$F$131</c:f>
              <c:strCache>
                <c:ptCount val="25"/>
                <c:pt idx="0">
                  <c:v>2021</c:v>
                </c:pt>
                <c:pt idx="12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'Analysis 5'!$H$103:$H$131</c:f>
              <c:numCache>
                <c:formatCode>0.0%</c:formatCode>
                <c:ptCount val="29"/>
                <c:pt idx="0">
                  <c:v>0</c:v>
                </c:pt>
                <c:pt idx="1">
                  <c:v>3.0425963488843813E-2</c:v>
                </c:pt>
                <c:pt idx="2">
                  <c:v>2.0341207349081326E-2</c:v>
                </c:pt>
                <c:pt idx="3">
                  <c:v>6.4308681672022071E-4</c:v>
                </c:pt>
                <c:pt idx="4">
                  <c:v>2.4421593830334265E-2</c:v>
                </c:pt>
                <c:pt idx="5">
                  <c:v>2.5094102885822186E-3</c:v>
                </c:pt>
                <c:pt idx="6">
                  <c:v>5.6320400500624356E-3</c:v>
                </c:pt>
                <c:pt idx="7">
                  <c:v>1.1823273179838244E-2</c:v>
                </c:pt>
                <c:pt idx="8">
                  <c:v>0</c:v>
                </c:pt>
                <c:pt idx="9">
                  <c:v>9.8400984009839754E-3</c:v>
                </c:pt>
                <c:pt idx="10">
                  <c:v>-1.8270401948841837E-3</c:v>
                </c:pt>
                <c:pt idx="11">
                  <c:v>1.2202562538132314E-3</c:v>
                </c:pt>
                <c:pt idx="12">
                  <c:v>6.0938452163311586E-4</c:v>
                </c:pt>
                <c:pt idx="13">
                  <c:v>9.1352009744214372E-3</c:v>
                </c:pt>
                <c:pt idx="14">
                  <c:v>9.0525045262522634E-3</c:v>
                </c:pt>
                <c:pt idx="15">
                  <c:v>2.9904306220095697E-2</c:v>
                </c:pt>
                <c:pt idx="16">
                  <c:v>1.3937282229965191E-2</c:v>
                </c:pt>
                <c:pt idx="17">
                  <c:v>8.0183276059565042E-3</c:v>
                </c:pt>
                <c:pt idx="18">
                  <c:v>2.0454545454545423E-2</c:v>
                </c:pt>
                <c:pt idx="19">
                  <c:v>-4.4543429844097048E-3</c:v>
                </c:pt>
                <c:pt idx="20">
                  <c:v>3.9149888143176093E-3</c:v>
                </c:pt>
                <c:pt idx="21">
                  <c:v>5.5710306406685237E-3</c:v>
                </c:pt>
                <c:pt idx="22">
                  <c:v>4.4321329639889825E-3</c:v>
                </c:pt>
                <c:pt idx="23">
                  <c:v>3.8610038610037982E-3</c:v>
                </c:pt>
                <c:pt idx="24">
                  <c:v>0</c:v>
                </c:pt>
                <c:pt idx="25">
                  <c:v>5.4945054945051823E-4</c:v>
                </c:pt>
                <c:pt idx="26">
                  <c:v>-1.0982976386600144E-3</c:v>
                </c:pt>
                <c:pt idx="27">
                  <c:v>-1.0995052226499013E-3</c:v>
                </c:pt>
                <c:pt idx="28">
                  <c:v>6.0539350577876877E-3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FB-46D8-B8DB-C2F1A2D2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218534"/>
        <c:axId val="1274488359"/>
      </c:barChart>
      <c:catAx>
        <c:axId val="1673218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4488359"/>
        <c:crosses val="autoZero"/>
        <c:auto val="1"/>
        <c:lblAlgn val="ctr"/>
        <c:lblOffset val="100"/>
        <c:noMultiLvlLbl val="1"/>
      </c:catAx>
      <c:valAx>
        <c:axId val="127448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21853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INFLATION'!$O$379</c:f>
              <c:strCache>
                <c:ptCount val="1"/>
                <c:pt idx="0">
                  <c:v>General index inflation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INFLATION'!$O$380:$O$386</c:f>
              <c:numCache>
                <c:formatCode>0%</c:formatCode>
                <c:ptCount val="7"/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080-81E2-F4FD8002E025}"/>
            </c:ext>
          </c:extLst>
        </c:ser>
        <c:ser>
          <c:idx val="1"/>
          <c:order val="1"/>
          <c:tx>
            <c:strRef>
              <c:f>'2-YOY INFLATION'!$P$379</c:f>
              <c:strCache>
                <c:ptCount val="1"/>
                <c:pt idx="0">
                  <c:v>Food Broad Category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INFLATION'!$P$380:$P$386</c:f>
              <c:numCache>
                <c:formatCode>0%</c:formatCode>
                <c:ptCount val="7"/>
                <c:pt idx="1">
                  <c:v>2.15835708883588E-2</c:v>
                </c:pt>
                <c:pt idx="2">
                  <c:v>3.929384965831487E-3</c:v>
                </c:pt>
                <c:pt idx="3">
                  <c:v>7.5160247319757331E-2</c:v>
                </c:pt>
                <c:pt idx="4">
                  <c:v>7.5973409306742554E-2</c:v>
                </c:pt>
                <c:pt idx="5">
                  <c:v>7.1001274884770232E-2</c:v>
                </c:pt>
                <c:pt idx="6">
                  <c:v>4.3494185514146785E-2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3-4080-81E2-F4FD8002E025}"/>
            </c:ext>
          </c:extLst>
        </c:ser>
        <c:ser>
          <c:idx val="2"/>
          <c:order val="2"/>
          <c:tx>
            <c:strRef>
              <c:f>'2-YOY INFLATION'!$Q$379</c:f>
              <c:strCache>
                <c:ptCount val="1"/>
                <c:pt idx="0">
                  <c:v>Pan, tobacco and intoxicants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INFLATION'!$Q$380:$Q$386</c:f>
              <c:numCache>
                <c:formatCode>0%</c:formatCode>
                <c:ptCount val="7"/>
                <c:pt idx="1">
                  <c:v>7.7188146106133823E-2</c:v>
                </c:pt>
                <c:pt idx="2">
                  <c:v>4.6065259117082459E-2</c:v>
                </c:pt>
                <c:pt idx="3">
                  <c:v>4.7094801223241521E-2</c:v>
                </c:pt>
                <c:pt idx="4">
                  <c:v>9.8714953271028083E-2</c:v>
                </c:pt>
                <c:pt idx="5">
                  <c:v>2.9771398192450796E-2</c:v>
                </c:pt>
                <c:pt idx="6">
                  <c:v>2.9943211151264904E-2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3-4080-81E2-F4FD8002E025}"/>
            </c:ext>
          </c:extLst>
        </c:ser>
        <c:ser>
          <c:idx val="3"/>
          <c:order val="3"/>
          <c:tx>
            <c:strRef>
              <c:f>'2-YOY INFLATION'!$R$379</c:f>
              <c:strCache>
                <c:ptCount val="1"/>
                <c:pt idx="0">
                  <c:v>Clothing Borad Category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INFLATION'!$R$380:$R$386</c:f>
              <c:numCache>
                <c:formatCode>0%</c:formatCode>
                <c:ptCount val="7"/>
                <c:pt idx="1">
                  <c:v>4.7736829087311645E-2</c:v>
                </c:pt>
                <c:pt idx="2">
                  <c:v>2.5731822474032048E-2</c:v>
                </c:pt>
                <c:pt idx="3">
                  <c:v>1.9332566168009283E-2</c:v>
                </c:pt>
                <c:pt idx="4">
                  <c:v>4.3350643486114088E-2</c:v>
                </c:pt>
                <c:pt idx="5">
                  <c:v>9.889634278294733E-2</c:v>
                </c:pt>
                <c:pt idx="6">
                  <c:v>8.2906656163844031E-2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3-4080-81E2-F4FD8002E025}"/>
            </c:ext>
          </c:extLst>
        </c:ser>
        <c:ser>
          <c:idx val="4"/>
          <c:order val="4"/>
          <c:tx>
            <c:strRef>
              <c:f>'2-YOY INFLATION'!$S$379</c:f>
              <c:strCache>
                <c:ptCount val="1"/>
                <c:pt idx="0">
                  <c:v>Housing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INFLATION'!$S$380:$S$386</c:f>
              <c:numCache>
                <c:formatCode>0%</c:formatCode>
                <c:ptCount val="7"/>
                <c:pt idx="1">
                  <c:v>8.3142639206712485E-2</c:v>
                </c:pt>
                <c:pt idx="2">
                  <c:v>4.9295774647887321E-2</c:v>
                </c:pt>
                <c:pt idx="3">
                  <c:v>3.6912751677852351E-2</c:v>
                </c:pt>
                <c:pt idx="4">
                  <c:v>3.4951456310679647E-2</c:v>
                </c:pt>
                <c:pt idx="5">
                  <c:v>3.3771106941838686E-2</c:v>
                </c:pt>
                <c:pt idx="6">
                  <c:v>4.9606775559588555E-2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3-4080-81E2-F4FD8002E025}"/>
            </c:ext>
          </c:extLst>
        </c:ser>
        <c:ser>
          <c:idx val="5"/>
          <c:order val="5"/>
          <c:tx>
            <c:strRef>
              <c:f>'2-YOY INFLATION'!$T$379</c:f>
              <c:strCache>
                <c:ptCount val="1"/>
                <c:pt idx="0">
                  <c:v>Fuel and light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INFLATION'!$T$380:$T$386</c:f>
              <c:numCache>
                <c:formatCode>0%</c:formatCode>
                <c:ptCount val="7"/>
                <c:pt idx="1">
                  <c:v>5.7319907048799426E-2</c:v>
                </c:pt>
                <c:pt idx="2">
                  <c:v>2.344322344322336E-2</c:v>
                </c:pt>
                <c:pt idx="3">
                  <c:v>6.585540443808173E-2</c:v>
                </c:pt>
                <c:pt idx="4">
                  <c:v>4.4325050369375382E-2</c:v>
                </c:pt>
                <c:pt idx="5">
                  <c:v>7.5241157556270019E-2</c:v>
                </c:pt>
                <c:pt idx="6">
                  <c:v>8.7918660287081452E-2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83-4080-81E2-F4FD8002E025}"/>
            </c:ext>
          </c:extLst>
        </c:ser>
        <c:ser>
          <c:idx val="6"/>
          <c:order val="6"/>
          <c:tx>
            <c:strRef>
              <c:f>'2-YOY INFLATION'!$U$379</c:f>
              <c:strCache>
                <c:ptCount val="1"/>
                <c:pt idx="0">
                  <c:v>Broader Housing And Services%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INFLATION'!$U$380:$U$386</c:f>
              <c:numCache>
                <c:formatCode>0%</c:formatCode>
                <c:ptCount val="7"/>
                <c:pt idx="1">
                  <c:v>5.5263628353615771E-2</c:v>
                </c:pt>
                <c:pt idx="2">
                  <c:v>3.0043411837666963E-2</c:v>
                </c:pt>
                <c:pt idx="3">
                  <c:v>4.9931568405161858E-2</c:v>
                </c:pt>
                <c:pt idx="4">
                  <c:v>5.9540626652158125E-2</c:v>
                </c:pt>
                <c:pt idx="5">
                  <c:v>6.1749548541074908E-2</c:v>
                </c:pt>
                <c:pt idx="6">
                  <c:v>5.7740556642737466E-2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83-4080-81E2-F4FD8002E025}"/>
            </c:ext>
          </c:extLst>
        </c:ser>
        <c:ser>
          <c:idx val="7"/>
          <c:order val="7"/>
          <c:tx>
            <c:strRef>
              <c:f>'2-YOY INFLATION'!$V$379</c:f>
              <c:strCache>
                <c:ptCount val="1"/>
                <c:pt idx="0">
                  <c:v>Miscellaneous 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INFLATION'!$V$380:$V$386</c:f>
              <c:numCache>
                <c:formatCode>0%</c:formatCode>
                <c:ptCount val="7"/>
                <c:pt idx="1">
                  <c:v>4.1566746602717961E-2</c:v>
                </c:pt>
                <c:pt idx="2">
                  <c:v>5.6792018419032822E-2</c:v>
                </c:pt>
                <c:pt idx="3">
                  <c:v>4.4299201161946432E-2</c:v>
                </c:pt>
                <c:pt idx="4">
                  <c:v>6.9541029207232263E-2</c:v>
                </c:pt>
                <c:pt idx="5">
                  <c:v>7.0221066319895858E-2</c:v>
                </c:pt>
                <c:pt idx="6">
                  <c:v>5.7715674362089915E-2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83-4080-81E2-F4FD8002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004320"/>
        <c:axId val="849992800"/>
      </c:lineChart>
      <c:catAx>
        <c:axId val="8500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2800"/>
        <c:crosses val="autoZero"/>
        <c:auto val="1"/>
        <c:lblAlgn val="ctr"/>
        <c:lblOffset val="100"/>
        <c:noMultiLvlLbl val="0"/>
      </c:catAx>
      <c:valAx>
        <c:axId val="8499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INFLATION'!$I$377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'2-YOY INFLATION'!$G$378:$G$384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INFLATION'!$I$378:$I$384</c:f>
              <c:numCache>
                <c:formatCode>0%</c:formatCode>
                <c:ptCount val="7"/>
                <c:pt idx="1">
                  <c:v>3.9513108614232476E-2</c:v>
                </c:pt>
                <c:pt idx="2">
                  <c:v>3.646704583472752E-2</c:v>
                </c:pt>
                <c:pt idx="3">
                  <c:v>6.1328234924103046E-2</c:v>
                </c:pt>
                <c:pt idx="4">
                  <c:v>5.7654965460985322E-2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E6B-895A-10DCF1DC18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488816"/>
        <c:axId val="866489776"/>
      </c:lineChart>
      <c:catAx>
        <c:axId val="8664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9776"/>
        <c:crosses val="autoZero"/>
        <c:auto val="1"/>
        <c:lblAlgn val="ctr"/>
        <c:lblOffset val="100"/>
        <c:noMultiLvlLbl val="0"/>
      </c:catAx>
      <c:valAx>
        <c:axId val="866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HIGHEST CPI CONTRIBUTION -CATEGORY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1'!$C$9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1'!$B$10:$B$16</c:f>
              <c:strCache>
                <c:ptCount val="7"/>
                <c:pt idx="0">
                  <c:v>FOOD BROAD CATEGORY</c:v>
                </c:pt>
                <c:pt idx="1">
                  <c:v>Pan, tobacco and intoxicants</c:v>
                </c:pt>
                <c:pt idx="2">
                  <c:v>CLOTHING BORAD CATEGORY</c:v>
                </c:pt>
                <c:pt idx="3">
                  <c:v>Housing</c:v>
                </c:pt>
                <c:pt idx="4">
                  <c:v>Fuel and light</c:v>
                </c:pt>
                <c:pt idx="5">
                  <c:v>BROADER HOUSING AND SERVICES</c:v>
                </c:pt>
                <c:pt idx="6">
                  <c:v>Miscellaneous</c:v>
                </c:pt>
              </c:strCache>
            </c:strRef>
          </c:cat>
          <c:val>
            <c:numRef>
              <c:f>'analysis 1'!$C$10:$C$16</c:f>
              <c:numCache>
                <c:formatCode>0.00</c:formatCode>
                <c:ptCount val="7"/>
                <c:pt idx="0">
                  <c:v>177.76153846153849</c:v>
                </c:pt>
                <c:pt idx="1">
                  <c:v>201.70000000000002</c:v>
                </c:pt>
                <c:pt idx="2">
                  <c:v>183.53333333333333</c:v>
                </c:pt>
                <c:pt idx="3">
                  <c:v>175.6</c:v>
                </c:pt>
                <c:pt idx="4">
                  <c:v>182.9</c:v>
                </c:pt>
                <c:pt idx="5">
                  <c:v>176.54444444444439</c:v>
                </c:pt>
                <c:pt idx="6">
                  <c:v>175.6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6-4169-98C5-34A58E5D7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1201552"/>
        <c:axId val="23014464"/>
      </c:barChart>
      <c:catAx>
        <c:axId val="20912015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4464"/>
        <c:crosses val="autoZero"/>
        <c:auto val="1"/>
        <c:lblAlgn val="ctr"/>
        <c:lblOffset val="100"/>
        <c:noMultiLvlLbl val="0"/>
      </c:catAx>
      <c:valAx>
        <c:axId val="230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y-o-y increase in </a:t>
            </a:r>
            <a:r>
              <a:rPr lang="en-US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INFLATION'!$I$377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'2-YOY INFLATION'!$G$378:$G$384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INFLATION'!$I$378:$I$384</c:f>
              <c:numCache>
                <c:formatCode>0%</c:formatCode>
                <c:ptCount val="7"/>
                <c:pt idx="1">
                  <c:v>3.9513108614232476E-2</c:v>
                </c:pt>
                <c:pt idx="2">
                  <c:v>3.646704583472752E-2</c:v>
                </c:pt>
                <c:pt idx="3">
                  <c:v>6.1328234924103046E-2</c:v>
                </c:pt>
                <c:pt idx="4">
                  <c:v>5.7654965460985322E-2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5BD-896C-B2372CC3B1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488816"/>
        <c:axId val="866489776"/>
      </c:lineChart>
      <c:catAx>
        <c:axId val="8664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9776"/>
        <c:crosses val="autoZero"/>
        <c:auto val="1"/>
        <c:lblAlgn val="ctr"/>
        <c:lblOffset val="100"/>
        <c:noMultiLvlLbl val="0"/>
      </c:catAx>
      <c:valAx>
        <c:axId val="866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INFLATION'!$O$379</c:f>
              <c:strCache>
                <c:ptCount val="1"/>
                <c:pt idx="0">
                  <c:v>General index inflation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INFLATION'!$O$380:$O$386</c:f>
              <c:numCache>
                <c:formatCode>0%</c:formatCode>
                <c:ptCount val="7"/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E-4069-B983-3E48C2FC653A}"/>
            </c:ext>
          </c:extLst>
        </c:ser>
        <c:ser>
          <c:idx val="1"/>
          <c:order val="1"/>
          <c:tx>
            <c:strRef>
              <c:f>'2-YOY INFLATION'!$P$379</c:f>
              <c:strCache>
                <c:ptCount val="1"/>
                <c:pt idx="0">
                  <c:v>Food Broad Category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INFLATION'!$P$380:$P$386</c:f>
              <c:numCache>
                <c:formatCode>0%</c:formatCode>
                <c:ptCount val="7"/>
                <c:pt idx="1">
                  <c:v>2.15835708883588E-2</c:v>
                </c:pt>
                <c:pt idx="2">
                  <c:v>3.929384965831487E-3</c:v>
                </c:pt>
                <c:pt idx="3">
                  <c:v>7.5160247319757331E-2</c:v>
                </c:pt>
                <c:pt idx="4">
                  <c:v>7.5973409306742554E-2</c:v>
                </c:pt>
                <c:pt idx="5">
                  <c:v>7.1001274884770232E-2</c:v>
                </c:pt>
                <c:pt idx="6">
                  <c:v>4.3494185514146785E-2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E-4069-B983-3E48C2FC653A}"/>
            </c:ext>
          </c:extLst>
        </c:ser>
        <c:ser>
          <c:idx val="2"/>
          <c:order val="2"/>
          <c:tx>
            <c:strRef>
              <c:f>'2-YOY INFLATION'!$Q$379</c:f>
              <c:strCache>
                <c:ptCount val="1"/>
                <c:pt idx="0">
                  <c:v>Pan, tobacco and intoxicants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INFLATION'!$Q$380:$Q$386</c:f>
              <c:numCache>
                <c:formatCode>0%</c:formatCode>
                <c:ptCount val="7"/>
                <c:pt idx="1">
                  <c:v>7.7188146106133823E-2</c:v>
                </c:pt>
                <c:pt idx="2">
                  <c:v>4.6065259117082459E-2</c:v>
                </c:pt>
                <c:pt idx="3">
                  <c:v>4.7094801223241521E-2</c:v>
                </c:pt>
                <c:pt idx="4">
                  <c:v>9.8714953271028083E-2</c:v>
                </c:pt>
                <c:pt idx="5">
                  <c:v>2.9771398192450796E-2</c:v>
                </c:pt>
                <c:pt idx="6">
                  <c:v>2.9943211151264904E-2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E-4069-B983-3E48C2FC653A}"/>
            </c:ext>
          </c:extLst>
        </c:ser>
        <c:ser>
          <c:idx val="3"/>
          <c:order val="3"/>
          <c:tx>
            <c:strRef>
              <c:f>'2-YOY INFLATION'!$R$379</c:f>
              <c:strCache>
                <c:ptCount val="1"/>
                <c:pt idx="0">
                  <c:v>Clothing Borad Category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INFLATION'!$R$380:$R$386</c:f>
              <c:numCache>
                <c:formatCode>0%</c:formatCode>
                <c:ptCount val="7"/>
                <c:pt idx="1">
                  <c:v>4.7736829087311645E-2</c:v>
                </c:pt>
                <c:pt idx="2">
                  <c:v>2.5731822474032048E-2</c:v>
                </c:pt>
                <c:pt idx="3">
                  <c:v>1.9332566168009283E-2</c:v>
                </c:pt>
                <c:pt idx="4">
                  <c:v>4.3350643486114088E-2</c:v>
                </c:pt>
                <c:pt idx="5">
                  <c:v>9.889634278294733E-2</c:v>
                </c:pt>
                <c:pt idx="6">
                  <c:v>8.2906656163844031E-2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E-4069-B983-3E48C2FC653A}"/>
            </c:ext>
          </c:extLst>
        </c:ser>
        <c:ser>
          <c:idx val="4"/>
          <c:order val="4"/>
          <c:tx>
            <c:strRef>
              <c:f>'2-YOY INFLATION'!$S$379</c:f>
              <c:strCache>
                <c:ptCount val="1"/>
                <c:pt idx="0">
                  <c:v>Housing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INFLATION'!$S$380:$S$386</c:f>
              <c:numCache>
                <c:formatCode>0%</c:formatCode>
                <c:ptCount val="7"/>
                <c:pt idx="1">
                  <c:v>8.3142639206712485E-2</c:v>
                </c:pt>
                <c:pt idx="2">
                  <c:v>4.9295774647887321E-2</c:v>
                </c:pt>
                <c:pt idx="3">
                  <c:v>3.6912751677852351E-2</c:v>
                </c:pt>
                <c:pt idx="4">
                  <c:v>3.4951456310679647E-2</c:v>
                </c:pt>
                <c:pt idx="5">
                  <c:v>3.3771106941838686E-2</c:v>
                </c:pt>
                <c:pt idx="6">
                  <c:v>4.9606775559588555E-2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E-4069-B983-3E48C2FC653A}"/>
            </c:ext>
          </c:extLst>
        </c:ser>
        <c:ser>
          <c:idx val="5"/>
          <c:order val="5"/>
          <c:tx>
            <c:strRef>
              <c:f>'2-YOY INFLATION'!$T$379</c:f>
              <c:strCache>
                <c:ptCount val="1"/>
                <c:pt idx="0">
                  <c:v>Fuel and light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INFLATION'!$T$380:$T$386</c:f>
              <c:numCache>
                <c:formatCode>0%</c:formatCode>
                <c:ptCount val="7"/>
                <c:pt idx="1">
                  <c:v>5.7319907048799426E-2</c:v>
                </c:pt>
                <c:pt idx="2">
                  <c:v>2.344322344322336E-2</c:v>
                </c:pt>
                <c:pt idx="3">
                  <c:v>6.585540443808173E-2</c:v>
                </c:pt>
                <c:pt idx="4">
                  <c:v>4.4325050369375382E-2</c:v>
                </c:pt>
                <c:pt idx="5">
                  <c:v>7.5241157556270019E-2</c:v>
                </c:pt>
                <c:pt idx="6">
                  <c:v>8.7918660287081452E-2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E-4069-B983-3E48C2FC653A}"/>
            </c:ext>
          </c:extLst>
        </c:ser>
        <c:ser>
          <c:idx val="6"/>
          <c:order val="6"/>
          <c:tx>
            <c:strRef>
              <c:f>'2-YOY INFLATION'!$U$379</c:f>
              <c:strCache>
                <c:ptCount val="1"/>
                <c:pt idx="0">
                  <c:v>Broader Housing And Services%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INFLATION'!$U$380:$U$386</c:f>
              <c:numCache>
                <c:formatCode>0%</c:formatCode>
                <c:ptCount val="7"/>
                <c:pt idx="1">
                  <c:v>5.5263628353615771E-2</c:v>
                </c:pt>
                <c:pt idx="2">
                  <c:v>3.0043411837666963E-2</c:v>
                </c:pt>
                <c:pt idx="3">
                  <c:v>4.9931568405161858E-2</c:v>
                </c:pt>
                <c:pt idx="4">
                  <c:v>5.9540626652158125E-2</c:v>
                </c:pt>
                <c:pt idx="5">
                  <c:v>6.1749548541074908E-2</c:v>
                </c:pt>
                <c:pt idx="6">
                  <c:v>5.7740556642737466E-2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E-4069-B983-3E48C2FC653A}"/>
            </c:ext>
          </c:extLst>
        </c:ser>
        <c:ser>
          <c:idx val="7"/>
          <c:order val="7"/>
          <c:tx>
            <c:strRef>
              <c:f>'2-YOY INFLATION'!$V$379</c:f>
              <c:strCache>
                <c:ptCount val="1"/>
                <c:pt idx="0">
                  <c:v>Miscellaneous 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INFLATION'!$V$380:$V$386</c:f>
              <c:numCache>
                <c:formatCode>0%</c:formatCode>
                <c:ptCount val="7"/>
                <c:pt idx="1">
                  <c:v>4.1566746602717961E-2</c:v>
                </c:pt>
                <c:pt idx="2">
                  <c:v>5.6792018419032822E-2</c:v>
                </c:pt>
                <c:pt idx="3">
                  <c:v>4.4299201161946432E-2</c:v>
                </c:pt>
                <c:pt idx="4">
                  <c:v>6.9541029207232263E-2</c:v>
                </c:pt>
                <c:pt idx="5">
                  <c:v>7.0221066319895858E-2</c:v>
                </c:pt>
                <c:pt idx="6">
                  <c:v>5.7715674362089915E-2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E-4069-B983-3E48C2FC6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0004320"/>
        <c:axId val="849992800"/>
      </c:lineChart>
      <c:catAx>
        <c:axId val="8500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2800"/>
        <c:crosses val="autoZero"/>
        <c:auto val="1"/>
        <c:lblAlgn val="ctr"/>
        <c:lblOffset val="100"/>
        <c:noMultiLvlLbl val="0"/>
      </c:catAx>
      <c:valAx>
        <c:axId val="8499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3(i)'!$Q$1:$Q$4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3(i)'!$Q$5:$Q$35</c:f>
              <c:numCache>
                <c:formatCode>0.00</c:formatCode>
                <c:ptCount val="31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4-49AF-8963-8B14545528C8}"/>
            </c:ext>
          </c:extLst>
        </c:ser>
        <c:ser>
          <c:idx val="1"/>
          <c:order val="1"/>
          <c:tx>
            <c:strRef>
              <c:f>'analysis 3(i)'!$R$1:$R$4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3(i)'!$R$5:$R$35</c:f>
              <c:numCache>
                <c:formatCode>0.00</c:formatCode>
                <c:ptCount val="31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4-49AF-8963-8B14545528C8}"/>
            </c:ext>
          </c:extLst>
        </c:ser>
        <c:ser>
          <c:idx val="2"/>
          <c:order val="2"/>
          <c:tx>
            <c:strRef>
              <c:f>'analysis 3(i)'!$S$1:$S$4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3(i)'!$S$5:$S$35</c:f>
              <c:numCache>
                <c:formatCode>0.00</c:formatCode>
                <c:ptCount val="31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4-49AF-8963-8B14545528C8}"/>
            </c:ext>
          </c:extLst>
        </c:ser>
        <c:ser>
          <c:idx val="3"/>
          <c:order val="3"/>
          <c:tx>
            <c:strRef>
              <c:f>'analysis 3(i)'!$T$1:$T$4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3(i)'!$T$5:$T$35</c:f>
              <c:numCache>
                <c:formatCode>0.00</c:formatCode>
                <c:ptCount val="31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4-49AF-8963-8B14545528C8}"/>
            </c:ext>
          </c:extLst>
        </c:ser>
        <c:ser>
          <c:idx val="4"/>
          <c:order val="4"/>
          <c:tx>
            <c:strRef>
              <c:f>'analysis 3(i)'!$U$1:$U$4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3(i)'!$U$5:$U$35</c:f>
              <c:numCache>
                <c:formatCode>0.00</c:formatCode>
                <c:ptCount val="31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4-49AF-8963-8B14545528C8}"/>
            </c:ext>
          </c:extLst>
        </c:ser>
        <c:ser>
          <c:idx val="5"/>
          <c:order val="5"/>
          <c:tx>
            <c:strRef>
              <c:f>'analysis 3(i)'!$V$1:$V$4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3(i)'!$V$5:$V$35</c:f>
              <c:numCache>
                <c:formatCode>0.00</c:formatCode>
                <c:ptCount val="31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4-49AF-8963-8B14545528C8}"/>
            </c:ext>
          </c:extLst>
        </c:ser>
        <c:ser>
          <c:idx val="6"/>
          <c:order val="6"/>
          <c:tx>
            <c:strRef>
              <c:f>'analysis 3(i)'!$W$1:$W$4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3(i)'!$W$5:$W$35</c:f>
              <c:numCache>
                <c:formatCode>0.00</c:formatCode>
                <c:ptCount val="31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C4-49AF-8963-8B14545528C8}"/>
            </c:ext>
          </c:extLst>
        </c:ser>
        <c:ser>
          <c:idx val="7"/>
          <c:order val="7"/>
          <c:tx>
            <c:strRef>
              <c:f>'analysis 3(i)'!$X$1:$X$4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3(i)'!$X$5:$X$35</c:f>
              <c:numCache>
                <c:formatCode>0.00</c:formatCode>
                <c:ptCount val="31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C4-49AF-8963-8B14545528C8}"/>
            </c:ext>
          </c:extLst>
        </c:ser>
        <c:ser>
          <c:idx val="8"/>
          <c:order val="8"/>
          <c:tx>
            <c:strRef>
              <c:f>'analysis 3(i)'!$Y$1:$Y$4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3(i)'!$Y$5:$Y$35</c:f>
              <c:numCache>
                <c:formatCode>0.00</c:formatCode>
                <c:ptCount val="31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C4-49AF-8963-8B14545528C8}"/>
            </c:ext>
          </c:extLst>
        </c:ser>
        <c:ser>
          <c:idx val="9"/>
          <c:order val="9"/>
          <c:tx>
            <c:strRef>
              <c:f>'analysis 3(i)'!$Z$1:$Z$4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3(i)'!$Z$5:$Z$35</c:f>
              <c:numCache>
                <c:formatCode>0.00</c:formatCode>
                <c:ptCount val="31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C4-49AF-8963-8B14545528C8}"/>
            </c:ext>
          </c:extLst>
        </c:ser>
        <c:ser>
          <c:idx val="10"/>
          <c:order val="10"/>
          <c:tx>
            <c:strRef>
              <c:f>'analysis 3(i)'!$AA$1:$AA$4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3(i)'!$AA$5:$AA$35</c:f>
              <c:numCache>
                <c:formatCode>0.00</c:formatCode>
                <c:ptCount val="31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C4-49AF-8963-8B14545528C8}"/>
            </c:ext>
          </c:extLst>
        </c:ser>
        <c:ser>
          <c:idx val="11"/>
          <c:order val="11"/>
          <c:tx>
            <c:strRef>
              <c:f>'analysis 3(i)'!$AB$1:$AB$4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3(i)'!$AB$5:$AB$35</c:f>
              <c:numCache>
                <c:formatCode>0.00</c:formatCode>
                <c:ptCount val="31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C4-49AF-8963-8B14545528C8}"/>
            </c:ext>
          </c:extLst>
        </c:ser>
        <c:ser>
          <c:idx val="12"/>
          <c:order val="12"/>
          <c:tx>
            <c:strRef>
              <c:f>'analysis 3(i)'!$AC$1:$AC$4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3(i)'!$AC$5:$AC$35</c:f>
              <c:numCache>
                <c:formatCode>0.00</c:formatCode>
                <c:ptCount val="31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C4-49AF-8963-8B14545528C8}"/>
            </c:ext>
          </c:extLst>
        </c:ser>
        <c:ser>
          <c:idx val="13"/>
          <c:order val="13"/>
          <c:tx>
            <c:strRef>
              <c:f>'analysis 3(i)'!$AD$1:$AD$4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'analysis 3(i)'!$AD$5:$AD$35</c:f>
              <c:numCache>
                <c:formatCode>0.00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C4-49AF-8963-8B145455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400224"/>
        <c:axId val="813400704"/>
      </c:lineChart>
      <c:catAx>
        <c:axId val="8134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00704"/>
        <c:crosses val="autoZero"/>
        <c:auto val="1"/>
        <c:lblAlgn val="ctr"/>
        <c:lblOffset val="100"/>
        <c:noMultiLvlLbl val="0"/>
      </c:catAx>
      <c:valAx>
        <c:axId val="8134007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3(i)'!$Q$1:$Q$4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3(i)'!$Q$5:$Q$37</c:f>
              <c:numCache>
                <c:formatCode>0.00</c:formatCode>
                <c:ptCount val="33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  <c:pt idx="31">
                  <c:v>-5.7208237986283023E-4</c:v>
                </c:pt>
                <c:pt idx="32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3-42DF-85C2-8DD8EBACFEFE}"/>
            </c:ext>
          </c:extLst>
        </c:ser>
        <c:ser>
          <c:idx val="1"/>
          <c:order val="1"/>
          <c:tx>
            <c:strRef>
              <c:f>'analysis 3(i)'!$R$1:$R$4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3(i)'!$R$5:$R$37</c:f>
              <c:numCache>
                <c:formatCode>0.00</c:formatCode>
                <c:ptCount val="33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  <c:pt idx="31">
                  <c:v>2.6672905942910705E-2</c:v>
                </c:pt>
                <c:pt idx="32">
                  <c:v>2.3889154323936932E-2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3-42DF-85C2-8DD8EBACFEFE}"/>
            </c:ext>
          </c:extLst>
        </c:ser>
        <c:ser>
          <c:idx val="2"/>
          <c:order val="2"/>
          <c:tx>
            <c:strRef>
              <c:f>'analysis 3(i)'!$S$1:$S$4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3(i)'!$S$5:$S$37</c:f>
              <c:numCache>
                <c:formatCode>0.00</c:formatCode>
                <c:ptCount val="33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  <c:pt idx="31">
                  <c:v>2.4941995359628672E-2</c:v>
                </c:pt>
                <c:pt idx="32">
                  <c:v>2.122641509433959E-2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3-42DF-85C2-8DD8EBACFEFE}"/>
            </c:ext>
          </c:extLst>
        </c:ser>
        <c:ser>
          <c:idx val="3"/>
          <c:order val="3"/>
          <c:tx>
            <c:strRef>
              <c:f>'analysis 3(i)'!$T$1:$T$4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3(i)'!$T$5:$T$37</c:f>
              <c:numCache>
                <c:formatCode>0.00</c:formatCode>
                <c:ptCount val="33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  <c:pt idx="31">
                  <c:v>3.355704697986545E-3</c:v>
                </c:pt>
                <c:pt idx="32">
                  <c:v>6.1659192825111791E-3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3-42DF-85C2-8DD8EBACFEFE}"/>
            </c:ext>
          </c:extLst>
        </c:ser>
        <c:ser>
          <c:idx val="4"/>
          <c:order val="4"/>
          <c:tx>
            <c:strRef>
              <c:f>'analysis 3(i)'!$U$1:$U$4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3(i)'!$U$5:$U$37</c:f>
              <c:numCache>
                <c:formatCode>0.00</c:formatCode>
                <c:ptCount val="33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  <c:pt idx="31">
                  <c:v>-2.5489033787788874E-2</c:v>
                </c:pt>
                <c:pt idx="32">
                  <c:v>-2.801600914808465E-2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3-42DF-85C2-8DD8EBACFEFE}"/>
            </c:ext>
          </c:extLst>
        </c:ser>
        <c:ser>
          <c:idx val="5"/>
          <c:order val="5"/>
          <c:tx>
            <c:strRef>
              <c:f>'analysis 3(i)'!$V$1:$V$4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3(i)'!$V$5:$V$37</c:f>
              <c:numCache>
                <c:formatCode>0.00</c:formatCode>
                <c:ptCount val="33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  <c:pt idx="31">
                  <c:v>-1.8973214285714159E-2</c:v>
                </c:pt>
                <c:pt idx="32">
                  <c:v>-2.32558139534885E-2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3-42DF-85C2-8DD8EBACFEFE}"/>
            </c:ext>
          </c:extLst>
        </c:ser>
        <c:ser>
          <c:idx val="6"/>
          <c:order val="6"/>
          <c:tx>
            <c:strRef>
              <c:f>'analysis 3(i)'!$W$1:$W$4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3(i)'!$W$5:$W$37</c:f>
              <c:numCache>
                <c:formatCode>0.00</c:formatCode>
                <c:ptCount val="33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  <c:pt idx="31">
                  <c:v>2.8349082823790964E-2</c:v>
                </c:pt>
                <c:pt idx="32">
                  <c:v>3.6036036036036001E-2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3-42DF-85C2-8DD8EBACFEFE}"/>
            </c:ext>
          </c:extLst>
        </c:ser>
        <c:ser>
          <c:idx val="7"/>
          <c:order val="7"/>
          <c:tx>
            <c:strRef>
              <c:f>'analysis 3(i)'!$X$1:$X$4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3(i)'!$X$5:$X$37</c:f>
              <c:numCache>
                <c:formatCode>0.00</c:formatCode>
                <c:ptCount val="33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  <c:pt idx="31">
                  <c:v>1.2593016599885617E-2</c:v>
                </c:pt>
                <c:pt idx="32">
                  <c:v>1.2687427912341341E-2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3-42DF-85C2-8DD8EBACFEFE}"/>
            </c:ext>
          </c:extLst>
        </c:ser>
        <c:ser>
          <c:idx val="8"/>
          <c:order val="8"/>
          <c:tx>
            <c:strRef>
              <c:f>'analysis 3(i)'!$Y$1:$Y$4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3(i)'!$Y$5:$Y$37</c:f>
              <c:numCache>
                <c:formatCode>0.00</c:formatCode>
                <c:ptCount val="33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  <c:pt idx="31">
                  <c:v>8.9358245329001513E-3</c:v>
                </c:pt>
                <c:pt idx="32">
                  <c:v>1.1541632316570533E-2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23-42DF-85C2-8DD8EBACFEFE}"/>
            </c:ext>
          </c:extLst>
        </c:ser>
        <c:ser>
          <c:idx val="9"/>
          <c:order val="9"/>
          <c:tx>
            <c:strRef>
              <c:f>'analysis 3(i)'!$Z$1:$Z$4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3(i)'!$Z$5:$Z$37</c:f>
              <c:numCache>
                <c:formatCode>0.00</c:formatCode>
                <c:ptCount val="33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  <c:pt idx="31">
                  <c:v>1.9730510105871003E-2</c:v>
                </c:pt>
                <c:pt idx="32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23-42DF-85C2-8DD8EBACFEFE}"/>
            </c:ext>
          </c:extLst>
        </c:ser>
        <c:ser>
          <c:idx val="10"/>
          <c:order val="10"/>
          <c:tx>
            <c:strRef>
              <c:f>'analysis 3(i)'!$AA$1:$AA$4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3(i)'!$AA$5:$AA$37</c:f>
              <c:numCache>
                <c:formatCode>0.00</c:formatCode>
                <c:ptCount val="33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  <c:pt idx="31">
                  <c:v>2.4169184290030554E-3</c:v>
                </c:pt>
                <c:pt idx="32">
                  <c:v>2.8918449971081549E-3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23-42DF-85C2-8DD8EBACFEFE}"/>
            </c:ext>
          </c:extLst>
        </c:ser>
        <c:ser>
          <c:idx val="11"/>
          <c:order val="11"/>
          <c:tx>
            <c:strRef>
              <c:f>'analysis 3(i)'!$AB$1:$AB$4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3(i)'!$AB$5:$AB$37</c:f>
              <c:numCache>
                <c:formatCode>0.00</c:formatCode>
                <c:ptCount val="33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  <c:pt idx="31">
                  <c:v>3.5532994923857292E-3</c:v>
                </c:pt>
                <c:pt idx="32">
                  <c:v>3.6175710594314658E-3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23-42DF-85C2-8DD8EBACFEFE}"/>
            </c:ext>
          </c:extLst>
        </c:ser>
        <c:ser>
          <c:idx val="12"/>
          <c:order val="12"/>
          <c:tx>
            <c:strRef>
              <c:f>'analysis 3(i)'!$AC$1:$AC$4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3(i)'!$AC$5:$AC$37</c:f>
              <c:numCache>
                <c:formatCode>0.00</c:formatCode>
                <c:ptCount val="33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  <c:pt idx="31">
                  <c:v>5.4914881933003845E-3</c:v>
                </c:pt>
                <c:pt idx="32">
                  <c:v>6.7453625632377095E-3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23-42DF-85C2-8DD8EBACFEFE}"/>
            </c:ext>
          </c:extLst>
        </c:ser>
        <c:ser>
          <c:idx val="13"/>
          <c:order val="13"/>
          <c:tx>
            <c:strRef>
              <c:f>'analysis 3(i)'!$AD$1:$AD$4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'analysis 3(i)'!$C$5:$C$37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'analysis 3(i)'!$AD$5:$AD$37</c:f>
              <c:numCache>
                <c:formatCode>0.00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23-42DF-85C2-8DD8EBAC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80528"/>
        <c:axId val="783998288"/>
      </c:lineChart>
      <c:catAx>
        <c:axId val="783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98288"/>
        <c:crosses val="autoZero"/>
        <c:auto val="1"/>
        <c:lblAlgn val="ctr"/>
        <c:lblOffset val="100"/>
        <c:noMultiLvlLbl val="0"/>
      </c:catAx>
      <c:valAx>
        <c:axId val="783998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3(i)'!$Q$1:$Q$4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3(i)'!$Q$5:$Q$36</c:f>
              <c:numCache>
                <c:formatCode>0.00</c:formatCode>
                <c:ptCount val="32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  <c:pt idx="31">
                  <c:v>-5.7208237986283023E-4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8-459E-BD2E-7A61691627B9}"/>
            </c:ext>
          </c:extLst>
        </c:ser>
        <c:ser>
          <c:idx val="1"/>
          <c:order val="1"/>
          <c:tx>
            <c:strRef>
              <c:f>'analysis 3(i)'!$R$1:$R$4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3(i)'!$R$5:$R$36</c:f>
              <c:numCache>
                <c:formatCode>0.00</c:formatCode>
                <c:ptCount val="32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  <c:pt idx="31">
                  <c:v>2.6672905942910705E-2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8-459E-BD2E-7A61691627B9}"/>
            </c:ext>
          </c:extLst>
        </c:ser>
        <c:ser>
          <c:idx val="2"/>
          <c:order val="2"/>
          <c:tx>
            <c:strRef>
              <c:f>'analysis 3(i)'!$S$1:$S$4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3(i)'!$S$5:$S$36</c:f>
              <c:numCache>
                <c:formatCode>0.00</c:formatCode>
                <c:ptCount val="32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  <c:pt idx="31">
                  <c:v>2.4941995359628672E-2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8-459E-BD2E-7A61691627B9}"/>
            </c:ext>
          </c:extLst>
        </c:ser>
        <c:ser>
          <c:idx val="3"/>
          <c:order val="3"/>
          <c:tx>
            <c:strRef>
              <c:f>'analysis 3(i)'!$T$1:$T$4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3(i)'!$T$5:$T$36</c:f>
              <c:numCache>
                <c:formatCode>0.00</c:formatCode>
                <c:ptCount val="32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  <c:pt idx="31">
                  <c:v>3.355704697986545E-3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8-459E-BD2E-7A61691627B9}"/>
            </c:ext>
          </c:extLst>
        </c:ser>
        <c:ser>
          <c:idx val="4"/>
          <c:order val="4"/>
          <c:tx>
            <c:strRef>
              <c:f>'analysis 3(i)'!$U$1:$U$4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3(i)'!$U$5:$U$36</c:f>
              <c:numCache>
                <c:formatCode>0.00</c:formatCode>
                <c:ptCount val="32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  <c:pt idx="31">
                  <c:v>-2.5489033787788874E-2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8-459E-BD2E-7A61691627B9}"/>
            </c:ext>
          </c:extLst>
        </c:ser>
        <c:ser>
          <c:idx val="5"/>
          <c:order val="5"/>
          <c:tx>
            <c:strRef>
              <c:f>'analysis 3(i)'!$V$1:$V$4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3(i)'!$V$5:$V$36</c:f>
              <c:numCache>
                <c:formatCode>0.00</c:formatCode>
                <c:ptCount val="32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  <c:pt idx="31">
                  <c:v>-1.8973214285714159E-2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8-459E-BD2E-7A61691627B9}"/>
            </c:ext>
          </c:extLst>
        </c:ser>
        <c:ser>
          <c:idx val="6"/>
          <c:order val="6"/>
          <c:tx>
            <c:strRef>
              <c:f>'analysis 3(i)'!$W$1:$W$4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3(i)'!$W$5:$W$36</c:f>
              <c:numCache>
                <c:formatCode>0.00</c:formatCode>
                <c:ptCount val="32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  <c:pt idx="31">
                  <c:v>2.8349082823790964E-2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98-459E-BD2E-7A61691627B9}"/>
            </c:ext>
          </c:extLst>
        </c:ser>
        <c:ser>
          <c:idx val="7"/>
          <c:order val="7"/>
          <c:tx>
            <c:strRef>
              <c:f>'analysis 3(i)'!$X$1:$X$4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3(i)'!$X$5:$X$36</c:f>
              <c:numCache>
                <c:formatCode>0.00</c:formatCode>
                <c:ptCount val="32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  <c:pt idx="31">
                  <c:v>1.2593016599885617E-2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98-459E-BD2E-7A61691627B9}"/>
            </c:ext>
          </c:extLst>
        </c:ser>
        <c:ser>
          <c:idx val="8"/>
          <c:order val="8"/>
          <c:tx>
            <c:strRef>
              <c:f>'analysis 3(i)'!$Y$1:$Y$4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3(i)'!$Y$5:$Y$36</c:f>
              <c:numCache>
                <c:formatCode>0.00</c:formatCode>
                <c:ptCount val="32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  <c:pt idx="31">
                  <c:v>8.9358245329001513E-3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98-459E-BD2E-7A61691627B9}"/>
            </c:ext>
          </c:extLst>
        </c:ser>
        <c:ser>
          <c:idx val="9"/>
          <c:order val="9"/>
          <c:tx>
            <c:strRef>
              <c:f>'analysis 3(i)'!$Z$1:$Z$4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3(i)'!$Z$5:$Z$36</c:f>
              <c:numCache>
                <c:formatCode>0.00</c:formatCode>
                <c:ptCount val="32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  <c:pt idx="31">
                  <c:v>1.9730510105871003E-2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98-459E-BD2E-7A61691627B9}"/>
            </c:ext>
          </c:extLst>
        </c:ser>
        <c:ser>
          <c:idx val="10"/>
          <c:order val="10"/>
          <c:tx>
            <c:strRef>
              <c:f>'analysis 3(i)'!$AA$1:$AA$4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3(i)'!$AA$5:$AA$36</c:f>
              <c:numCache>
                <c:formatCode>0.00</c:formatCode>
                <c:ptCount val="32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  <c:pt idx="31">
                  <c:v>2.4169184290030554E-3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98-459E-BD2E-7A61691627B9}"/>
            </c:ext>
          </c:extLst>
        </c:ser>
        <c:ser>
          <c:idx val="11"/>
          <c:order val="11"/>
          <c:tx>
            <c:strRef>
              <c:f>'analysis 3(i)'!$AB$1:$AB$4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3(i)'!$AB$5:$AB$36</c:f>
              <c:numCache>
                <c:formatCode>0.00</c:formatCode>
                <c:ptCount val="32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  <c:pt idx="31">
                  <c:v>3.5532994923857292E-3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98-459E-BD2E-7A61691627B9}"/>
            </c:ext>
          </c:extLst>
        </c:ser>
        <c:ser>
          <c:idx val="12"/>
          <c:order val="12"/>
          <c:tx>
            <c:strRef>
              <c:f>'analysis 3(i)'!$AC$1:$AC$4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3(i)'!$AC$5:$AC$36</c:f>
              <c:numCache>
                <c:formatCode>0.00</c:formatCode>
                <c:ptCount val="32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  <c:pt idx="31">
                  <c:v>5.4914881933003845E-3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98-459E-BD2E-7A61691627B9}"/>
            </c:ext>
          </c:extLst>
        </c:ser>
        <c:ser>
          <c:idx val="13"/>
          <c:order val="13"/>
          <c:tx>
            <c:strRef>
              <c:f>'analysis 3(i)'!$AD$1:$AD$4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'analysis 3(i)'!$AD$5:$AD$36</c:f>
              <c:numCache>
                <c:formatCode>0.00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98-459E-BD2E-7A616916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29008"/>
        <c:axId val="784032368"/>
      </c:lineChart>
      <c:catAx>
        <c:axId val="784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2368"/>
        <c:crosses val="autoZero"/>
        <c:auto val="1"/>
        <c:lblAlgn val="ctr"/>
        <c:lblOffset val="100"/>
        <c:noMultiLvlLbl val="0"/>
      </c:catAx>
      <c:valAx>
        <c:axId val="7840323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urban</a:t>
            </a:r>
            <a:r>
              <a:rPr lang="en-IN" baseline="0"/>
              <a:t> + rural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'analysis 3(i)'!$Q$1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3(i)'!$Q$2:$Q$37</c:f>
              <c:numCache>
                <c:formatCode>0.00</c:formatCode>
                <c:ptCount val="36"/>
                <c:pt idx="3">
                  <c:v>9.102730819245626E-3</c:v>
                </c:pt>
                <c:pt idx="4">
                  <c:v>1.1428571428571501E-2</c:v>
                </c:pt>
                <c:pt idx="5">
                  <c:v>9.6774193548387101E-3</c:v>
                </c:pt>
                <c:pt idx="6">
                  <c:v>2.7706185567010384E-2</c:v>
                </c:pt>
                <c:pt idx="7">
                  <c:v>1.7576898932831028E-2</c:v>
                </c:pt>
                <c:pt idx="8">
                  <c:v>2.4281150159744483E-2</c:v>
                </c:pt>
                <c:pt idx="9">
                  <c:v>2.1316614420062732E-2</c:v>
                </c:pt>
                <c:pt idx="10">
                  <c:v>1.7273288093769348E-2</c:v>
                </c:pt>
                <c:pt idx="11">
                  <c:v>1.9962570180910719E-2</c:v>
                </c:pt>
                <c:pt idx="12">
                  <c:v>1.1049723756905973E-2</c:v>
                </c:pt>
                <c:pt idx="13">
                  <c:v>9.0964220739842318E-3</c:v>
                </c:pt>
                <c:pt idx="14">
                  <c:v>1.0397553516819502E-2</c:v>
                </c:pt>
                <c:pt idx="15">
                  <c:v>1.3357619914997069E-2</c:v>
                </c:pt>
                <c:pt idx="16">
                  <c:v>1.2019230769230768E-2</c:v>
                </c:pt>
                <c:pt idx="17">
                  <c:v>1.3317191283293082E-2</c:v>
                </c:pt>
                <c:pt idx="18">
                  <c:v>1.1384062312762167E-2</c:v>
                </c:pt>
                <c:pt idx="19">
                  <c:v>1.0688836104512963E-2</c:v>
                </c:pt>
                <c:pt idx="20">
                  <c:v>1.0752688172042909E-2</c:v>
                </c:pt>
                <c:pt idx="21">
                  <c:v>3.0805687203791399E-2</c:v>
                </c:pt>
                <c:pt idx="22">
                  <c:v>1.821386603995313E-2</c:v>
                </c:pt>
                <c:pt idx="23">
                  <c:v>2.7186761229314557E-2</c:v>
                </c:pt>
                <c:pt idx="24">
                  <c:v>1.1494252873562566E-3</c:v>
                </c:pt>
                <c:pt idx="25">
                  <c:v>8.078476630121045E-3</c:v>
                </c:pt>
                <c:pt idx="26">
                  <c:v>3.4522439585730398E-3</c:v>
                </c:pt>
                <c:pt idx="27">
                  <c:v>5.7405281285891356E-4</c:v>
                </c:pt>
                <c:pt idx="28">
                  <c:v>0</c:v>
                </c:pt>
                <c:pt idx="29">
                  <c:v>0</c:v>
                </c:pt>
                <c:pt idx="30">
                  <c:v>-5.737234652897303E-3</c:v>
                </c:pt>
                <c:pt idx="31">
                  <c:v>5.7240984544947189E-4</c:v>
                </c:pt>
                <c:pt idx="32">
                  <c:v>-3.4403669724770315E-3</c:v>
                </c:pt>
                <c:pt idx="33">
                  <c:v>-5.7703404500878666E-4</c:v>
                </c:pt>
                <c:pt idx="34">
                  <c:v>-5.7208237986283023E-4</c:v>
                </c:pt>
                <c:pt idx="35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D-4BF8-AB30-7B3282C3A13E}"/>
            </c:ext>
          </c:extLst>
        </c:ser>
        <c:ser>
          <c:idx val="1"/>
          <c:order val="1"/>
          <c:tx>
            <c:strRef>
              <c:f>'analysis 3(i)'!$R$1</c:f>
              <c:strCache>
                <c:ptCount val="1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3(i)'!$R$2:$R$37</c:f>
              <c:numCache>
                <c:formatCode>General</c:formatCode>
                <c:ptCount val="36"/>
                <c:pt idx="3" formatCode="0.00">
                  <c:v>-2.9465930018416103E-2</c:v>
                </c:pt>
                <c:pt idx="4" formatCode="0.00">
                  <c:v>-2.8200537153088682E-2</c:v>
                </c:pt>
                <c:pt idx="5" formatCode="0.00">
                  <c:v>-2.9170464904284436E-2</c:v>
                </c:pt>
                <c:pt idx="6" formatCode="0.00">
                  <c:v>-3.1783681214421329E-2</c:v>
                </c:pt>
                <c:pt idx="7" formatCode="0.00">
                  <c:v>-2.8558268079226113E-2</c:v>
                </c:pt>
                <c:pt idx="8" formatCode="0.00">
                  <c:v>-3.0516431924882629E-2</c:v>
                </c:pt>
                <c:pt idx="9" formatCode="0.00">
                  <c:v>1.2738853503184686E-2</c:v>
                </c:pt>
                <c:pt idx="10" formatCode="0.00">
                  <c:v>1.3276434329065827E-2</c:v>
                </c:pt>
                <c:pt idx="11" formatCode="0.00">
                  <c:v>1.3075060532687597E-2</c:v>
                </c:pt>
                <c:pt idx="12" formatCode="0.00">
                  <c:v>1.0159651669085742E-2</c:v>
                </c:pt>
                <c:pt idx="13" formatCode="0.00">
                  <c:v>5.6153486195602113E-3</c:v>
                </c:pt>
                <c:pt idx="14" formatCode="0.00">
                  <c:v>8.1261950286807706E-3</c:v>
                </c:pt>
                <c:pt idx="15" formatCode="0.00">
                  <c:v>-7.6628352490422545E-3</c:v>
                </c:pt>
                <c:pt idx="16" formatCode="0.00">
                  <c:v>-6.9799906933457421E-3</c:v>
                </c:pt>
                <c:pt idx="17" formatCode="0.00">
                  <c:v>-7.1123755334281651E-3</c:v>
                </c:pt>
                <c:pt idx="18" formatCode="0.00">
                  <c:v>-1.4478764478763656E-3</c:v>
                </c:pt>
                <c:pt idx="19" formatCode="0.00">
                  <c:v>-2.3430178069353325E-3</c:v>
                </c:pt>
                <c:pt idx="20" formatCode="0.00">
                  <c:v>-1.9102196752626823E-3</c:v>
                </c:pt>
                <c:pt idx="21" formatCode="0.00">
                  <c:v>6.7665538907685143E-3</c:v>
                </c:pt>
                <c:pt idx="22" formatCode="0.00">
                  <c:v>1.0803193987787613E-2</c:v>
                </c:pt>
                <c:pt idx="23" formatCode="0.00">
                  <c:v>8.1339712918659744E-3</c:v>
                </c:pt>
                <c:pt idx="24" formatCode="0.00">
                  <c:v>-1.4882381180989066E-2</c:v>
                </c:pt>
                <c:pt idx="25" formatCode="0.00">
                  <c:v>-1.3940520446096656E-2</c:v>
                </c:pt>
                <c:pt idx="26" formatCode="0.00">
                  <c:v>-1.423825344091125E-2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8.2846003898636306E-3</c:v>
                </c:pt>
                <c:pt idx="31" formatCode="0.00">
                  <c:v>7.068803016022621E-3</c:v>
                </c:pt>
                <c:pt idx="32" formatCode="0.00">
                  <c:v>7.7034183919115207E-3</c:v>
                </c:pt>
                <c:pt idx="33" formatCode="0.00">
                  <c:v>2.2232962783953574E-2</c:v>
                </c:pt>
                <c:pt idx="34" formatCode="0.00">
                  <c:v>2.6672905942910705E-2</c:v>
                </c:pt>
                <c:pt idx="35" formatCode="0.00">
                  <c:v>2.3889154323936932E-2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D-4BF8-AB30-7B3282C3A13E}"/>
            </c:ext>
          </c:extLst>
        </c:ser>
        <c:ser>
          <c:idx val="2"/>
          <c:order val="2"/>
          <c:tx>
            <c:strRef>
              <c:f>'analysis 3(i)'!$S$1</c:f>
              <c:strCache>
                <c:ptCount val="1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3(i)'!$S$2:$S$37</c:f>
              <c:numCache>
                <c:formatCode>General</c:formatCode>
                <c:ptCount val="36"/>
                <c:pt idx="3" formatCode="0.00">
                  <c:v>2.7712264150943498E-2</c:v>
                </c:pt>
                <c:pt idx="4" formatCode="0.00">
                  <c:v>2.1990740740740641E-2</c:v>
                </c:pt>
                <c:pt idx="5" formatCode="0.00">
                  <c:v>2.5761124121779725E-2</c:v>
                </c:pt>
                <c:pt idx="6" formatCode="0.00">
                  <c:v>-3.4423407917383818E-2</c:v>
                </c:pt>
                <c:pt idx="7" formatCode="0.00">
                  <c:v>-3.3975084937712348E-2</c:v>
                </c:pt>
                <c:pt idx="8" formatCode="0.00">
                  <c:v>-3.4246575342465758E-2</c:v>
                </c:pt>
                <c:pt idx="9" formatCode="0.00">
                  <c:v>4.1592394533570328E-3</c:v>
                </c:pt>
                <c:pt idx="10" formatCode="0.00">
                  <c:v>1.7584994138335954E-3</c:v>
                </c:pt>
                <c:pt idx="11" formatCode="0.00">
                  <c:v>2.9550827423167852E-3</c:v>
                </c:pt>
                <c:pt idx="12" formatCode="0.00">
                  <c:v>7.6923076923077595E-3</c:v>
                </c:pt>
                <c:pt idx="13" formatCode="0.00">
                  <c:v>5.8513750731421883E-3</c:v>
                </c:pt>
                <c:pt idx="14" formatCode="0.00">
                  <c:v>7.0713022981733478E-3</c:v>
                </c:pt>
                <c:pt idx="15" formatCode="0.00">
                  <c:v>5.8132706987668682E-2</c:v>
                </c:pt>
                <c:pt idx="16" formatCode="0.00">
                  <c:v>6.5735892961023751E-2</c:v>
                </c:pt>
                <c:pt idx="17" formatCode="0.00">
                  <c:v>6.1439438267992974E-2</c:v>
                </c:pt>
                <c:pt idx="18" formatCode="0.00">
                  <c:v>4.9389567147613798E-2</c:v>
                </c:pt>
                <c:pt idx="19" formatCode="0.00">
                  <c:v>4.7489082969432411E-2</c:v>
                </c:pt>
                <c:pt idx="20" formatCode="0.00">
                  <c:v>4.8511576626240255E-2</c:v>
                </c:pt>
                <c:pt idx="21" formatCode="0.00">
                  <c:v>2.009518773135913E-2</c:v>
                </c:pt>
                <c:pt idx="22" formatCode="0.00">
                  <c:v>2.6576341844710756E-2</c:v>
                </c:pt>
                <c:pt idx="23" formatCode="0.00">
                  <c:v>2.2607781282860208E-2</c:v>
                </c:pt>
                <c:pt idx="24" formatCode="0.00">
                  <c:v>-9.8496630378434424E-2</c:v>
                </c:pt>
                <c:pt idx="25" formatCode="0.00">
                  <c:v>-0.10050761421319802</c:v>
                </c:pt>
                <c:pt idx="26" formatCode="0.00">
                  <c:v>-9.9228791773778982E-2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-3.4502587694077054E-2</c:v>
                </c:pt>
                <c:pt idx="31" formatCode="0.00">
                  <c:v>-2.7088036117381396E-2</c:v>
                </c:pt>
                <c:pt idx="32" formatCode="0.00">
                  <c:v>-3.1963470319634674E-2</c:v>
                </c:pt>
                <c:pt idx="33" formatCode="0.00">
                  <c:v>1.8463371054198895E-2</c:v>
                </c:pt>
                <c:pt idx="34" formatCode="0.00">
                  <c:v>2.4941995359628672E-2</c:v>
                </c:pt>
                <c:pt idx="35" formatCode="0.00">
                  <c:v>2.122641509433959E-2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D-4BF8-AB30-7B3282C3A13E}"/>
            </c:ext>
          </c:extLst>
        </c:ser>
        <c:ser>
          <c:idx val="3"/>
          <c:order val="3"/>
          <c:tx>
            <c:strRef>
              <c:f>'analysis 3(i)'!$T$1</c:f>
              <c:strCache>
                <c:ptCount val="1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3(i)'!$T$2:$T$37</c:f>
              <c:numCache>
                <c:formatCode>General</c:formatCode>
                <c:ptCount val="36"/>
                <c:pt idx="3" formatCode="0.00">
                  <c:v>5.4413542926239761E-3</c:v>
                </c:pt>
                <c:pt idx="4" formatCode="0.00">
                  <c:v>4.2067307692307005E-3</c:v>
                </c:pt>
                <c:pt idx="5" formatCode="0.00">
                  <c:v>4.8250904704462173E-3</c:v>
                </c:pt>
                <c:pt idx="6" formatCode="0.00">
                  <c:v>9.6211665664461474E-3</c:v>
                </c:pt>
                <c:pt idx="7" formatCode="0.00">
                  <c:v>7.7797725912627852E-3</c:v>
                </c:pt>
                <c:pt idx="8" formatCode="0.00">
                  <c:v>9.00360144057623E-3</c:v>
                </c:pt>
                <c:pt idx="9" formatCode="0.00">
                  <c:v>9.5294818344252193E-3</c:v>
                </c:pt>
                <c:pt idx="10" formatCode="0.00">
                  <c:v>1.0095011876484494E-2</c:v>
                </c:pt>
                <c:pt idx="11" formatCode="0.00">
                  <c:v>9.5181439619273899E-3</c:v>
                </c:pt>
                <c:pt idx="12" formatCode="0.00">
                  <c:v>8.2595870206490004E-3</c:v>
                </c:pt>
                <c:pt idx="13" formatCode="0.00">
                  <c:v>5.2910052910053245E-3</c:v>
                </c:pt>
                <c:pt idx="14" formatCode="0.00">
                  <c:v>7.0713022981733478E-3</c:v>
                </c:pt>
                <c:pt idx="15" formatCode="0.00">
                  <c:v>8.1919251023990971E-3</c:v>
                </c:pt>
                <c:pt idx="16" formatCode="0.00">
                  <c:v>7.6023391812866164E-3</c:v>
                </c:pt>
                <c:pt idx="17" formatCode="0.00">
                  <c:v>8.1919251023990971E-3</c:v>
                </c:pt>
                <c:pt idx="18" formatCode="0.00">
                  <c:v>6.3842135809634021E-3</c:v>
                </c:pt>
                <c:pt idx="19" formatCode="0.00">
                  <c:v>9.286128845037692E-3</c:v>
                </c:pt>
                <c:pt idx="20" formatCode="0.00">
                  <c:v>7.5449796865930518E-3</c:v>
                </c:pt>
                <c:pt idx="21" formatCode="0.00">
                  <c:v>5.1903114186851538E-3</c:v>
                </c:pt>
                <c:pt idx="22" formatCode="0.00">
                  <c:v>7.4755606670499301E-3</c:v>
                </c:pt>
                <c:pt idx="23" formatCode="0.00">
                  <c:v>5.7603686635944703E-3</c:v>
                </c:pt>
                <c:pt idx="24" formatCode="0.00">
                  <c:v>1.5490533562822654E-2</c:v>
                </c:pt>
                <c:pt idx="25" formatCode="0.00">
                  <c:v>1.5410958904109687E-2</c:v>
                </c:pt>
                <c:pt idx="26" formatCode="0.00">
                  <c:v>1.5463917525773294E-2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6.7796610169490882E-3</c:v>
                </c:pt>
                <c:pt idx="31" formatCode="0.00">
                  <c:v>5.0590219224283623E-3</c:v>
                </c:pt>
                <c:pt idx="32" formatCode="0.00">
                  <c:v>6.2041737168640398E-3</c:v>
                </c:pt>
                <c:pt idx="33" formatCode="0.00">
                  <c:v>7.8563411896745549E-3</c:v>
                </c:pt>
                <c:pt idx="34" formatCode="0.00">
                  <c:v>3.355704697986545E-3</c:v>
                </c:pt>
                <c:pt idx="35" formatCode="0.00">
                  <c:v>6.1659192825111791E-3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D-4BF8-AB30-7B3282C3A13E}"/>
            </c:ext>
          </c:extLst>
        </c:ser>
        <c:ser>
          <c:idx val="4"/>
          <c:order val="4"/>
          <c:tx>
            <c:strRef>
              <c:f>'analysis 3(i)'!$U$1</c:f>
              <c:strCache>
                <c:ptCount val="1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3(i)'!$U$2:$U$37</c:f>
              <c:numCache>
                <c:formatCode>General</c:formatCode>
                <c:ptCount val="36"/>
                <c:pt idx="3" formatCode="0.00">
                  <c:v>-2.8351753964440202E-2</c:v>
                </c:pt>
                <c:pt idx="4" formatCode="0.00">
                  <c:v>-2.014846235418867E-2</c:v>
                </c:pt>
                <c:pt idx="5" formatCode="0.00">
                  <c:v>-2.5385764061722219E-2</c:v>
                </c:pt>
                <c:pt idx="6" formatCode="0.00">
                  <c:v>-2.0276953511374849E-2</c:v>
                </c:pt>
                <c:pt idx="7" formatCode="0.00">
                  <c:v>-1.2445887445887507E-2</c:v>
                </c:pt>
                <c:pt idx="8" formatCode="0.00">
                  <c:v>-1.7364657814096043E-2</c:v>
                </c:pt>
                <c:pt idx="9" formatCode="0.00">
                  <c:v>-2.0191822311963654E-2</c:v>
                </c:pt>
                <c:pt idx="10" formatCode="0.00">
                  <c:v>-1.7534246575342402E-2</c:v>
                </c:pt>
                <c:pt idx="11" formatCode="0.00">
                  <c:v>-1.9230769230769319E-2</c:v>
                </c:pt>
                <c:pt idx="12" formatCode="0.00">
                  <c:v>-1.2879958784131892E-2</c:v>
                </c:pt>
                <c:pt idx="13" formatCode="0.00">
                  <c:v>-8.9235917456777607E-3</c:v>
                </c:pt>
                <c:pt idx="14" formatCode="0.00">
                  <c:v>-1.1658717541070422E-2</c:v>
                </c:pt>
                <c:pt idx="15" formatCode="0.00">
                  <c:v>1.2526096033402953E-2</c:v>
                </c:pt>
                <c:pt idx="16" formatCode="0.00">
                  <c:v>1.2943162633652288E-2</c:v>
                </c:pt>
                <c:pt idx="17" formatCode="0.00">
                  <c:v>1.286863270777483E-2</c:v>
                </c:pt>
                <c:pt idx="18" formatCode="0.00">
                  <c:v>-5.1546391752574393E-4</c:v>
                </c:pt>
                <c:pt idx="19" formatCode="0.00">
                  <c:v>-5.0000000000000313E-3</c:v>
                </c:pt>
                <c:pt idx="20" formatCode="0.00">
                  <c:v>-2.1175224986765785E-3</c:v>
                </c:pt>
                <c:pt idx="21" formatCode="0.00">
                  <c:v>-6.7044868488912394E-3</c:v>
                </c:pt>
                <c:pt idx="22" formatCode="0.00">
                  <c:v>-6.1418202121719398E-3</c:v>
                </c:pt>
                <c:pt idx="23" formatCode="0.00">
                  <c:v>-6.8965517241379917E-3</c:v>
                </c:pt>
                <c:pt idx="24" formatCode="0.00">
                  <c:v>-4.7767393561786026E-2</c:v>
                </c:pt>
                <c:pt idx="25" formatCode="0.00">
                  <c:v>-3.2584269662921411E-2</c:v>
                </c:pt>
                <c:pt idx="26" formatCode="0.00">
                  <c:v>-4.2200854700854579E-2</c:v>
                </c:pt>
                <c:pt idx="27" formatCode="0.00">
                  <c:v>-5.4525627044707916E-4</c:v>
                </c:pt>
                <c:pt idx="28" formatCode="0.00">
                  <c:v>0</c:v>
                </c:pt>
                <c:pt idx="29" formatCode="0.00">
                  <c:v>-5.5772448410497898E-4</c:v>
                </c:pt>
                <c:pt idx="30" formatCode="0.00">
                  <c:v>-2.61865793780688E-2</c:v>
                </c:pt>
                <c:pt idx="31" formatCode="0.00">
                  <c:v>-2.0325203252032523E-2</c:v>
                </c:pt>
                <c:pt idx="32" formatCode="0.00">
                  <c:v>-2.3995535714285622E-2</c:v>
                </c:pt>
                <c:pt idx="33" formatCode="0.00">
                  <c:v>-2.913165266106436E-2</c:v>
                </c:pt>
                <c:pt idx="34" formatCode="0.00">
                  <c:v>-2.5489033787788874E-2</c:v>
                </c:pt>
                <c:pt idx="35" formatCode="0.00">
                  <c:v>-2.801600914808465E-2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D-4BF8-AB30-7B3282C3A13E}"/>
            </c:ext>
          </c:extLst>
        </c:ser>
        <c:ser>
          <c:idx val="5"/>
          <c:order val="5"/>
          <c:tx>
            <c:strRef>
              <c:f>'analysis 3(i)'!$V$1</c:f>
              <c:strCache>
                <c:ptCount val="1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3(i)'!$V$2:$V$37</c:f>
              <c:numCache>
                <c:formatCode>0.00</c:formatCode>
                <c:ptCount val="36"/>
                <c:pt idx="3">
                  <c:v>2.2919179734619918E-2</c:v>
                </c:pt>
                <c:pt idx="4">
                  <c:v>3.1016657093624389E-2</c:v>
                </c:pt>
                <c:pt idx="5">
                  <c:v>2.6517383618149679E-2</c:v>
                </c:pt>
                <c:pt idx="6">
                  <c:v>-2.3584905660377696E-3</c:v>
                </c:pt>
                <c:pt idx="7">
                  <c:v>-1.3370473537604488E-2</c:v>
                </c:pt>
                <c:pt idx="8">
                  <c:v>-7.4626865671640818E-3</c:v>
                </c:pt>
                <c:pt idx="9">
                  <c:v>-3.0141843971631173E-2</c:v>
                </c:pt>
                <c:pt idx="10">
                  <c:v>-5.4206662902315045E-2</c:v>
                </c:pt>
                <c:pt idx="11">
                  <c:v>-4.1642567958357531E-2</c:v>
                </c:pt>
                <c:pt idx="12">
                  <c:v>-1.1578305911029894E-2</c:v>
                </c:pt>
                <c:pt idx="13">
                  <c:v>-1.0746268656716487E-2</c:v>
                </c:pt>
                <c:pt idx="14">
                  <c:v>-1.1466505733252729E-2</c:v>
                </c:pt>
                <c:pt idx="15">
                  <c:v>-1.9112207151664579E-2</c:v>
                </c:pt>
                <c:pt idx="16">
                  <c:v>-1.8708509354254645E-2</c:v>
                </c:pt>
                <c:pt idx="17">
                  <c:v>-1.8925518925519063E-2</c:v>
                </c:pt>
                <c:pt idx="18">
                  <c:v>-1.5084852294154657E-2</c:v>
                </c:pt>
                <c:pt idx="19">
                  <c:v>-1.9065190651906486E-2</c:v>
                </c:pt>
                <c:pt idx="20">
                  <c:v>-1.6801493466085806E-2</c:v>
                </c:pt>
                <c:pt idx="21">
                  <c:v>-2.5526483726865173E-3</c:v>
                </c:pt>
                <c:pt idx="22">
                  <c:v>6.269592476489028E-3</c:v>
                </c:pt>
                <c:pt idx="23">
                  <c:v>1.8987341772152618E-3</c:v>
                </c:pt>
                <c:pt idx="24">
                  <c:v>6.973768394113869E-2</c:v>
                </c:pt>
                <c:pt idx="25">
                  <c:v>7.2274143302180655E-2</c:v>
                </c:pt>
                <c:pt idx="26">
                  <c:v>7.0751737207833149E-2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3.8875598086124404E-2</c:v>
                </c:pt>
                <c:pt idx="31">
                  <c:v>4.1255084253341047E-2</c:v>
                </c:pt>
                <c:pt idx="32">
                  <c:v>4.0117994100295054E-2</c:v>
                </c:pt>
                <c:pt idx="33">
                  <c:v>-2.7058146229130622E-2</c:v>
                </c:pt>
                <c:pt idx="34">
                  <c:v>-1.8973214285714159E-2</c:v>
                </c:pt>
                <c:pt idx="35">
                  <c:v>-2.32558139534885E-2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9D-4BF8-AB30-7B3282C3A13E}"/>
            </c:ext>
          </c:extLst>
        </c:ser>
        <c:ser>
          <c:idx val="6"/>
          <c:order val="6"/>
          <c:tx>
            <c:strRef>
              <c:f>'analysis 3(i)'!$W$1</c:f>
              <c:strCache>
                <c:ptCount val="1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3(i)'!$W$2:$W$37</c:f>
              <c:numCache>
                <c:formatCode>General</c:formatCode>
                <c:ptCount val="36"/>
                <c:pt idx="3" formatCode="0.00">
                  <c:v>7.770472205618547E-3</c:v>
                </c:pt>
                <c:pt idx="4" formatCode="0.00">
                  <c:v>-1.4184397163120567E-2</c:v>
                </c:pt>
                <c:pt idx="5" formatCode="0.00">
                  <c:v>-1.0970927043336097E-3</c:v>
                </c:pt>
                <c:pt idx="6" formatCode="0.00">
                  <c:v>2.6690391459074734E-2</c:v>
                </c:pt>
                <c:pt idx="7" formatCode="0.00">
                  <c:v>2.206235011990405E-2</c:v>
                </c:pt>
                <c:pt idx="8" formatCode="0.00">
                  <c:v>2.5260845689181737E-2</c:v>
                </c:pt>
                <c:pt idx="9" formatCode="0.00">
                  <c:v>2.1952628538417167E-2</c:v>
                </c:pt>
                <c:pt idx="10" formatCode="0.00">
                  <c:v>3.6133270764899188E-2</c:v>
                </c:pt>
                <c:pt idx="11" formatCode="0.00">
                  <c:v>2.7316550615961558E-2</c:v>
                </c:pt>
                <c:pt idx="12" formatCode="0.00">
                  <c:v>4.4657998869417778E-2</c:v>
                </c:pt>
                <c:pt idx="13" formatCode="0.00">
                  <c:v>3.532608695652166E-2</c:v>
                </c:pt>
                <c:pt idx="14" formatCode="0.00">
                  <c:v>4.118873826903012E-2</c:v>
                </c:pt>
                <c:pt idx="15" formatCode="0.00">
                  <c:v>-7.1428571428571522E-2</c:v>
                </c:pt>
                <c:pt idx="16" formatCode="0.00">
                  <c:v>-0.10104986876640418</c:v>
                </c:pt>
                <c:pt idx="17" formatCode="0.00">
                  <c:v>-8.3124687030545791E-2</c:v>
                </c:pt>
                <c:pt idx="18" formatCode="0.00">
                  <c:v>-0.12470862470862475</c:v>
                </c:pt>
                <c:pt idx="19" formatCode="0.00">
                  <c:v>-0.1304136253041363</c:v>
                </c:pt>
                <c:pt idx="20" formatCode="0.00">
                  <c:v>-0.12670671764063349</c:v>
                </c:pt>
                <c:pt idx="21" formatCode="0.00">
                  <c:v>-4.8601864181091768E-2</c:v>
                </c:pt>
                <c:pt idx="22" formatCode="0.00">
                  <c:v>-1.9026301063234344E-2</c:v>
                </c:pt>
                <c:pt idx="23" formatCode="0.00">
                  <c:v>-3.7523452157598496E-2</c:v>
                </c:pt>
                <c:pt idx="24" formatCode="0.00">
                  <c:v>-1.3995801259622112E-2</c:v>
                </c:pt>
                <c:pt idx="25" formatCode="0.00">
                  <c:v>2.8522532800912721E-3</c:v>
                </c:pt>
                <c:pt idx="26" formatCode="0.00">
                  <c:v>-7.7972709551658026E-3</c:v>
                </c:pt>
                <c:pt idx="27" formatCode="0.00">
                  <c:v>0</c:v>
                </c:pt>
                <c:pt idx="28" formatCode="0.00">
                  <c:v>5.6882821387937608E-4</c:v>
                </c:pt>
                <c:pt idx="29" formatCode="0.00">
                  <c:v>6.5487884741337755E-4</c:v>
                </c:pt>
                <c:pt idx="30" formatCode="0.00">
                  <c:v>1.3484740951029138E-2</c:v>
                </c:pt>
                <c:pt idx="31" formatCode="0.00">
                  <c:v>2.2740193291642979E-2</c:v>
                </c:pt>
                <c:pt idx="32" formatCode="0.00">
                  <c:v>1.7015706806282685E-2</c:v>
                </c:pt>
                <c:pt idx="33" formatCode="0.00">
                  <c:v>4.1316526610644097E-2</c:v>
                </c:pt>
                <c:pt idx="34" formatCode="0.00">
                  <c:v>2.8349082823790964E-2</c:v>
                </c:pt>
                <c:pt idx="35" formatCode="0.00">
                  <c:v>3.6036036036036001E-2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9D-4BF8-AB30-7B3282C3A13E}"/>
            </c:ext>
          </c:extLst>
        </c:ser>
        <c:ser>
          <c:idx val="7"/>
          <c:order val="7"/>
          <c:tx>
            <c:strRef>
              <c:f>'analysis 3(i)'!$X$1</c:f>
              <c:strCache>
                <c:ptCount val="1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3(i)'!$X$2:$X$37</c:f>
              <c:numCache>
                <c:formatCode>General</c:formatCode>
                <c:ptCount val="36"/>
                <c:pt idx="3" formatCode="0.00">
                  <c:v>-1.2150668286755081E-3</c:v>
                </c:pt>
                <c:pt idx="4" formatCode="0.00">
                  <c:v>2.4449877750611594E-3</c:v>
                </c:pt>
                <c:pt idx="5" formatCode="0.00">
                  <c:v>0</c:v>
                </c:pt>
                <c:pt idx="6" formatCode="0.00">
                  <c:v>1.6423357664233508E-2</c:v>
                </c:pt>
                <c:pt idx="7" formatCode="0.00">
                  <c:v>2.0121951219512265E-2</c:v>
                </c:pt>
                <c:pt idx="8" formatCode="0.00">
                  <c:v>1.7650639074862917E-2</c:v>
                </c:pt>
                <c:pt idx="9" formatCode="0.00">
                  <c:v>1.1370436864153236E-2</c:v>
                </c:pt>
                <c:pt idx="10" formatCode="0.00">
                  <c:v>1.1356843992827119E-2</c:v>
                </c:pt>
                <c:pt idx="11" formatCode="0.00">
                  <c:v>1.1363636363636399E-2</c:v>
                </c:pt>
                <c:pt idx="12" formatCode="0.00">
                  <c:v>4.1420118343194591E-3</c:v>
                </c:pt>
                <c:pt idx="13" formatCode="0.00">
                  <c:v>4.1371158392436002E-3</c:v>
                </c:pt>
                <c:pt idx="14" formatCode="0.00">
                  <c:v>4.1395623891189656E-3</c:v>
                </c:pt>
                <c:pt idx="15" formatCode="0.00">
                  <c:v>2.9463759575721863E-3</c:v>
                </c:pt>
                <c:pt idx="16" formatCode="0.00">
                  <c:v>6.4743967039434629E-3</c:v>
                </c:pt>
                <c:pt idx="17" formatCode="0.00">
                  <c:v>4.1224970553591792E-3</c:v>
                </c:pt>
                <c:pt idx="18" formatCode="0.00">
                  <c:v>1.7626321974148729E-3</c:v>
                </c:pt>
                <c:pt idx="19" formatCode="0.00">
                  <c:v>1.7543859649123471E-3</c:v>
                </c:pt>
                <c:pt idx="20" formatCode="0.00">
                  <c:v>1.7595307917889231E-3</c:v>
                </c:pt>
                <c:pt idx="21" formatCode="0.00">
                  <c:v>1.173020527859171E-3</c:v>
                </c:pt>
                <c:pt idx="22" formatCode="0.00">
                  <c:v>-5.837711617047445E-4</c:v>
                </c:pt>
                <c:pt idx="23" formatCode="0.00">
                  <c:v>5.854800936767817E-4</c:v>
                </c:pt>
                <c:pt idx="24" formatCode="0.00">
                  <c:v>-1.7574692442881251E-3</c:v>
                </c:pt>
                <c:pt idx="25" formatCode="0.00">
                  <c:v>5.8411214953271035E-3</c:v>
                </c:pt>
                <c:pt idx="26" formatCode="0.00">
                  <c:v>5.8513750731418557E-4</c:v>
                </c:pt>
                <c:pt idx="27" formatCode="0.00">
                  <c:v>5.8685446009386333E-4</c:v>
                </c:pt>
                <c:pt idx="28" formatCode="0.00">
                  <c:v>0</c:v>
                </c:pt>
                <c:pt idx="29" formatCode="0.00">
                  <c:v>5.8479532163739363E-4</c:v>
                </c:pt>
                <c:pt idx="30" formatCode="0.00">
                  <c:v>1.3489736070381298E-2</c:v>
                </c:pt>
                <c:pt idx="31" formatCode="0.00">
                  <c:v>1.4518002322880372E-2</c:v>
                </c:pt>
                <c:pt idx="32" formatCode="0.00">
                  <c:v>1.3442431326709593E-2</c:v>
                </c:pt>
                <c:pt idx="33" formatCode="0.00">
                  <c:v>1.2152777777777743E-2</c:v>
                </c:pt>
                <c:pt idx="34" formatCode="0.00">
                  <c:v>1.2593016599885617E-2</c:v>
                </c:pt>
                <c:pt idx="35" formatCode="0.00">
                  <c:v>1.2687427912341341E-2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9D-4BF8-AB30-7B3282C3A13E}"/>
            </c:ext>
          </c:extLst>
        </c:ser>
        <c:ser>
          <c:idx val="8"/>
          <c:order val="8"/>
          <c:tx>
            <c:strRef>
              <c:f>'analysis 3(i)'!$Y$1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3(i)'!$Y$2:$Y$37</c:f>
              <c:numCache>
                <c:formatCode>General</c:formatCode>
                <c:ptCount val="36"/>
                <c:pt idx="3" formatCode="0.00">
                  <c:v>8.3963056255254855E-4</c:v>
                </c:pt>
                <c:pt idx="4" formatCode="0.00">
                  <c:v>8.2372322899501083E-4</c:v>
                </c:pt>
                <c:pt idx="5" formatCode="0.00">
                  <c:v>8.3402835696408937E-4</c:v>
                </c:pt>
                <c:pt idx="6" formatCode="0.00">
                  <c:v>8.389261744966443E-3</c:v>
                </c:pt>
                <c:pt idx="7" formatCode="0.00">
                  <c:v>5.7613168724280073E-3</c:v>
                </c:pt>
                <c:pt idx="8" formatCode="0.00">
                  <c:v>7.5000000000000474E-3</c:v>
                </c:pt>
                <c:pt idx="9" formatCode="0.00">
                  <c:v>4.9916805324458757E-3</c:v>
                </c:pt>
                <c:pt idx="10" formatCode="0.00">
                  <c:v>7.3649754500817628E-3</c:v>
                </c:pt>
                <c:pt idx="11" formatCode="0.00">
                  <c:v>5.7899090157153728E-3</c:v>
                </c:pt>
                <c:pt idx="12" formatCode="0.00">
                  <c:v>2.4834437086092482E-3</c:v>
                </c:pt>
                <c:pt idx="13" formatCode="0.00">
                  <c:v>2.4370430544273874E-3</c:v>
                </c:pt>
                <c:pt idx="14" formatCode="0.00">
                  <c:v>2.4671052631579883E-3</c:v>
                </c:pt>
                <c:pt idx="15" formatCode="0.00">
                  <c:v>3.3030553261767606E-3</c:v>
                </c:pt>
                <c:pt idx="16" formatCode="0.00">
                  <c:v>0</c:v>
                </c:pt>
                <c:pt idx="17" formatCode="0.00">
                  <c:v>1.640689089417462E-3</c:v>
                </c:pt>
                <c:pt idx="18" formatCode="0.00">
                  <c:v>-2.4691358024691123E-3</c:v>
                </c:pt>
                <c:pt idx="19" formatCode="0.00">
                  <c:v>-2.4311183144247275E-3</c:v>
                </c:pt>
                <c:pt idx="20" formatCode="0.00">
                  <c:v>-2.457002457002434E-3</c:v>
                </c:pt>
                <c:pt idx="21" formatCode="0.00">
                  <c:v>-7.4257425742574722E-3</c:v>
                </c:pt>
                <c:pt idx="22" formatCode="0.00">
                  <c:v>-3.2493907392363241E-3</c:v>
                </c:pt>
                <c:pt idx="23" formatCode="0.00">
                  <c:v>-5.7471264367816325E-3</c:v>
                </c:pt>
                <c:pt idx="24" formatCode="0.00">
                  <c:v>-9.9750623441396749E-3</c:v>
                </c:pt>
                <c:pt idx="25" formatCode="0.00">
                  <c:v>-6.5199674001629754E-3</c:v>
                </c:pt>
                <c:pt idx="26" formatCode="0.00">
                  <c:v>-9.0834021469859156E-3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1.0915197313182296E-2</c:v>
                </c:pt>
                <c:pt idx="31" formatCode="0.00">
                  <c:v>9.8441345365052387E-3</c:v>
                </c:pt>
                <c:pt idx="32" formatCode="0.00">
                  <c:v>1.0833333333333309E-2</c:v>
                </c:pt>
                <c:pt idx="33" formatCode="0.00">
                  <c:v>1.2458471760797342E-2</c:v>
                </c:pt>
                <c:pt idx="34" formatCode="0.00">
                  <c:v>8.9358245329001513E-3</c:v>
                </c:pt>
                <c:pt idx="35" formatCode="0.00">
                  <c:v>1.1541632316570533E-2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9D-4BF8-AB30-7B3282C3A13E}"/>
            </c:ext>
          </c:extLst>
        </c:ser>
        <c:ser>
          <c:idx val="9"/>
          <c:order val="9"/>
          <c:tx>
            <c:strRef>
              <c:f>'analysis 3(i)'!$Z$1</c:f>
              <c:strCache>
                <c:ptCount val="1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3(i)'!$Z$2:$Z$37</c:f>
              <c:numCache>
                <c:formatCode>General</c:formatCode>
                <c:ptCount val="36"/>
                <c:pt idx="3" formatCode="0.00">
                  <c:v>1.5352038115405005E-2</c:v>
                </c:pt>
                <c:pt idx="4" formatCode="0.00">
                  <c:v>1.5258855585831125E-2</c:v>
                </c:pt>
                <c:pt idx="5" formatCode="0.00">
                  <c:v>1.5499732763228252E-2</c:v>
                </c:pt>
                <c:pt idx="6" formatCode="0.00">
                  <c:v>1.981230448383724E-2</c:v>
                </c:pt>
                <c:pt idx="7" formatCode="0.00">
                  <c:v>1.8250134192163054E-2</c:v>
                </c:pt>
                <c:pt idx="8" formatCode="0.00">
                  <c:v>1.8947368421052602E-2</c:v>
                </c:pt>
                <c:pt idx="9" formatCode="0.00">
                  <c:v>1.7893660531697341E-2</c:v>
                </c:pt>
                <c:pt idx="10" formatCode="0.00">
                  <c:v>2.0558777016341623E-2</c:v>
                </c:pt>
                <c:pt idx="11" formatCode="0.00">
                  <c:v>1.9111570247933973E-2</c:v>
                </c:pt>
                <c:pt idx="12" formatCode="0.00">
                  <c:v>1.2556504269211451E-2</c:v>
                </c:pt>
                <c:pt idx="13" formatCode="0.00">
                  <c:v>1.4462809917355431E-2</c:v>
                </c:pt>
                <c:pt idx="14" formatCode="0.00">
                  <c:v>1.3177901672579798E-2</c:v>
                </c:pt>
                <c:pt idx="15" formatCode="0.00">
                  <c:v>1.5873015873015959E-2</c:v>
                </c:pt>
                <c:pt idx="16" formatCode="0.00">
                  <c:v>1.2219959266802473E-2</c:v>
                </c:pt>
                <c:pt idx="17" formatCode="0.00">
                  <c:v>1.4507253626813434E-2</c:v>
                </c:pt>
                <c:pt idx="18" formatCode="0.00">
                  <c:v>1.3183593749999944E-2</c:v>
                </c:pt>
                <c:pt idx="19" formatCode="0.00">
                  <c:v>8.5513078470824365E-3</c:v>
                </c:pt>
                <c:pt idx="20" formatCode="0.00">
                  <c:v>1.1834319526627106E-2</c:v>
                </c:pt>
                <c:pt idx="21" formatCode="0.00">
                  <c:v>1.4457831325301205E-2</c:v>
                </c:pt>
                <c:pt idx="22" formatCode="0.00">
                  <c:v>1.8952618453865394E-2</c:v>
                </c:pt>
                <c:pt idx="23" formatCode="0.00">
                  <c:v>1.5594541910331468E-2</c:v>
                </c:pt>
                <c:pt idx="24" formatCode="0.00">
                  <c:v>7.6009501187648187E-3</c:v>
                </c:pt>
                <c:pt idx="25" formatCode="0.00">
                  <c:v>2.4473813020068525E-3</c:v>
                </c:pt>
                <c:pt idx="26" formatCode="0.00">
                  <c:v>6.2380038387715112E-3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1.6030174446016059E-2</c:v>
                </c:pt>
                <c:pt idx="31" formatCode="0.00">
                  <c:v>1.46484375E-2</c:v>
                </c:pt>
                <c:pt idx="32" formatCode="0.00">
                  <c:v>1.5259895088221351E-2</c:v>
                </c:pt>
                <c:pt idx="33" formatCode="0.00">
                  <c:v>2.5522041763341066E-2</c:v>
                </c:pt>
                <c:pt idx="34" formatCode="0.00">
                  <c:v>1.9730510105871003E-2</c:v>
                </c:pt>
                <c:pt idx="35" formatCode="0.00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9D-4BF8-AB30-7B3282C3A13E}"/>
            </c:ext>
          </c:extLst>
        </c:ser>
        <c:ser>
          <c:idx val="10"/>
          <c:order val="10"/>
          <c:tx>
            <c:strRef>
              <c:f>'analysis 3(i)'!$AA$1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3(i)'!$AA$2:$AA$37</c:f>
              <c:numCache>
                <c:formatCode>General</c:formatCode>
                <c:ptCount val="36"/>
                <c:pt idx="3" formatCode="0.00">
                  <c:v>1.7221584385764144E-3</c:v>
                </c:pt>
                <c:pt idx="4" formatCode="0.00">
                  <c:v>4.3997485857952051E-3</c:v>
                </c:pt>
                <c:pt idx="5" formatCode="0.00">
                  <c:v>2.9779630732578916E-3</c:v>
                </c:pt>
                <c:pt idx="6" formatCode="0.00">
                  <c:v>1.7191977077364547E-3</c:v>
                </c:pt>
                <c:pt idx="7" formatCode="0.00">
                  <c:v>4.3804755944930451E-3</c:v>
                </c:pt>
                <c:pt idx="8" formatCode="0.00">
                  <c:v>2.3752969121140478E-3</c:v>
                </c:pt>
                <c:pt idx="9" formatCode="0.00">
                  <c:v>3.4324942791761686E-3</c:v>
                </c:pt>
                <c:pt idx="10" formatCode="0.00">
                  <c:v>3.7383177570093104E-3</c:v>
                </c:pt>
                <c:pt idx="11" formatCode="0.00">
                  <c:v>3.5545023696682125E-3</c:v>
                </c:pt>
                <c:pt idx="12" formatCode="0.00">
                  <c:v>2.2805017103763149E-3</c:v>
                </c:pt>
                <c:pt idx="13" formatCode="0.00">
                  <c:v>3.1036623215394167E-3</c:v>
                </c:pt>
                <c:pt idx="14" formatCode="0.00">
                  <c:v>2.9515938606847697E-3</c:v>
                </c:pt>
                <c:pt idx="15" formatCode="0.00">
                  <c:v>3.412969283276418E-3</c:v>
                </c:pt>
                <c:pt idx="16" formatCode="0.00">
                  <c:v>3.0940594059405942E-3</c:v>
                </c:pt>
                <c:pt idx="17" formatCode="0.00">
                  <c:v>2.942907592701589E-3</c:v>
                </c:pt>
                <c:pt idx="18" formatCode="0.00">
                  <c:v>2.2675736961451569E-3</c:v>
                </c:pt>
                <c:pt idx="19" formatCode="0.00">
                  <c:v>4.3183220234424245E-3</c:v>
                </c:pt>
                <c:pt idx="20" formatCode="0.00">
                  <c:v>3.521126760563347E-3</c:v>
                </c:pt>
                <c:pt idx="21" formatCode="0.00">
                  <c:v>5.6561085972847464E-4</c:v>
                </c:pt>
                <c:pt idx="22" formatCode="0.00">
                  <c:v>5.5282555282553884E-3</c:v>
                </c:pt>
                <c:pt idx="23" formatCode="0.00">
                  <c:v>2.339181286549741E-3</c:v>
                </c:pt>
                <c:pt idx="24" formatCode="0.00">
                  <c:v>3.9570378745053059E-3</c:v>
                </c:pt>
                <c:pt idx="25" formatCode="0.00">
                  <c:v>7.3304825901039528E-3</c:v>
                </c:pt>
                <c:pt idx="26" formatCode="0.00">
                  <c:v>5.2508751458576761E-3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3.3783783783783465E-3</c:v>
                </c:pt>
                <c:pt idx="31" formatCode="0.00">
                  <c:v>3.6385688295936585E-3</c:v>
                </c:pt>
                <c:pt idx="32" formatCode="0.00">
                  <c:v>3.4822983168891135E-3</c:v>
                </c:pt>
                <c:pt idx="33" formatCode="0.00">
                  <c:v>2.8058361391694727E-3</c:v>
                </c:pt>
                <c:pt idx="34" formatCode="0.00">
                  <c:v>2.4169184290030554E-3</c:v>
                </c:pt>
                <c:pt idx="35" formatCode="0.00">
                  <c:v>2.8918449971081549E-3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9D-4BF8-AB30-7B3282C3A13E}"/>
            </c:ext>
          </c:extLst>
        </c:ser>
        <c:ser>
          <c:idx val="11"/>
          <c:order val="11"/>
          <c:tx>
            <c:strRef>
              <c:f>'analysis 3(i)'!$AB$1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3(i)'!$AB$2:$AB$37</c:f>
              <c:numCache>
                <c:formatCode>General</c:formatCode>
                <c:ptCount val="36"/>
                <c:pt idx="3" formatCode="0.00">
                  <c:v>6.5970313358987825E-3</c:v>
                </c:pt>
                <c:pt idx="4" formatCode="0.00">
                  <c:v>7.514761137949421E-3</c:v>
                </c:pt>
                <c:pt idx="5" formatCode="0.00">
                  <c:v>7.0690592713430287E-3</c:v>
                </c:pt>
                <c:pt idx="6" formatCode="0.00">
                  <c:v>4.9153468050246079E-3</c:v>
                </c:pt>
                <c:pt idx="7" formatCode="0.00">
                  <c:v>6.3931806073522493E-3</c:v>
                </c:pt>
                <c:pt idx="8" formatCode="0.00">
                  <c:v>5.9395248380130824E-3</c:v>
                </c:pt>
                <c:pt idx="9" formatCode="0.00">
                  <c:v>4.3478260869565834E-3</c:v>
                </c:pt>
                <c:pt idx="10" formatCode="0.00">
                  <c:v>7.9407093700370572E-3</c:v>
                </c:pt>
                <c:pt idx="11" formatCode="0.00">
                  <c:v>5.9044551798174676E-3</c:v>
                </c:pt>
                <c:pt idx="12" formatCode="0.00">
                  <c:v>4.3290043290042362E-3</c:v>
                </c:pt>
                <c:pt idx="13" formatCode="0.00">
                  <c:v>5.7773109243697178E-3</c:v>
                </c:pt>
                <c:pt idx="14" formatCode="0.00">
                  <c:v>4.8025613660619302E-3</c:v>
                </c:pt>
                <c:pt idx="15" formatCode="0.00">
                  <c:v>7.0043103448276479E-3</c:v>
                </c:pt>
                <c:pt idx="16" formatCode="0.00">
                  <c:v>4.6997389033942858E-3</c:v>
                </c:pt>
                <c:pt idx="17" formatCode="0.00">
                  <c:v>6.3728093467869812E-3</c:v>
                </c:pt>
                <c:pt idx="18" formatCode="0.00">
                  <c:v>4.2803638309255373E-3</c:v>
                </c:pt>
                <c:pt idx="19" formatCode="0.00">
                  <c:v>4.6777546777547075E-3</c:v>
                </c:pt>
                <c:pt idx="20" formatCode="0.00">
                  <c:v>4.2216358839050729E-3</c:v>
                </c:pt>
                <c:pt idx="21" formatCode="0.00">
                  <c:v>4.2621204049014989E-3</c:v>
                </c:pt>
                <c:pt idx="22" formatCode="0.00">
                  <c:v>5.1733057423693739E-3</c:v>
                </c:pt>
                <c:pt idx="23" formatCode="0.00">
                  <c:v>4.7293746715710832E-3</c:v>
                </c:pt>
                <c:pt idx="24" formatCode="0.00">
                  <c:v>7.4270557029178022E-3</c:v>
                </c:pt>
                <c:pt idx="25" formatCode="0.00">
                  <c:v>1.1837364899639644E-2</c:v>
                </c:pt>
                <c:pt idx="26" formatCode="0.00">
                  <c:v>9.4142259414226534E-3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3.1595576619273002E-3</c:v>
                </c:pt>
                <c:pt idx="31" formatCode="0.00">
                  <c:v>2.034587995930853E-3</c:v>
                </c:pt>
                <c:pt idx="32" formatCode="0.00">
                  <c:v>2.5906735751295338E-3</c:v>
                </c:pt>
                <c:pt idx="33" formatCode="0.00">
                  <c:v>3.1496062992125685E-3</c:v>
                </c:pt>
                <c:pt idx="34" formatCode="0.00">
                  <c:v>3.5532994923857292E-3</c:v>
                </c:pt>
                <c:pt idx="35" formatCode="0.00">
                  <c:v>3.6175710594314658E-3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9D-4BF8-AB30-7B3282C3A13E}"/>
            </c:ext>
          </c:extLst>
        </c:ser>
        <c:ser>
          <c:idx val="12"/>
          <c:order val="12"/>
          <c:tx>
            <c:strRef>
              <c:f>'analysis 3(i)'!$AC$1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3(i)'!$C$2:$C$37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'analysis 3(i)'!$AC$2:$AC$37</c:f>
              <c:numCache>
                <c:formatCode>General</c:formatCode>
                <c:ptCount val="36"/>
                <c:pt idx="3" formatCode="0.00">
                  <c:v>5.80046403712264E-4</c:v>
                </c:pt>
                <c:pt idx="4" formatCode="0.00">
                  <c:v>5.5772448410482047E-4</c:v>
                </c:pt>
                <c:pt idx="5" formatCode="0.00">
                  <c:v>5.7175528873638828E-4</c:v>
                </c:pt>
                <c:pt idx="6" formatCode="0.00">
                  <c:v>8.1159420289855407E-3</c:v>
                </c:pt>
                <c:pt idx="7" formatCode="0.00">
                  <c:v>5.5741360089186171E-3</c:v>
                </c:pt>
                <c:pt idx="8" formatCode="0.00">
                  <c:v>7.4285714285714935E-3</c:v>
                </c:pt>
                <c:pt idx="9" formatCode="0.00">
                  <c:v>9.2006900517538487E-3</c:v>
                </c:pt>
                <c:pt idx="10" formatCode="0.00">
                  <c:v>7.7605321507760849E-3</c:v>
                </c:pt>
                <c:pt idx="11" formatCode="0.00">
                  <c:v>8.5082246171298923E-3</c:v>
                </c:pt>
                <c:pt idx="12" formatCode="0.00">
                  <c:v>1.0826210826210859E-2</c:v>
                </c:pt>
                <c:pt idx="13" formatCode="0.00">
                  <c:v>8.2508250825082501E-3</c:v>
                </c:pt>
                <c:pt idx="14" formatCode="0.00">
                  <c:v>1.0123734533183255E-2</c:v>
                </c:pt>
                <c:pt idx="15" formatCode="0.00">
                  <c:v>-4.5095828635851824E-3</c:v>
                </c:pt>
                <c:pt idx="16" formatCode="0.00">
                  <c:v>-1.0911074740861974E-2</c:v>
                </c:pt>
                <c:pt idx="17" formatCode="0.00">
                  <c:v>-7.2383073496658295E-3</c:v>
                </c:pt>
                <c:pt idx="18" formatCode="0.00">
                  <c:v>-1.2457531143827796E-2</c:v>
                </c:pt>
                <c:pt idx="19" formatCode="0.00">
                  <c:v>-1.4892443463872128E-2</c:v>
                </c:pt>
                <c:pt idx="20" formatCode="0.00">
                  <c:v>-1.3460459899046581E-2</c:v>
                </c:pt>
                <c:pt idx="21" formatCode="0.00">
                  <c:v>3.4403669724770315E-3</c:v>
                </c:pt>
                <c:pt idx="22" formatCode="0.00">
                  <c:v>5.0391937290033915E-3</c:v>
                </c:pt>
                <c:pt idx="23" formatCode="0.00">
                  <c:v>4.5480386583284984E-3</c:v>
                </c:pt>
                <c:pt idx="24" formatCode="0.00">
                  <c:v>-1.1428571428570779E-3</c:v>
                </c:pt>
                <c:pt idx="25" formatCode="0.00">
                  <c:v>6.6852367688021649E-3</c:v>
                </c:pt>
                <c:pt idx="26" formatCode="0.00">
                  <c:v>1.6977928692700134E-3</c:v>
                </c:pt>
                <c:pt idx="27" formatCode="0.00">
                  <c:v>0</c:v>
                </c:pt>
                <c:pt idx="28" formatCode="0.00">
                  <c:v>5.5340343110139867E-4</c:v>
                </c:pt>
                <c:pt idx="29" formatCode="0.00">
                  <c:v>0</c:v>
                </c:pt>
                <c:pt idx="30" formatCode="0.00">
                  <c:v>4.0045766590388367E-3</c:v>
                </c:pt>
                <c:pt idx="31" formatCode="0.00">
                  <c:v>7.1902654867255691E-3</c:v>
                </c:pt>
                <c:pt idx="32" formatCode="0.00">
                  <c:v>5.0847457627118961E-3</c:v>
                </c:pt>
                <c:pt idx="33" formatCode="0.00">
                  <c:v>7.4074074074074719E-3</c:v>
                </c:pt>
                <c:pt idx="34" formatCode="0.00">
                  <c:v>5.4914881933003845E-3</c:v>
                </c:pt>
                <c:pt idx="35" formatCode="0.00">
                  <c:v>6.7453625632377095E-3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9D-4BF8-AB30-7B3282C3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727392"/>
        <c:axId val="891736512"/>
      </c:lineChart>
      <c:catAx>
        <c:axId val="8917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36512"/>
        <c:crosses val="autoZero"/>
        <c:auto val="1"/>
        <c:lblAlgn val="ctr"/>
        <c:lblOffset val="100"/>
        <c:noMultiLvlLbl val="0"/>
      </c:catAx>
      <c:valAx>
        <c:axId val="891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92814071082881E-2"/>
          <c:y val="0.10726036271642243"/>
          <c:w val="0.94899234108461517"/>
          <c:h val="0.86092879905546627"/>
        </c:manualLayout>
      </c:layout>
      <c:lineChart>
        <c:grouping val="standard"/>
        <c:varyColors val="0"/>
        <c:ser>
          <c:idx val="0"/>
          <c:order val="0"/>
          <c:tx>
            <c:strRef>
              <c:f>'analysis 3(ii)'!$D$1:$D$4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3(ii)'!$D$5:$D$37</c:f>
              <c:numCache>
                <c:formatCode>General</c:formatCode>
                <c:ptCount val="33"/>
                <c:pt idx="0">
                  <c:v>0.91027308192456258</c:v>
                </c:pt>
                <c:pt idx="1">
                  <c:v>1.1428571428571501</c:v>
                </c:pt>
                <c:pt idx="2">
                  <c:v>0.967741935483871</c:v>
                </c:pt>
                <c:pt idx="3">
                  <c:v>2.7706185567010384</c:v>
                </c:pt>
                <c:pt idx="4">
                  <c:v>1.7576898932831029</c:v>
                </c:pt>
                <c:pt idx="5">
                  <c:v>2.4281150159744485</c:v>
                </c:pt>
                <c:pt idx="6">
                  <c:v>2.1316614420062732</c:v>
                </c:pt>
                <c:pt idx="7">
                  <c:v>1.7273288093769348</c:v>
                </c:pt>
                <c:pt idx="8">
                  <c:v>1.9962570180910719</c:v>
                </c:pt>
                <c:pt idx="9">
                  <c:v>1.1049723756905974</c:v>
                </c:pt>
                <c:pt idx="10">
                  <c:v>0.90964220739842316</c:v>
                </c:pt>
                <c:pt idx="11">
                  <c:v>1.0397553516819502</c:v>
                </c:pt>
                <c:pt idx="12">
                  <c:v>1.335761991499707</c:v>
                </c:pt>
                <c:pt idx="13">
                  <c:v>1.2019230769230769</c:v>
                </c:pt>
                <c:pt idx="14">
                  <c:v>1.3317191283293082</c:v>
                </c:pt>
                <c:pt idx="15">
                  <c:v>1.1384062312762167</c:v>
                </c:pt>
                <c:pt idx="16">
                  <c:v>1.0688836104512962</c:v>
                </c:pt>
                <c:pt idx="17">
                  <c:v>1.075268817204291</c:v>
                </c:pt>
                <c:pt idx="18">
                  <c:v>3.0805687203791399</c:v>
                </c:pt>
                <c:pt idx="19">
                  <c:v>1.821386603995313</c:v>
                </c:pt>
                <c:pt idx="20">
                  <c:v>2.7186761229314556</c:v>
                </c:pt>
                <c:pt idx="21">
                  <c:v>0.11494252873562566</c:v>
                </c:pt>
                <c:pt idx="22">
                  <c:v>0.80784766301210453</c:v>
                </c:pt>
                <c:pt idx="23">
                  <c:v>0.34522439585730397</c:v>
                </c:pt>
                <c:pt idx="24">
                  <c:v>5.7405281285891355E-2</c:v>
                </c:pt>
                <c:pt idx="25">
                  <c:v>0</c:v>
                </c:pt>
                <c:pt idx="26">
                  <c:v>0</c:v>
                </c:pt>
                <c:pt idx="27">
                  <c:v>-0.57372346528973028</c:v>
                </c:pt>
                <c:pt idx="28">
                  <c:v>5.7240984544947186E-2</c:v>
                </c:pt>
                <c:pt idx="29">
                  <c:v>-0.34403669724770314</c:v>
                </c:pt>
                <c:pt idx="30">
                  <c:v>-5.7703404500878665E-2</c:v>
                </c:pt>
                <c:pt idx="31">
                  <c:v>-5.7208237986283023E-2</c:v>
                </c:pt>
                <c:pt idx="32">
                  <c:v>-5.7537399309564287E-2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A-475F-9900-9D2D9D448639}"/>
            </c:ext>
          </c:extLst>
        </c:ser>
        <c:ser>
          <c:idx val="1"/>
          <c:order val="1"/>
          <c:tx>
            <c:strRef>
              <c:f>'analysis 3(ii)'!$E$1:$E$4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3(ii)'!$E$5:$E$37</c:f>
              <c:numCache>
                <c:formatCode>General</c:formatCode>
                <c:ptCount val="33"/>
                <c:pt idx="0">
                  <c:v>-2.9465930018416104</c:v>
                </c:pt>
                <c:pt idx="1">
                  <c:v>-2.8200537153088683</c:v>
                </c:pt>
                <c:pt idx="2">
                  <c:v>-2.9170464904284437</c:v>
                </c:pt>
                <c:pt idx="3">
                  <c:v>-3.1783681214421331</c:v>
                </c:pt>
                <c:pt idx="4">
                  <c:v>-2.8558268079226115</c:v>
                </c:pt>
                <c:pt idx="5">
                  <c:v>-3.051643192488263</c:v>
                </c:pt>
                <c:pt idx="6">
                  <c:v>1.2738853503184686</c:v>
                </c:pt>
                <c:pt idx="7">
                  <c:v>1.3276434329065827</c:v>
                </c:pt>
                <c:pt idx="8">
                  <c:v>1.3075060532687597</c:v>
                </c:pt>
                <c:pt idx="9">
                  <c:v>1.0159651669085743</c:v>
                </c:pt>
                <c:pt idx="10">
                  <c:v>0.56153486195602109</c:v>
                </c:pt>
                <c:pt idx="11">
                  <c:v>0.81261950286807705</c:v>
                </c:pt>
                <c:pt idx="12">
                  <c:v>-0.76628352490422547</c:v>
                </c:pt>
                <c:pt idx="13">
                  <c:v>-0.69799906933457423</c:v>
                </c:pt>
                <c:pt idx="14">
                  <c:v>-0.71123755334281646</c:v>
                </c:pt>
                <c:pt idx="15">
                  <c:v>-0.14478764478763656</c:v>
                </c:pt>
                <c:pt idx="16">
                  <c:v>-0.23430178069353325</c:v>
                </c:pt>
                <c:pt idx="17">
                  <c:v>-0.19102196752626824</c:v>
                </c:pt>
                <c:pt idx="18">
                  <c:v>0.67665538907685141</c:v>
                </c:pt>
                <c:pt idx="19">
                  <c:v>1.0803193987787614</c:v>
                </c:pt>
                <c:pt idx="20">
                  <c:v>0.81339712918659746</c:v>
                </c:pt>
                <c:pt idx="21">
                  <c:v>-1.4882381180989066</c:v>
                </c:pt>
                <c:pt idx="22">
                  <c:v>-1.3940520446096656</c:v>
                </c:pt>
                <c:pt idx="23">
                  <c:v>-1.423825344091125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0.828460038986363</c:v>
                </c:pt>
                <c:pt idx="28">
                  <c:v>0.70688030160226212</c:v>
                </c:pt>
                <c:pt idx="29">
                  <c:v>0.77034183919115207</c:v>
                </c:pt>
                <c:pt idx="30">
                  <c:v>2.2232962783953574</c:v>
                </c:pt>
                <c:pt idx="31">
                  <c:v>2.6672905942910705</c:v>
                </c:pt>
                <c:pt idx="32">
                  <c:v>2.3889154323936932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A-475F-9900-9D2D9D448639}"/>
            </c:ext>
          </c:extLst>
        </c:ser>
        <c:ser>
          <c:idx val="2"/>
          <c:order val="2"/>
          <c:tx>
            <c:strRef>
              <c:f>'analysis 3(ii)'!$F$1:$F$4</c:f>
              <c:strCache>
                <c:ptCount val="4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3(ii)'!$F$5:$F$37</c:f>
              <c:numCache>
                <c:formatCode>General</c:formatCode>
                <c:ptCount val="33"/>
                <c:pt idx="0">
                  <c:v>2.77122641509435</c:v>
                </c:pt>
                <c:pt idx="1">
                  <c:v>2.1990740740740642</c:v>
                </c:pt>
                <c:pt idx="2">
                  <c:v>2.5761124121779724</c:v>
                </c:pt>
                <c:pt idx="3">
                  <c:v>-3.4423407917383817</c:v>
                </c:pt>
                <c:pt idx="4">
                  <c:v>-3.3975084937712348</c:v>
                </c:pt>
                <c:pt idx="5">
                  <c:v>-3.4246575342465757</c:v>
                </c:pt>
                <c:pt idx="6">
                  <c:v>0.41592394533570326</c:v>
                </c:pt>
                <c:pt idx="7">
                  <c:v>0.17584994138335955</c:v>
                </c:pt>
                <c:pt idx="8">
                  <c:v>0.29550827423167852</c:v>
                </c:pt>
                <c:pt idx="9">
                  <c:v>0.76923076923077593</c:v>
                </c:pt>
                <c:pt idx="10">
                  <c:v>0.58513750731421887</c:v>
                </c:pt>
                <c:pt idx="11">
                  <c:v>0.70713022981733475</c:v>
                </c:pt>
                <c:pt idx="12">
                  <c:v>5.8132706987668685</c:v>
                </c:pt>
                <c:pt idx="13">
                  <c:v>6.5735892961023747</c:v>
                </c:pt>
                <c:pt idx="14">
                  <c:v>6.1439438267992976</c:v>
                </c:pt>
                <c:pt idx="15">
                  <c:v>4.93895671476138</c:v>
                </c:pt>
                <c:pt idx="16">
                  <c:v>4.7489082969432408</c:v>
                </c:pt>
                <c:pt idx="17">
                  <c:v>4.8511576626240256</c:v>
                </c:pt>
                <c:pt idx="18">
                  <c:v>2.009518773135913</c:v>
                </c:pt>
                <c:pt idx="19">
                  <c:v>2.6576341844710756</c:v>
                </c:pt>
                <c:pt idx="20">
                  <c:v>2.2607781282860206</c:v>
                </c:pt>
                <c:pt idx="21">
                  <c:v>-9.8496630378434418</c:v>
                </c:pt>
                <c:pt idx="22">
                  <c:v>-10.050761421319802</c:v>
                </c:pt>
                <c:pt idx="23">
                  <c:v>-9.922879177377899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</c:v>
                </c:pt>
                <c:pt idx="28">
                  <c:v>-2.7088036117381398</c:v>
                </c:pt>
                <c:pt idx="29">
                  <c:v>-3.1963470319634673</c:v>
                </c:pt>
                <c:pt idx="30">
                  <c:v>1.8463371054198894</c:v>
                </c:pt>
                <c:pt idx="31">
                  <c:v>2.494199535962867</c:v>
                </c:pt>
                <c:pt idx="32">
                  <c:v>2.1226415094339588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A-475F-9900-9D2D9D448639}"/>
            </c:ext>
          </c:extLst>
        </c:ser>
        <c:ser>
          <c:idx val="3"/>
          <c:order val="3"/>
          <c:tx>
            <c:strRef>
              <c:f>'analysis 3(ii)'!$G$1:$G$4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3(ii)'!$G$5:$G$37</c:f>
              <c:numCache>
                <c:formatCode>General</c:formatCode>
                <c:ptCount val="33"/>
                <c:pt idx="0">
                  <c:v>0.54413542926239766</c:v>
                </c:pt>
                <c:pt idx="1">
                  <c:v>0.42067307692307004</c:v>
                </c:pt>
                <c:pt idx="2">
                  <c:v>0.48250904704462172</c:v>
                </c:pt>
                <c:pt idx="3">
                  <c:v>0.96211665664461476</c:v>
                </c:pt>
                <c:pt idx="4">
                  <c:v>0.77797725912627846</c:v>
                </c:pt>
                <c:pt idx="5">
                  <c:v>0.90036014405762299</c:v>
                </c:pt>
                <c:pt idx="6">
                  <c:v>0.95294818344252197</c:v>
                </c:pt>
                <c:pt idx="7">
                  <c:v>1.0095011876484494</c:v>
                </c:pt>
                <c:pt idx="8">
                  <c:v>0.951814396192739</c:v>
                </c:pt>
                <c:pt idx="9">
                  <c:v>0.82595870206490007</c:v>
                </c:pt>
                <c:pt idx="10">
                  <c:v>0.5291005291005324</c:v>
                </c:pt>
                <c:pt idx="11">
                  <c:v>0.70713022981733475</c:v>
                </c:pt>
                <c:pt idx="12">
                  <c:v>0.81919251023990969</c:v>
                </c:pt>
                <c:pt idx="13">
                  <c:v>0.76023391812866159</c:v>
                </c:pt>
                <c:pt idx="14">
                  <c:v>0.81919251023990969</c:v>
                </c:pt>
                <c:pt idx="15">
                  <c:v>0.63842135809634026</c:v>
                </c:pt>
                <c:pt idx="16">
                  <c:v>0.92861288450376922</c:v>
                </c:pt>
                <c:pt idx="17">
                  <c:v>0.75449796865930518</c:v>
                </c:pt>
                <c:pt idx="18">
                  <c:v>0.5190311418685154</c:v>
                </c:pt>
                <c:pt idx="19">
                  <c:v>0.74755606670499297</c:v>
                </c:pt>
                <c:pt idx="20">
                  <c:v>0.57603686635944706</c:v>
                </c:pt>
                <c:pt idx="21">
                  <c:v>1.5490533562822655</c:v>
                </c:pt>
                <c:pt idx="22">
                  <c:v>1.5410958904109686</c:v>
                </c:pt>
                <c:pt idx="23">
                  <c:v>1.5463917525773294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0.67796610169490878</c:v>
                </c:pt>
                <c:pt idx="28">
                  <c:v>0.50590219224283628</c:v>
                </c:pt>
                <c:pt idx="29">
                  <c:v>0.62041737168640398</c:v>
                </c:pt>
                <c:pt idx="30">
                  <c:v>0.7856341189674555</c:v>
                </c:pt>
                <c:pt idx="31">
                  <c:v>0.33557046979865451</c:v>
                </c:pt>
                <c:pt idx="32">
                  <c:v>0.61659192825111786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A-475F-9900-9D2D9D448639}"/>
            </c:ext>
          </c:extLst>
        </c:ser>
        <c:ser>
          <c:idx val="4"/>
          <c:order val="4"/>
          <c:tx>
            <c:strRef>
              <c:f>'analysis 3(ii)'!$H$1:$H$4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3(ii)'!$H$5:$H$37</c:f>
              <c:numCache>
                <c:formatCode>General</c:formatCode>
                <c:ptCount val="33"/>
                <c:pt idx="0">
                  <c:v>-2.8351753964440203</c:v>
                </c:pt>
                <c:pt idx="1">
                  <c:v>-2.014846235418867</c:v>
                </c:pt>
                <c:pt idx="2">
                  <c:v>-2.538576406172222</c:v>
                </c:pt>
                <c:pt idx="3">
                  <c:v>-2.0276953511374849</c:v>
                </c:pt>
                <c:pt idx="4">
                  <c:v>-1.2445887445887507</c:v>
                </c:pt>
                <c:pt idx="5">
                  <c:v>-1.7364657814096043</c:v>
                </c:pt>
                <c:pt idx="6">
                  <c:v>-2.0191822311963654</c:v>
                </c:pt>
                <c:pt idx="7">
                  <c:v>-1.7534246575342403</c:v>
                </c:pt>
                <c:pt idx="8">
                  <c:v>-1.9230769230769318</c:v>
                </c:pt>
                <c:pt idx="9">
                  <c:v>-1.2879958784131891</c:v>
                </c:pt>
                <c:pt idx="10">
                  <c:v>-0.89235917456777603</c:v>
                </c:pt>
                <c:pt idx="11">
                  <c:v>-1.1658717541070422</c:v>
                </c:pt>
                <c:pt idx="12">
                  <c:v>1.2526096033402954</c:v>
                </c:pt>
                <c:pt idx="13">
                  <c:v>1.2943162633652288</c:v>
                </c:pt>
                <c:pt idx="14">
                  <c:v>1.286863270777483</c:v>
                </c:pt>
                <c:pt idx="15">
                  <c:v>-5.1546391752574396E-2</c:v>
                </c:pt>
                <c:pt idx="16">
                  <c:v>-0.50000000000000311</c:v>
                </c:pt>
                <c:pt idx="17">
                  <c:v>-0.21175224986765784</c:v>
                </c:pt>
                <c:pt idx="18">
                  <c:v>-0.6704486848891239</c:v>
                </c:pt>
                <c:pt idx="19">
                  <c:v>-0.61418202121719401</c:v>
                </c:pt>
                <c:pt idx="20">
                  <c:v>-0.68965517241379914</c:v>
                </c:pt>
                <c:pt idx="21">
                  <c:v>-4.7767393561786022</c:v>
                </c:pt>
                <c:pt idx="22">
                  <c:v>-3.258426966292141</c:v>
                </c:pt>
                <c:pt idx="23">
                  <c:v>-4.2200854700854578</c:v>
                </c:pt>
                <c:pt idx="24">
                  <c:v>-5.4525627044707918E-2</c:v>
                </c:pt>
                <c:pt idx="25">
                  <c:v>0</c:v>
                </c:pt>
                <c:pt idx="26">
                  <c:v>-5.5772448410497895E-2</c:v>
                </c:pt>
                <c:pt idx="27">
                  <c:v>-2.6186579378068799</c:v>
                </c:pt>
                <c:pt idx="28">
                  <c:v>-2.0325203252032522</c:v>
                </c:pt>
                <c:pt idx="29">
                  <c:v>-2.3995535714285623</c:v>
                </c:pt>
                <c:pt idx="30">
                  <c:v>-2.9131652661064362</c:v>
                </c:pt>
                <c:pt idx="31">
                  <c:v>-2.5489033787788875</c:v>
                </c:pt>
                <c:pt idx="32">
                  <c:v>-2.8016009148084651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A-475F-9900-9D2D9D448639}"/>
            </c:ext>
          </c:extLst>
        </c:ser>
        <c:ser>
          <c:idx val="5"/>
          <c:order val="5"/>
          <c:tx>
            <c:strRef>
              <c:f>'analysis 3(ii)'!$I$1:$I$4</c:f>
              <c:strCache>
                <c:ptCount val="4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3(ii)'!$I$5:$I$37</c:f>
              <c:numCache>
                <c:formatCode>General</c:formatCode>
                <c:ptCount val="33"/>
                <c:pt idx="0">
                  <c:v>2.2919179734619917</c:v>
                </c:pt>
                <c:pt idx="1">
                  <c:v>3.1016657093624387</c:v>
                </c:pt>
                <c:pt idx="2">
                  <c:v>2.6517383618149681</c:v>
                </c:pt>
                <c:pt idx="3">
                  <c:v>-0.23584905660377695</c:v>
                </c:pt>
                <c:pt idx="4">
                  <c:v>-1.3370473537604488</c:v>
                </c:pt>
                <c:pt idx="5">
                  <c:v>-0.74626865671640819</c:v>
                </c:pt>
                <c:pt idx="6">
                  <c:v>-3.0141843971631173</c:v>
                </c:pt>
                <c:pt idx="7">
                  <c:v>-5.4206662902315044</c:v>
                </c:pt>
                <c:pt idx="8">
                  <c:v>-4.1642567958357528</c:v>
                </c:pt>
                <c:pt idx="9">
                  <c:v>-1.1578305911029894</c:v>
                </c:pt>
                <c:pt idx="10">
                  <c:v>-1.0746268656716487</c:v>
                </c:pt>
                <c:pt idx="11">
                  <c:v>-1.146650573325273</c:v>
                </c:pt>
                <c:pt idx="12">
                  <c:v>-1.911220715166458</c:v>
                </c:pt>
                <c:pt idx="13">
                  <c:v>-1.8708509354254645</c:v>
                </c:pt>
                <c:pt idx="14">
                  <c:v>-1.8925518925519063</c:v>
                </c:pt>
                <c:pt idx="15">
                  <c:v>-1.5084852294154656</c:v>
                </c:pt>
                <c:pt idx="16">
                  <c:v>-1.9065190651906487</c:v>
                </c:pt>
                <c:pt idx="17">
                  <c:v>-1.6801493466085806</c:v>
                </c:pt>
                <c:pt idx="18">
                  <c:v>-0.25526483726865173</c:v>
                </c:pt>
                <c:pt idx="19">
                  <c:v>0.62695924764890276</c:v>
                </c:pt>
                <c:pt idx="20">
                  <c:v>0.18987341772152619</c:v>
                </c:pt>
                <c:pt idx="21">
                  <c:v>6.9737683941138693</c:v>
                </c:pt>
                <c:pt idx="22">
                  <c:v>7.2274143302180658</c:v>
                </c:pt>
                <c:pt idx="23">
                  <c:v>7.0751737207833152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3.8875598086124405</c:v>
                </c:pt>
                <c:pt idx="28">
                  <c:v>4.1255084253341048</c:v>
                </c:pt>
                <c:pt idx="29">
                  <c:v>4.0117994100295054</c:v>
                </c:pt>
                <c:pt idx="30">
                  <c:v>-2.7058146229130622</c:v>
                </c:pt>
                <c:pt idx="31">
                  <c:v>-1.8973214285714159</c:v>
                </c:pt>
                <c:pt idx="32">
                  <c:v>-2.3255813953488502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A-475F-9900-9D2D9D448639}"/>
            </c:ext>
          </c:extLst>
        </c:ser>
        <c:ser>
          <c:idx val="6"/>
          <c:order val="6"/>
          <c:tx>
            <c:strRef>
              <c:f>'analysis 3(ii)'!$J$1:$J$4</c:f>
              <c:strCache>
                <c:ptCount val="4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3(ii)'!$J$5:$J$37</c:f>
              <c:numCache>
                <c:formatCode>General</c:formatCode>
                <c:ptCount val="33"/>
                <c:pt idx="0">
                  <c:v>0.77704722056185471</c:v>
                </c:pt>
                <c:pt idx="1">
                  <c:v>-1.4184397163120568</c:v>
                </c:pt>
                <c:pt idx="2">
                  <c:v>-0.10970927043336097</c:v>
                </c:pt>
                <c:pt idx="3">
                  <c:v>2.6690391459074734</c:v>
                </c:pt>
                <c:pt idx="4">
                  <c:v>2.2062350119904051</c:v>
                </c:pt>
                <c:pt idx="5">
                  <c:v>2.5260845689181735</c:v>
                </c:pt>
                <c:pt idx="6">
                  <c:v>2.1952628538417165</c:v>
                </c:pt>
                <c:pt idx="7">
                  <c:v>3.6133270764899188</c:v>
                </c:pt>
                <c:pt idx="8">
                  <c:v>2.7316550615961557</c:v>
                </c:pt>
                <c:pt idx="9">
                  <c:v>4.4657998869417774</c:v>
                </c:pt>
                <c:pt idx="10">
                  <c:v>3.5326086956521658</c:v>
                </c:pt>
                <c:pt idx="11">
                  <c:v>4.1188738269030116</c:v>
                </c:pt>
                <c:pt idx="12">
                  <c:v>-7.1428571428571521</c:v>
                </c:pt>
                <c:pt idx="13">
                  <c:v>-10.104986876640417</c:v>
                </c:pt>
                <c:pt idx="14">
                  <c:v>-8.312468703054579</c:v>
                </c:pt>
                <c:pt idx="15">
                  <c:v>-12.470862470862475</c:v>
                </c:pt>
                <c:pt idx="16">
                  <c:v>-13.041362530413631</c:v>
                </c:pt>
                <c:pt idx="17">
                  <c:v>-12.670671764063348</c:v>
                </c:pt>
                <c:pt idx="18">
                  <c:v>-4.8601864181091772</c:v>
                </c:pt>
                <c:pt idx="19">
                  <c:v>-1.9026301063234343</c:v>
                </c:pt>
                <c:pt idx="20">
                  <c:v>-3.7523452157598496</c:v>
                </c:pt>
                <c:pt idx="21">
                  <c:v>-1.3995801259622112</c:v>
                </c:pt>
                <c:pt idx="22">
                  <c:v>0.2852253280091272</c:v>
                </c:pt>
                <c:pt idx="23">
                  <c:v>-0.77972709551658026</c:v>
                </c:pt>
                <c:pt idx="24">
                  <c:v>0</c:v>
                </c:pt>
                <c:pt idx="25">
                  <c:v>5.6882821387937606E-2</c:v>
                </c:pt>
                <c:pt idx="26">
                  <c:v>6.5487884741337751E-2</c:v>
                </c:pt>
                <c:pt idx="27">
                  <c:v>1.3484740951029137</c:v>
                </c:pt>
                <c:pt idx="28">
                  <c:v>2.2740193291642981</c:v>
                </c:pt>
                <c:pt idx="29">
                  <c:v>1.7015706806282684</c:v>
                </c:pt>
                <c:pt idx="30">
                  <c:v>4.1316526610644093</c:v>
                </c:pt>
                <c:pt idx="31">
                  <c:v>2.8349082823790965</c:v>
                </c:pt>
                <c:pt idx="32">
                  <c:v>3.6036036036036001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A-475F-9900-9D2D9D448639}"/>
            </c:ext>
          </c:extLst>
        </c:ser>
        <c:ser>
          <c:idx val="7"/>
          <c:order val="7"/>
          <c:tx>
            <c:strRef>
              <c:f>'analysis 3(ii)'!$K$1:$K$4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3(ii)'!$K$5:$K$37</c:f>
              <c:numCache>
                <c:formatCode>General</c:formatCode>
                <c:ptCount val="33"/>
                <c:pt idx="0">
                  <c:v>-0.12150668286755081</c:v>
                </c:pt>
                <c:pt idx="1">
                  <c:v>0.24449877750611593</c:v>
                </c:pt>
                <c:pt idx="2">
                  <c:v>0</c:v>
                </c:pt>
                <c:pt idx="3">
                  <c:v>1.6423357664233509</c:v>
                </c:pt>
                <c:pt idx="4">
                  <c:v>2.0121951219512266</c:v>
                </c:pt>
                <c:pt idx="5">
                  <c:v>1.7650639074862917</c:v>
                </c:pt>
                <c:pt idx="6">
                  <c:v>1.1370436864153237</c:v>
                </c:pt>
                <c:pt idx="7">
                  <c:v>1.1356843992827119</c:v>
                </c:pt>
                <c:pt idx="8">
                  <c:v>1.1363636363636398</c:v>
                </c:pt>
                <c:pt idx="9">
                  <c:v>0.4142011834319459</c:v>
                </c:pt>
                <c:pt idx="10">
                  <c:v>0.41371158392436003</c:v>
                </c:pt>
                <c:pt idx="11">
                  <c:v>0.41395623891189659</c:v>
                </c:pt>
                <c:pt idx="12">
                  <c:v>0.29463759575721865</c:v>
                </c:pt>
                <c:pt idx="13">
                  <c:v>0.64743967039434624</c:v>
                </c:pt>
                <c:pt idx="14">
                  <c:v>0.41224970553591794</c:v>
                </c:pt>
                <c:pt idx="15">
                  <c:v>0.17626321974148729</c:v>
                </c:pt>
                <c:pt idx="16">
                  <c:v>0.17543859649123472</c:v>
                </c:pt>
                <c:pt idx="17">
                  <c:v>0.1759530791788923</c:v>
                </c:pt>
                <c:pt idx="18">
                  <c:v>0.1173020527859171</c:v>
                </c:pt>
                <c:pt idx="19">
                  <c:v>-5.8377116170474447E-2</c:v>
                </c:pt>
                <c:pt idx="20">
                  <c:v>5.8548009367678171E-2</c:v>
                </c:pt>
                <c:pt idx="21">
                  <c:v>-0.17574692442881251</c:v>
                </c:pt>
                <c:pt idx="22">
                  <c:v>0.5841121495327104</c:v>
                </c:pt>
                <c:pt idx="23">
                  <c:v>5.8513750731418554E-2</c:v>
                </c:pt>
                <c:pt idx="24">
                  <c:v>5.8685446009386334E-2</c:v>
                </c:pt>
                <c:pt idx="25">
                  <c:v>0</c:v>
                </c:pt>
                <c:pt idx="26">
                  <c:v>5.8479532163739363E-2</c:v>
                </c:pt>
                <c:pt idx="27">
                  <c:v>1.3489736070381297</c:v>
                </c:pt>
                <c:pt idx="28">
                  <c:v>1.4518002322880372</c:v>
                </c:pt>
                <c:pt idx="29">
                  <c:v>1.3442431326709592</c:v>
                </c:pt>
                <c:pt idx="30">
                  <c:v>1.2152777777777743</c:v>
                </c:pt>
                <c:pt idx="31">
                  <c:v>1.2593016599885618</c:v>
                </c:pt>
                <c:pt idx="32">
                  <c:v>1.268742791234134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A-475F-9900-9D2D9D448639}"/>
            </c:ext>
          </c:extLst>
        </c:ser>
        <c:ser>
          <c:idx val="8"/>
          <c:order val="8"/>
          <c:tx>
            <c:strRef>
              <c:f>'analysis 3(ii)'!$L$1:$L$4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3(ii)'!$L$5:$L$37</c:f>
              <c:numCache>
                <c:formatCode>General</c:formatCode>
                <c:ptCount val="33"/>
                <c:pt idx="0">
                  <c:v>8.3963056255254853E-2</c:v>
                </c:pt>
                <c:pt idx="1">
                  <c:v>8.2372322899501083E-2</c:v>
                </c:pt>
                <c:pt idx="2">
                  <c:v>8.3402835696408939E-2</c:v>
                </c:pt>
                <c:pt idx="3">
                  <c:v>0.83892617449664431</c:v>
                </c:pt>
                <c:pt idx="4">
                  <c:v>0.57613168724280073</c:v>
                </c:pt>
                <c:pt idx="5">
                  <c:v>0.75000000000000477</c:v>
                </c:pt>
                <c:pt idx="6">
                  <c:v>0.49916805324458757</c:v>
                </c:pt>
                <c:pt idx="7">
                  <c:v>0.73649754500817632</c:v>
                </c:pt>
                <c:pt idx="8">
                  <c:v>0.57899090157153732</c:v>
                </c:pt>
                <c:pt idx="9">
                  <c:v>0.24834437086092481</c:v>
                </c:pt>
                <c:pt idx="10">
                  <c:v>0.24370430544273874</c:v>
                </c:pt>
                <c:pt idx="11">
                  <c:v>0.24671052631579882</c:v>
                </c:pt>
                <c:pt idx="12">
                  <c:v>0.33030553261767603</c:v>
                </c:pt>
                <c:pt idx="13">
                  <c:v>0</c:v>
                </c:pt>
                <c:pt idx="14">
                  <c:v>0.16406890894174619</c:v>
                </c:pt>
                <c:pt idx="15">
                  <c:v>-0.24691358024691124</c:v>
                </c:pt>
                <c:pt idx="16">
                  <c:v>-0.24311183144247275</c:v>
                </c:pt>
                <c:pt idx="17">
                  <c:v>-0.2457002457002434</c:v>
                </c:pt>
                <c:pt idx="18">
                  <c:v>-0.74257425742574723</c:v>
                </c:pt>
                <c:pt idx="19">
                  <c:v>-0.32493907392363242</c:v>
                </c:pt>
                <c:pt idx="20">
                  <c:v>-0.57471264367816322</c:v>
                </c:pt>
                <c:pt idx="21">
                  <c:v>-0.99750623441396746</c:v>
                </c:pt>
                <c:pt idx="22">
                  <c:v>-0.65199674001629759</c:v>
                </c:pt>
                <c:pt idx="23">
                  <c:v>-0.90834021469859161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1.0915197313182297</c:v>
                </c:pt>
                <c:pt idx="28">
                  <c:v>0.98441345365052391</c:v>
                </c:pt>
                <c:pt idx="29">
                  <c:v>1.083333333333331</c:v>
                </c:pt>
                <c:pt idx="30">
                  <c:v>1.2458471760797343</c:v>
                </c:pt>
                <c:pt idx="31">
                  <c:v>0.89358245329001518</c:v>
                </c:pt>
                <c:pt idx="32">
                  <c:v>1.1541632316570534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FA-475F-9900-9D2D9D448639}"/>
            </c:ext>
          </c:extLst>
        </c:ser>
        <c:ser>
          <c:idx val="9"/>
          <c:order val="9"/>
          <c:tx>
            <c:strRef>
              <c:f>'analysis 3(ii)'!$M$1:$M$4</c:f>
              <c:strCache>
                <c:ptCount val="4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3(ii)'!$M$5:$M$37</c:f>
              <c:numCache>
                <c:formatCode>General</c:formatCode>
                <c:ptCount val="33"/>
                <c:pt idx="0">
                  <c:v>1.5352038115405005</c:v>
                </c:pt>
                <c:pt idx="1">
                  <c:v>1.5258855585831126</c:v>
                </c:pt>
                <c:pt idx="2">
                  <c:v>1.5499732763228251</c:v>
                </c:pt>
                <c:pt idx="3">
                  <c:v>1.981230448383724</c:v>
                </c:pt>
                <c:pt idx="4">
                  <c:v>1.8250134192163054</c:v>
                </c:pt>
                <c:pt idx="5">
                  <c:v>1.8947368421052602</c:v>
                </c:pt>
                <c:pt idx="6">
                  <c:v>1.7893660531697342</c:v>
                </c:pt>
                <c:pt idx="7">
                  <c:v>2.0558777016341621</c:v>
                </c:pt>
                <c:pt idx="8">
                  <c:v>1.9111570247933973</c:v>
                </c:pt>
                <c:pt idx="9">
                  <c:v>1.255650426921145</c:v>
                </c:pt>
                <c:pt idx="10">
                  <c:v>1.446280991735543</c:v>
                </c:pt>
                <c:pt idx="11">
                  <c:v>1.3177901672579797</c:v>
                </c:pt>
                <c:pt idx="12">
                  <c:v>1.5873015873015959</c:v>
                </c:pt>
                <c:pt idx="13">
                  <c:v>1.2219959266802474</c:v>
                </c:pt>
                <c:pt idx="14">
                  <c:v>1.4507253626813434</c:v>
                </c:pt>
                <c:pt idx="15">
                  <c:v>1.3183593749999944</c:v>
                </c:pt>
                <c:pt idx="16">
                  <c:v>0.85513078470824366</c:v>
                </c:pt>
                <c:pt idx="17">
                  <c:v>1.1834319526627106</c:v>
                </c:pt>
                <c:pt idx="18">
                  <c:v>1.4457831325301205</c:v>
                </c:pt>
                <c:pt idx="19">
                  <c:v>1.8952618453865395</c:v>
                </c:pt>
                <c:pt idx="20">
                  <c:v>1.5594541910331468</c:v>
                </c:pt>
                <c:pt idx="21">
                  <c:v>0.76009501187648187</c:v>
                </c:pt>
                <c:pt idx="22">
                  <c:v>0.24473813020068524</c:v>
                </c:pt>
                <c:pt idx="23">
                  <c:v>0.62380038387715109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</c:v>
                </c:pt>
                <c:pt idx="28">
                  <c:v>1.46484375</c:v>
                </c:pt>
                <c:pt idx="29">
                  <c:v>1.5259895088221351</c:v>
                </c:pt>
                <c:pt idx="30">
                  <c:v>2.5522041763341066</c:v>
                </c:pt>
                <c:pt idx="31">
                  <c:v>1.9730510105871002</c:v>
                </c:pt>
                <c:pt idx="32">
                  <c:v>2.3954908407703117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FA-475F-9900-9D2D9D448639}"/>
            </c:ext>
          </c:extLst>
        </c:ser>
        <c:ser>
          <c:idx val="10"/>
          <c:order val="10"/>
          <c:tx>
            <c:strRef>
              <c:f>'analysis 3(ii)'!$N$1:$N$4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3(ii)'!$N$5:$N$37</c:f>
              <c:numCache>
                <c:formatCode>General</c:formatCode>
                <c:ptCount val="33"/>
                <c:pt idx="0">
                  <c:v>0.17221584385764144</c:v>
                </c:pt>
                <c:pt idx="1">
                  <c:v>0.43997485857952051</c:v>
                </c:pt>
                <c:pt idx="2">
                  <c:v>0.29779630732578916</c:v>
                </c:pt>
                <c:pt idx="3">
                  <c:v>0.17191977077364548</c:v>
                </c:pt>
                <c:pt idx="4">
                  <c:v>0.43804755944930451</c:v>
                </c:pt>
                <c:pt idx="5">
                  <c:v>0.23752969121140477</c:v>
                </c:pt>
                <c:pt idx="6">
                  <c:v>0.34324942791761687</c:v>
                </c:pt>
                <c:pt idx="7">
                  <c:v>0.37383177570093101</c:v>
                </c:pt>
                <c:pt idx="8">
                  <c:v>0.35545023696682126</c:v>
                </c:pt>
                <c:pt idx="9">
                  <c:v>0.2280501710376315</c:v>
                </c:pt>
                <c:pt idx="10">
                  <c:v>0.31036623215394166</c:v>
                </c:pt>
                <c:pt idx="11">
                  <c:v>0.29515938606847697</c:v>
                </c:pt>
                <c:pt idx="12">
                  <c:v>0.3412969283276418</c:v>
                </c:pt>
                <c:pt idx="13">
                  <c:v>0.3094059405940594</c:v>
                </c:pt>
                <c:pt idx="14">
                  <c:v>0.29429075927015891</c:v>
                </c:pt>
                <c:pt idx="15">
                  <c:v>0.22675736961451567</c:v>
                </c:pt>
                <c:pt idx="16">
                  <c:v>0.43183220234424247</c:v>
                </c:pt>
                <c:pt idx="17">
                  <c:v>0.35211267605633467</c:v>
                </c:pt>
                <c:pt idx="18">
                  <c:v>5.6561085972847466E-2</c:v>
                </c:pt>
                <c:pt idx="19">
                  <c:v>0.5528255528255388</c:v>
                </c:pt>
                <c:pt idx="20">
                  <c:v>0.23391812865497411</c:v>
                </c:pt>
                <c:pt idx="21">
                  <c:v>0.39570378745053059</c:v>
                </c:pt>
                <c:pt idx="22">
                  <c:v>0.73304825901039528</c:v>
                </c:pt>
                <c:pt idx="23">
                  <c:v>0.52508751458576763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0.33783783783783466</c:v>
                </c:pt>
                <c:pt idx="28">
                  <c:v>0.36385688295936586</c:v>
                </c:pt>
                <c:pt idx="29">
                  <c:v>0.34822983168891136</c:v>
                </c:pt>
                <c:pt idx="30">
                  <c:v>0.28058361391694725</c:v>
                </c:pt>
                <c:pt idx="31">
                  <c:v>0.24169184290030554</c:v>
                </c:pt>
                <c:pt idx="32">
                  <c:v>0.2891844997108155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FA-475F-9900-9D2D9D448639}"/>
            </c:ext>
          </c:extLst>
        </c:ser>
        <c:ser>
          <c:idx val="11"/>
          <c:order val="11"/>
          <c:tx>
            <c:strRef>
              <c:f>'analysis 3(ii)'!$O$1:$O$4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3(ii)'!$O$5:$O$37</c:f>
              <c:numCache>
                <c:formatCode>General</c:formatCode>
                <c:ptCount val="33"/>
                <c:pt idx="0">
                  <c:v>0.6597031335898782</c:v>
                </c:pt>
                <c:pt idx="1">
                  <c:v>0.75147611379494206</c:v>
                </c:pt>
                <c:pt idx="2">
                  <c:v>0.70690592713430289</c:v>
                </c:pt>
                <c:pt idx="3">
                  <c:v>0.4915346805024608</c:v>
                </c:pt>
                <c:pt idx="4">
                  <c:v>0.6393180607352249</c:v>
                </c:pt>
                <c:pt idx="5">
                  <c:v>0.59395248380130827</c:v>
                </c:pt>
                <c:pt idx="6">
                  <c:v>0.43478260869565832</c:v>
                </c:pt>
                <c:pt idx="7">
                  <c:v>0.79407093700370568</c:v>
                </c:pt>
                <c:pt idx="8">
                  <c:v>0.59044551798174671</c:v>
                </c:pt>
                <c:pt idx="9">
                  <c:v>0.43290043290042363</c:v>
                </c:pt>
                <c:pt idx="10">
                  <c:v>0.57773109243697174</c:v>
                </c:pt>
                <c:pt idx="11">
                  <c:v>0.48025613660619304</c:v>
                </c:pt>
                <c:pt idx="12">
                  <c:v>0.70043103448276478</c:v>
                </c:pt>
                <c:pt idx="13">
                  <c:v>0.4699738903394286</c:v>
                </c:pt>
                <c:pt idx="14">
                  <c:v>0.63728093467869806</c:v>
                </c:pt>
                <c:pt idx="15">
                  <c:v>0.42803638309255371</c:v>
                </c:pt>
                <c:pt idx="16">
                  <c:v>0.46777546777547074</c:v>
                </c:pt>
                <c:pt idx="17">
                  <c:v>0.42216358839050727</c:v>
                </c:pt>
                <c:pt idx="18">
                  <c:v>0.42621204049014988</c:v>
                </c:pt>
                <c:pt idx="19">
                  <c:v>0.5173305742369374</c:v>
                </c:pt>
                <c:pt idx="20">
                  <c:v>0.47293746715710833</c:v>
                </c:pt>
                <c:pt idx="21">
                  <c:v>0.74270557029178019</c:v>
                </c:pt>
                <c:pt idx="22">
                  <c:v>1.1837364899639644</c:v>
                </c:pt>
                <c:pt idx="23">
                  <c:v>0.94142259414226537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0.31595576619273003</c:v>
                </c:pt>
                <c:pt idx="28">
                  <c:v>0.2034587995930853</c:v>
                </c:pt>
                <c:pt idx="29">
                  <c:v>0.2590673575129534</c:v>
                </c:pt>
                <c:pt idx="30">
                  <c:v>0.31496062992125684</c:v>
                </c:pt>
                <c:pt idx="31">
                  <c:v>0.35532994923857292</c:v>
                </c:pt>
                <c:pt idx="32">
                  <c:v>0.36175710594314658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FA-475F-9900-9D2D9D448639}"/>
            </c:ext>
          </c:extLst>
        </c:ser>
        <c:ser>
          <c:idx val="12"/>
          <c:order val="12"/>
          <c:tx>
            <c:strRef>
              <c:f>'analysis 3(ii)'!$P$1:$P$4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'analysis 3(ii)'!$C$5:$C$37</c:f>
              <c:numCache>
                <c:formatCode>m/d/yyyy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'analysis 3(ii)'!$P$5:$P$37</c:f>
              <c:numCache>
                <c:formatCode>General</c:formatCode>
                <c:ptCount val="33"/>
                <c:pt idx="0">
                  <c:v>5.80046403712264E-2</c:v>
                </c:pt>
                <c:pt idx="1">
                  <c:v>5.5772448410482046E-2</c:v>
                </c:pt>
                <c:pt idx="2">
                  <c:v>5.7175528873638831E-2</c:v>
                </c:pt>
                <c:pt idx="3">
                  <c:v>0.81159420289855411</c:v>
                </c:pt>
                <c:pt idx="4">
                  <c:v>0.55741360089186176</c:v>
                </c:pt>
                <c:pt idx="5">
                  <c:v>0.74285714285714932</c:v>
                </c:pt>
                <c:pt idx="6">
                  <c:v>0.92006900517538481</c:v>
                </c:pt>
                <c:pt idx="7">
                  <c:v>0.77605321507760849</c:v>
                </c:pt>
                <c:pt idx="8">
                  <c:v>0.85082246171298925</c:v>
                </c:pt>
                <c:pt idx="9">
                  <c:v>1.082621082621086</c:v>
                </c:pt>
                <c:pt idx="10">
                  <c:v>0.82508250825082496</c:v>
                </c:pt>
                <c:pt idx="11">
                  <c:v>1.0123734533183255</c:v>
                </c:pt>
                <c:pt idx="12">
                  <c:v>-0.45095828635851826</c:v>
                </c:pt>
                <c:pt idx="13">
                  <c:v>-1.0911074740861975</c:v>
                </c:pt>
                <c:pt idx="14">
                  <c:v>-0.7238307349665829</c:v>
                </c:pt>
                <c:pt idx="15">
                  <c:v>-1.2457531143827796</c:v>
                </c:pt>
                <c:pt idx="16">
                  <c:v>-1.4892443463872129</c:v>
                </c:pt>
                <c:pt idx="17">
                  <c:v>-1.3460459899046582</c:v>
                </c:pt>
                <c:pt idx="18">
                  <c:v>0.34403669724770314</c:v>
                </c:pt>
                <c:pt idx="19">
                  <c:v>0.50391937290033917</c:v>
                </c:pt>
                <c:pt idx="20">
                  <c:v>0.45480386583284982</c:v>
                </c:pt>
                <c:pt idx="21">
                  <c:v>-0.11428571428570779</c:v>
                </c:pt>
                <c:pt idx="22">
                  <c:v>0.66852367688021652</c:v>
                </c:pt>
                <c:pt idx="23">
                  <c:v>0.16977928692700134</c:v>
                </c:pt>
                <c:pt idx="24">
                  <c:v>0</c:v>
                </c:pt>
                <c:pt idx="25">
                  <c:v>5.534034311013987E-2</c:v>
                </c:pt>
                <c:pt idx="26">
                  <c:v>0</c:v>
                </c:pt>
                <c:pt idx="27">
                  <c:v>0.40045766590388365</c:v>
                </c:pt>
                <c:pt idx="28">
                  <c:v>0.71902654867255689</c:v>
                </c:pt>
                <c:pt idx="29">
                  <c:v>0.50847457627118964</c:v>
                </c:pt>
                <c:pt idx="30">
                  <c:v>0.74074074074074714</c:v>
                </c:pt>
                <c:pt idx="31">
                  <c:v>0.54914881933003845</c:v>
                </c:pt>
                <c:pt idx="32">
                  <c:v>0.6745362563237709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FA-475F-9900-9D2D9D44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09312"/>
        <c:axId val="758395872"/>
      </c:lineChart>
      <c:dateAx>
        <c:axId val="758409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95872"/>
        <c:crosses val="autoZero"/>
        <c:auto val="1"/>
        <c:lblOffset val="100"/>
        <c:baseTimeUnit val="days"/>
      </c:dateAx>
      <c:valAx>
        <c:axId val="75839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12</xdr:row>
      <xdr:rowOff>9525</xdr:rowOff>
    </xdr:from>
    <xdr:to>
      <xdr:col>16</xdr:col>
      <xdr:colOff>266700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EA791-2EFB-47AE-AB5C-D19BFBD6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1281112</xdr:colOff>
      <xdr:row>17</xdr:row>
      <xdr:rowOff>66675</xdr:rowOff>
    </xdr:from>
    <xdr:to>
      <xdr:col>4</xdr:col>
      <xdr:colOff>214312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649D9-BEFA-053E-7784-36F04E3F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0.24899</cdr:x>
      <cdr:y>0.32548</cdr:y>
    </cdr:from>
    <cdr:to>
      <cdr:x>0.3432</cdr:x>
      <cdr:y>0.32762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02B0C29-57EA-D314-AFC0-E226831C6D3C}"/>
            </a:ext>
          </a:extLst>
        </cdr:cNvPr>
        <cdr:cNvCxnSpPr/>
      </cdr:nvCxnSpPr>
      <cdr:spPr>
        <a:xfrm xmlns:a="http://schemas.openxmlformats.org/drawingml/2006/main" flipH="1" flipV="1">
          <a:off x="1762125" y="1447800"/>
          <a:ext cx="66675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0.09556</cdr:x>
      <cdr:y>0.24839</cdr:y>
    </cdr:from>
    <cdr:to>
      <cdr:x>0.29071</cdr:x>
      <cdr:y>0.37259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DEEF1A9-036D-C011-3241-233162920C50}"/>
            </a:ext>
          </a:extLst>
        </cdr:cNvPr>
        <cdr:cNvSpPr txBox="1"/>
      </cdr:nvSpPr>
      <cdr:spPr>
        <a:xfrm xmlns:a="http://schemas.openxmlformats.org/drawingml/2006/main">
          <a:off x="676274" y="1104900"/>
          <a:ext cx="13811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Pan,</a:t>
          </a:r>
          <a:r>
            <a:rPr lang="en-IN" sz="1100" b="1" baseline="0"/>
            <a:t> tobacco and intoxicants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5</xdr:col>
      <xdr:colOff>38100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2B6D0-5106-486B-B866-7CCB019DC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21</xdr:row>
      <xdr:rowOff>19050</xdr:rowOff>
    </xdr:from>
    <xdr:to>
      <xdr:col>22</xdr:col>
      <xdr:colOff>485775</xdr:colOff>
      <xdr:row>45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F2778-EA1C-4EC6-A0FD-78E80DAAF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</xdr:colOff>
      <xdr:row>39</xdr:row>
      <xdr:rowOff>14287</xdr:rowOff>
    </xdr:from>
    <xdr:to>
      <xdr:col>33</xdr:col>
      <xdr:colOff>590549</xdr:colOff>
      <xdr:row>56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FC2C6-79F6-AF1C-60C7-3C474F40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1409700</xdr:colOff>
      <xdr:row>0</xdr:row>
      <xdr:rowOff>0</xdr:rowOff>
    </xdr:from>
    <xdr:to>
      <xdr:col>43</xdr:col>
      <xdr:colOff>409575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B1F256-8A30-E4F7-1712-ABC29CA4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600074</xdr:colOff>
      <xdr:row>39</xdr:row>
      <xdr:rowOff>4762</xdr:rowOff>
    </xdr:from>
    <xdr:to>
      <xdr:col>22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7D122C-FD68-5475-9F60-CCE98580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28575</xdr:rowOff>
    </xdr:from>
    <xdr:to>
      <xdr:col>11</xdr:col>
      <xdr:colOff>581025</xdr:colOff>
      <xdr:row>55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2E77CE-DC75-406C-9306-992DFF70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2801</xdr:colOff>
      <xdr:row>0</xdr:row>
      <xdr:rowOff>0</xdr:rowOff>
    </xdr:from>
    <xdr:to>
      <xdr:col>37</xdr:col>
      <xdr:colOff>108138</xdr:colOff>
      <xdr:row>25</xdr:row>
      <xdr:rowOff>145678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2D0403-DC4B-B904-C084-79BC0BB74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7</xdr:col>
      <xdr:colOff>400050</xdr:colOff>
      <xdr:row>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8EBD4-FC17-4B5F-A1A6-7CE03FB9D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572039</xdr:colOff>
      <xdr:row>377</xdr:row>
      <xdr:rowOff>71437</xdr:rowOff>
    </xdr:from>
    <xdr:to>
      <xdr:col>5</xdr:col>
      <xdr:colOff>8986</xdr:colOff>
      <xdr:row>391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1082-5880-D907-A4BA-3FFC88575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70</xdr:row>
      <xdr:rowOff>171450</xdr:rowOff>
    </xdr:from>
    <xdr:ext cx="4552950" cy="2886075"/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EC456633-A97D-48F3-8FC7-B94AD9DA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9525</xdr:colOff>
      <xdr:row>70</xdr:row>
      <xdr:rowOff>152400</xdr:rowOff>
    </xdr:from>
    <xdr:ext cx="3190875" cy="2886075"/>
    <xdr:graphicFrame macro="">
      <xdr:nvGraphicFramePr>
        <xdr:cNvPr id="3" name="Chart 16">
          <a:extLst>
            <a:ext uri="{FF2B5EF4-FFF2-40B4-BE49-F238E27FC236}">
              <a16:creationId xmlns:a16="http://schemas.microsoft.com/office/drawing/2014/main" id="{B5839748-662B-4535-9B88-6979584C5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733425</xdr:colOff>
      <xdr:row>86</xdr:row>
      <xdr:rowOff>9525</xdr:rowOff>
    </xdr:from>
    <xdr:ext cx="4552950" cy="2876550"/>
    <xdr:graphicFrame macro="">
      <xdr:nvGraphicFramePr>
        <xdr:cNvPr id="4" name="Chart 17">
          <a:extLst>
            <a:ext uri="{FF2B5EF4-FFF2-40B4-BE49-F238E27FC236}">
              <a16:creationId xmlns:a16="http://schemas.microsoft.com/office/drawing/2014/main" id="{35401C86-EE62-4554-A6CF-7050DE3A9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0</xdr:colOff>
      <xdr:row>86</xdr:row>
      <xdr:rowOff>57150</xdr:rowOff>
    </xdr:from>
    <xdr:ext cx="3190875" cy="2867025"/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B389500B-167F-4270-8FBE-4A5ADB7BC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387</xdr:row>
      <xdr:rowOff>157161</xdr:rowOff>
    </xdr:from>
    <xdr:to>
      <xdr:col>21</xdr:col>
      <xdr:colOff>942974</xdr:colOff>
      <xdr:row>412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3EA54-50EB-A3B0-452F-447C28FF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389</xdr:row>
      <xdr:rowOff>138112</xdr:rowOff>
    </xdr:from>
    <xdr:to>
      <xdr:col>7</xdr:col>
      <xdr:colOff>209550</xdr:colOff>
      <xdr:row>404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7A997-44EB-32BB-9EF3-D0016058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59-my.sharepoint.com/personal/office944_365plus_ink/Documents/All_India_Index_Upto_April23%20DATA%20COMPLET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w%20folder/CPI%20INFLATION%20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" refreshedDate="45460.711540625001" createdVersion="8" refreshedVersion="8" minRefreshableVersion="3" recordCount="375" xr:uid="{28518483-D140-456E-BB24-2C4812E5000B}">
  <cacheSource type="worksheet">
    <worksheetSource ref="A1:AG376" sheet="CLEANED DATA" r:id="rId2"/>
  </cacheSource>
  <cacheFields count="33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FOOD BROAD CATEGORY" numFmtId="2">
      <sharedItems containsSemiMixedTypes="0" containsString="0" containsNumber="1" minValue="105.5153846153846" maxValue="179.62307692307692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CLOTHING BORAD CATEGORY" numFmtId="2">
      <sharedItems containsSemiMixedTypes="0" containsString="0" containsNumber="1" minValue="105.56666666666666" maxValue="189.9666666666667"/>
    </cacheField>
    <cacheField name="Housing" numFmtId="0">
      <sharedItems containsMixedTypes="1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BROADER HOUSING AND SERVICES" numFmtId="2">
      <sharedItems containsSemiMixedTypes="0" containsString="0" containsNumber="1" minValue="103.8" maxValue="179.38333333333333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" refreshedDate="45460.73155034722" createdVersion="8" refreshedVersion="8" minRefreshableVersion="3" recordCount="36" xr:uid="{6B47FAFC-90D3-4D46-87BA-9DE057DE7FCE}">
  <cacheSource type="worksheet">
    <worksheetSource ref="A1:AC37" sheet="3 question" r:id="rId2"/>
  </cacheSource>
  <cacheFields count="29">
    <cacheField name="Sector" numFmtId="0">
      <sharedItems/>
    </cacheField>
    <cacheField name="Year" numFmtId="0">
      <sharedItems containsSemiMixedTypes="0" containsString="0" containsNumber="1" containsInteger="1" minValue="2022" maxValue="2023"/>
    </cacheField>
    <cacheField name="Month" numFmtId="0">
      <sharedItems count="12"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</sharedItems>
    </cacheField>
    <cacheField name="Cereals and products" numFmtId="0">
      <sharedItems containsSemiMixedTypes="0" containsString="0" containsNumber="1" minValue="153.80000000000001" maxValue="174.8"/>
    </cacheField>
    <cacheField name="Meat and fish" numFmtId="0">
      <sharedItems containsSemiMixedTypes="0" containsString="0" containsNumber="1" minValue="204.1" maxValue="223.4"/>
    </cacheField>
    <cacheField name="Egg" numFmtId="0">
      <sharedItems containsSemiMixedTypes="0" containsString="0" containsNumber="1" minValue="167.9" maxValue="197"/>
    </cacheField>
    <cacheField name="Milk and products" numFmtId="0">
      <sharedItems containsSemiMixedTypes="0" containsString="0" containsNumber="1" minValue="165.4" maxValue="179.6"/>
    </cacheField>
    <cacheField name="Oils and fats" numFmtId="0">
      <sharedItems containsSemiMixedTypes="0" containsString="0" containsNumber="1" minValue="164.4" maxValue="208.1"/>
    </cacheField>
    <cacheField name="Fruits" numFmtId="0">
      <sharedItems containsSemiMixedTypes="0" containsString="0" containsNumber="1" minValue="156.30000000000001" maxValue="179.5"/>
    </cacheField>
    <cacheField name="Vegetables" numFmtId="0">
      <sharedItems containsSemiMixedTypes="0" containsString="0" containsNumber="1" minValue="140.9" maxValue="228.6"/>
    </cacheField>
    <cacheField name="Pulses and products" numFmtId="0">
      <sharedItems containsSemiMixedTypes="0" containsString="0" containsNumber="1" minValue="163.6" maxValue="176.9"/>
    </cacheField>
    <cacheField name="Sugar and Confectionery" numFmtId="0">
      <sharedItems containsSemiMixedTypes="0" containsString="0" containsNumber="1" minValue="119.1" maxValue="124.2"/>
    </cacheField>
    <cacheField name="Spices" numFmtId="0">
      <sharedItems containsSemiMixedTypes="0" containsString="0" containsNumber="1" minValue="183.5" maxValue="221"/>
    </cacheField>
    <cacheField name="Non-alcoholic beverages" numFmtId="0">
      <sharedItems containsSemiMixedTypes="0" containsString="0" containsNumber="1" minValue="159.1" maxValue="178.7"/>
    </cacheField>
    <cacheField name="Prepared meals, snacks, sweets etc." numFmtId="0">
      <sharedItems containsSemiMixedTypes="0" containsString="0" containsNumber="1" minValue="181.9" maxValue="197.7"/>
    </cacheField>
    <cacheField name="Food and beverages" numFmtId="0">
      <sharedItems containsSemiMixedTypes="0" containsString="0" containsNumber="1" minValue="172.4" maxValue="183.3"/>
    </cacheField>
    <cacheField name="Cereals and products2" numFmtId="0">
      <sharedItems containsString="0" containsBlank="1" containsNumber="1" minValue="-0.01" maxValue="5.1999999999999887E-2"/>
    </cacheField>
    <cacheField name="Meat and fish2" numFmtId="0">
      <sharedItems containsString="0" containsBlank="1" containsNumber="1" minValue="-6.7000000000000171E-2" maxValue="5.7000000000000169E-2"/>
    </cacheField>
    <cacheField name="Egg2" numFmtId="0">
      <sharedItems containsString="0" containsBlank="1" containsNumber="1" minValue="-0.19800000000000012" maxValue="0.11299999999999982"/>
    </cacheField>
    <cacheField name="Milk and products2" numFmtId="0">
      <sharedItems containsString="0" containsBlank="1" containsNumber="1" minValue="0" maxValue="2.700000000000017E-2"/>
    </cacheField>
    <cacheField name="Oils and fats2" numFmtId="0">
      <sharedItems containsString="0" containsBlank="1" containsNumber="1" minValue="-9.1999999999999887E-2" maxValue="2.4000000000000056E-2"/>
    </cacheField>
    <cacheField name="Fruits2" numFmtId="0">
      <sharedItems containsString="0" containsBlank="1" containsNumber="1" minValue="-9.5999999999999946E-2" maxValue="0.11599999999999994"/>
    </cacheField>
    <cacheField name="Vegetables2" numFmtId="0">
      <sharedItems containsString="0" containsBlank="1" containsNumber="1" minValue="-0.26800000000000013" maxValue="7.9000000000000056E-2"/>
    </cacheField>
    <cacheField name="Pulses and products2" numFmtId="0">
      <sharedItems containsString="0" containsBlank="1" containsNumber="1" minValue="-2.9999999999998296E-3" maxValue="3.3000000000000113E-2"/>
    </cacheField>
    <cacheField name="Sugar and Confectionery2" numFmtId="0">
      <sharedItems containsString="0" containsBlank="1" containsNumber="1" minValue="-1.2000000000000028E-2" maxValue="1.4999999999999999E-2"/>
    </cacheField>
    <cacheField name="Spices2" numFmtId="0">
      <sharedItems containsString="0" containsBlank="1" containsNumber="1" minValue="0" maxValue="5.5E-2"/>
    </cacheField>
    <cacheField name="Non-alcoholic beverages2" numFmtId="0">
      <sharedItems containsString="0" containsBlank="1" containsNumber="1" minValue="0" maxValue="1.200000000000017E-2"/>
    </cacheField>
    <cacheField name="Prepared meals, snacks, sweets etc.2" numFmtId="0">
      <sharedItems containsString="0" containsBlank="1" containsNumber="1" minValue="0" maxValue="2.299999999999983E-2"/>
    </cacheField>
    <cacheField name="Food and beverages2" numFmtId="0">
      <sharedItems containsString="0" containsBlank="1" containsNumber="1" minValue="-2.700000000000017E-2" maxValue="1.900000000000005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5153846153846"/>
    <n v="105.1"/>
    <n v="106.5"/>
    <n v="105.8"/>
    <n v="106.4"/>
    <n v="106.23333333333335"/>
    <s v="NA"/>
    <n v="105.5"/>
    <n v="104.8"/>
    <n v="104"/>
    <n v="103.3"/>
    <n v="103.4"/>
    <n v="103.8"/>
    <n v="104.7"/>
    <n v="104"/>
    <n v="104"/>
    <n v="105.1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87692307692308"/>
    <n v="105.2"/>
    <n v="105.9"/>
    <n v="105"/>
    <n v="105.8"/>
    <n v="105.56666666666666"/>
    <n v="100.3"/>
    <n v="105.4"/>
    <n v="104.8"/>
    <n v="104.1"/>
    <n v="103.2"/>
    <n v="102.9"/>
    <n v="103.5"/>
    <n v="104.3"/>
    <n v="103.8"/>
    <n v="103.7"/>
    <n v="10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63846153846156"/>
    <n v="105.1"/>
    <n v="106.3"/>
    <n v="105.5"/>
    <n v="106.2"/>
    <n v="106"/>
    <n v="100.3"/>
    <n v="105.5"/>
    <n v="104.8"/>
    <n v="104"/>
    <n v="103.2"/>
    <n v="103.1"/>
    <n v="103.6"/>
    <n v="104.5"/>
    <n v="103.86666666666667"/>
    <n v="103.9"/>
    <n v="104.6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6.18461538461537"/>
    <n v="105.6"/>
    <n v="107.1"/>
    <n v="106.3"/>
    <n v="107"/>
    <n v="106.8"/>
    <s v="NA"/>
    <n v="106.2"/>
    <n v="105.2"/>
    <n v="104.4"/>
    <n v="103.9"/>
    <n v="104"/>
    <n v="104.1"/>
    <n v="104.6"/>
    <n v="104.36666666666667"/>
    <n v="104.4"/>
    <n v="105.8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.96923076923078"/>
    <n v="106"/>
    <n v="106.6"/>
    <n v="105.5"/>
    <n v="106.4"/>
    <n v="106.16666666666667"/>
    <n v="100.4"/>
    <n v="105.7"/>
    <n v="105.2"/>
    <n v="104.7"/>
    <n v="104.4"/>
    <n v="103.3"/>
    <n v="103.7"/>
    <n v="104.3"/>
    <n v="104.26666666666667"/>
    <n v="104.3"/>
    <n v="104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6.47692307692309"/>
    <n v="105.7"/>
    <n v="106.9"/>
    <n v="106"/>
    <n v="106.8"/>
    <n v="106.56666666666666"/>
    <n v="100.4"/>
    <n v="106"/>
    <n v="105.2"/>
    <n v="104.5"/>
    <n v="104.2"/>
    <n v="103.6"/>
    <n v="103.9"/>
    <n v="104.5"/>
    <n v="104.31666666666666"/>
    <n v="104.4"/>
    <n v="105.3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32307692307693"/>
    <n v="106.5"/>
    <n v="107.6"/>
    <n v="106.8"/>
    <n v="107.5"/>
    <n v="107.3"/>
    <s v="NA"/>
    <n v="106.1"/>
    <n v="105.6"/>
    <n v="104.7"/>
    <n v="104.6"/>
    <n v="104"/>
    <n v="104.3"/>
    <n v="104.3"/>
    <n v="104.58333333333331"/>
    <n v="104.6"/>
    <n v="106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67692307692307"/>
    <n v="106.8"/>
    <n v="107.2"/>
    <n v="106"/>
    <n v="107"/>
    <n v="106.73333333333333"/>
    <n v="100.4"/>
    <n v="106"/>
    <n v="105.7"/>
    <n v="105.2"/>
    <n v="105.5"/>
    <n v="103.5"/>
    <n v="103.8"/>
    <n v="104.2"/>
    <n v="104.64999999999999"/>
    <n v="104.9"/>
    <n v="1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46153846153848"/>
    <n v="106.6"/>
    <n v="107.4"/>
    <n v="106.5"/>
    <n v="107.3"/>
    <n v="107.06666666666666"/>
    <n v="100.4"/>
    <n v="106.1"/>
    <n v="105.6"/>
    <n v="104.9"/>
    <n v="105.1"/>
    <n v="103.7"/>
    <n v="104"/>
    <n v="104.3"/>
    <n v="104.59999999999998"/>
    <n v="104.7"/>
    <n v="105.5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6.6"/>
    <n v="107.1"/>
    <n v="108.1"/>
    <n v="107.4"/>
    <n v="108"/>
    <n v="107.83333333333333"/>
    <s v="NA"/>
    <n v="106.5"/>
    <n v="106.1"/>
    <n v="105.1"/>
    <n v="104.4"/>
    <n v="104.5"/>
    <n v="104.8"/>
    <n v="102.7"/>
    <n v="104.60000000000001"/>
    <n v="104.6"/>
    <n v="106.4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7.5153846153846"/>
    <n v="108.5"/>
    <n v="107.9"/>
    <n v="106.4"/>
    <n v="107.7"/>
    <n v="107.33333333333333"/>
    <n v="100.5"/>
    <n v="106.4"/>
    <n v="106.5"/>
    <n v="105.7"/>
    <n v="105"/>
    <n v="104"/>
    <n v="105.2"/>
    <n v="103.2"/>
    <n v="104.93333333333334"/>
    <n v="105.1"/>
    <n v="105.7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6.93846153846154"/>
    <n v="107.5"/>
    <n v="108"/>
    <n v="107"/>
    <n v="107.9"/>
    <n v="107.63333333333333"/>
    <n v="100.5"/>
    <n v="106.5"/>
    <n v="106.3"/>
    <n v="105.3"/>
    <n v="104.7"/>
    <n v="104.2"/>
    <n v="105"/>
    <n v="102.9"/>
    <n v="104.73333333333333"/>
    <n v="104.8"/>
    <n v="106.1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7.23076923076923"/>
    <n v="108.1"/>
    <n v="108.8"/>
    <n v="107.9"/>
    <n v="108.6"/>
    <n v="108.43333333333332"/>
    <s v="NA"/>
    <n v="107.5"/>
    <n v="106.8"/>
    <n v="105.7"/>
    <n v="104.1"/>
    <n v="105"/>
    <n v="105.5"/>
    <n v="102.1"/>
    <n v="104.86666666666667"/>
    <n v="104.8"/>
    <n v="107.2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0153846153846"/>
    <n v="109.8"/>
    <n v="108.5"/>
    <n v="106.7"/>
    <n v="108.3"/>
    <n v="107.83333333333333"/>
    <n v="100.5"/>
    <n v="107.2"/>
    <n v="107.1"/>
    <n v="106.2"/>
    <n v="103.9"/>
    <n v="104.6"/>
    <n v="105.7"/>
    <n v="102.6"/>
    <n v="105.01666666666669"/>
    <n v="104.9"/>
    <n v="106.6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7.86153846153844"/>
    <n v="108.6"/>
    <n v="108.7"/>
    <n v="107.4"/>
    <n v="108.5"/>
    <n v="108.2"/>
    <n v="100.5"/>
    <n v="107.4"/>
    <n v="106.9"/>
    <n v="105.9"/>
    <n v="104"/>
    <n v="104.8"/>
    <n v="105.6"/>
    <n v="102.3"/>
    <n v="104.91666666666667"/>
    <n v="104.8"/>
    <n v="106.9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.23076923076923"/>
    <n v="109"/>
    <n v="109.7"/>
    <n v="108.8"/>
    <n v="109.5"/>
    <n v="109.33333333333333"/>
    <s v="NA"/>
    <n v="108.5"/>
    <n v="107.5"/>
    <n v="106.3"/>
    <n v="105"/>
    <n v="105.6"/>
    <n v="106.5"/>
    <n v="102.5"/>
    <n v="105.56666666666666"/>
    <n v="105.5"/>
    <n v="108.9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2.66153846153847"/>
    <n v="110.9"/>
    <n v="109.2"/>
    <n v="107.2"/>
    <n v="108.9"/>
    <n v="108.43333333333334"/>
    <n v="106.6"/>
    <n v="108"/>
    <n v="107.7"/>
    <n v="106.5"/>
    <n v="105.2"/>
    <n v="105.2"/>
    <n v="108.1"/>
    <n v="103.3"/>
    <n v="105.99999999999999"/>
    <n v="106.1"/>
    <n v="109.7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10.46153846153847"/>
    <n v="109.5"/>
    <n v="109.5"/>
    <n v="108.1"/>
    <n v="109.3"/>
    <n v="108.96666666666665"/>
    <n v="106.6"/>
    <n v="108.3"/>
    <n v="107.6"/>
    <n v="106.4"/>
    <n v="105.1"/>
    <n v="105.4"/>
    <n v="107.4"/>
    <n v="102.8"/>
    <n v="105.78333333333332"/>
    <n v="105.8"/>
    <n v="109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11.22307692307689"/>
    <n v="109.8"/>
    <n v="110.5"/>
    <n v="109.5"/>
    <n v="110.3"/>
    <n v="110.10000000000001"/>
    <s v="NA"/>
    <n v="109.5"/>
    <n v="108.3"/>
    <n v="106.9"/>
    <n v="106.8"/>
    <n v="106.4"/>
    <n v="107.8"/>
    <n v="102.5"/>
    <n v="106.44999999999999"/>
    <n v="106.5"/>
    <n v="110.7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4.56923076923077"/>
    <n v="111.7"/>
    <n v="109.8"/>
    <n v="107.8"/>
    <n v="109.5"/>
    <n v="109.03333333333335"/>
    <n v="107.7"/>
    <n v="108.6"/>
    <n v="108.1"/>
    <n v="107.1"/>
    <n v="107.3"/>
    <n v="105.9"/>
    <n v="110.1"/>
    <n v="103.2"/>
    <n v="106.95"/>
    <n v="107.3"/>
    <n v="111.4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2.41538461538461"/>
    <n v="110.3"/>
    <n v="110.2"/>
    <n v="108.8"/>
    <n v="110"/>
    <n v="109.66666666666667"/>
    <n v="107.7"/>
    <n v="109.2"/>
    <n v="108.2"/>
    <n v="107"/>
    <n v="107.1"/>
    <n v="106.1"/>
    <n v="109.1"/>
    <n v="102.8"/>
    <n v="106.71666666666665"/>
    <n v="106.9"/>
    <n v="111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2.5"/>
    <n v="110.7"/>
    <n v="111.3"/>
    <n v="110.2"/>
    <n v="111.1"/>
    <n v="110.86666666666667"/>
    <s v="NA"/>
    <n v="109.9"/>
    <n v="108.7"/>
    <n v="107.5"/>
    <n v="107.8"/>
    <n v="106.8"/>
    <n v="108.7"/>
    <n v="105"/>
    <n v="107.41666666666667"/>
    <n v="107.5"/>
    <n v="112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5.85384615384616"/>
    <n v="112.4"/>
    <n v="110.6"/>
    <n v="108.3"/>
    <n v="110.2"/>
    <n v="109.69999999999999"/>
    <n v="108.9"/>
    <n v="109.3"/>
    <n v="108.7"/>
    <n v="107.6"/>
    <n v="108.1"/>
    <n v="106.5"/>
    <n v="110.8"/>
    <n v="106"/>
    <n v="107.94999999999999"/>
    <n v="108.3"/>
    <n v="112.7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3.64615384615385"/>
    <n v="111.2"/>
    <n v="111"/>
    <n v="109.4"/>
    <n v="110.7"/>
    <n v="110.36666666666667"/>
    <n v="108.9"/>
    <n v="109.7"/>
    <n v="108.7"/>
    <n v="107.5"/>
    <n v="108"/>
    <n v="106.6"/>
    <n v="109.9"/>
    <n v="105.4"/>
    <n v="107.68333333333332"/>
    <n v="107.9"/>
    <n v="112.4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4.50000000000001"/>
    <n v="111.7"/>
    <n v="112.7"/>
    <n v="111.4"/>
    <n v="112.5"/>
    <n v="112.2"/>
    <s v="NA"/>
    <n v="111.1"/>
    <n v="109.6"/>
    <n v="108.3"/>
    <n v="109.3"/>
    <n v="107.7"/>
    <n v="109.8"/>
    <n v="106.7"/>
    <n v="108.56666666666666"/>
    <n v="108.7"/>
    <n v="114.2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5.41538461538462"/>
    <n v="112.9"/>
    <n v="111.4"/>
    <n v="109"/>
    <n v="111.1"/>
    <n v="110.5"/>
    <n v="109.7"/>
    <n v="109.5"/>
    <n v="109.6"/>
    <n v="107.9"/>
    <n v="110.4"/>
    <n v="107.4"/>
    <n v="111.2"/>
    <n v="106.9"/>
    <n v="108.89999999999999"/>
    <n v="109.4"/>
    <n v="113.2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4.74615384615383"/>
    <n v="112"/>
    <n v="112.2"/>
    <n v="110.4"/>
    <n v="111.9"/>
    <n v="111.5"/>
    <n v="109.7"/>
    <n v="110.5"/>
    <n v="109.6"/>
    <n v="108.1"/>
    <n v="109.9"/>
    <n v="107.5"/>
    <n v="110.6"/>
    <n v="106.8"/>
    <n v="108.75"/>
    <n v="109"/>
    <n v="113.7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6"/>
    <n v="112.2"/>
    <n v="113.6"/>
    <n v="112.3"/>
    <n v="113.4"/>
    <n v="113.09999999999998"/>
    <s v="NA"/>
    <n v="111.6"/>
    <n v="110.4"/>
    <n v="108.9"/>
    <n v="109.3"/>
    <n v="108.3"/>
    <n v="110.2"/>
    <n v="107.5"/>
    <n v="109.10000000000001"/>
    <n v="109.1"/>
    <n v="115.5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6.7076923076923"/>
    <n v="113.5"/>
    <n v="112.5"/>
    <n v="109.7"/>
    <n v="112"/>
    <n v="111.39999999999999"/>
    <n v="110.5"/>
    <n v="109.7"/>
    <n v="110.2"/>
    <n v="108.2"/>
    <n v="109.7"/>
    <n v="108"/>
    <n v="111.3"/>
    <n v="107.3"/>
    <n v="109.11666666666666"/>
    <n v="109.4"/>
    <n v="114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6.16923076923079"/>
    <n v="112.5"/>
    <n v="113.2"/>
    <n v="111.2"/>
    <n v="112.8"/>
    <n v="112.39999999999999"/>
    <n v="110.5"/>
    <n v="110.9"/>
    <n v="110.3"/>
    <n v="108.6"/>
    <n v="109.5"/>
    <n v="108.1"/>
    <n v="110.8"/>
    <n v="107.4"/>
    <n v="109.11666666666666"/>
    <n v="109.2"/>
    <n v="114.8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8.21538461538461"/>
    <n v="112.8"/>
    <n v="114.6"/>
    <n v="113.1"/>
    <n v="114.4"/>
    <n v="114.03333333333335"/>
    <s v="NA"/>
    <n v="112.6"/>
    <n v="111.3"/>
    <n v="109.7"/>
    <n v="109.6"/>
    <n v="108.7"/>
    <n v="111"/>
    <n v="108.2"/>
    <n v="109.75"/>
    <n v="109.8"/>
    <n v="117.4"/>
  </r>
  <r>
    <x v="1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8.8153846153846"/>
    <n v="114.1"/>
    <n v="113.5"/>
    <n v="110.3"/>
    <n v="113"/>
    <n v="112.26666666666667"/>
    <n v="111.1"/>
    <n v="110"/>
    <n v="110.9"/>
    <n v="108.6"/>
    <n v="109.5"/>
    <n v="108.5"/>
    <n v="111.3"/>
    <n v="107.9"/>
    <n v="109.44999999999999"/>
    <n v="109.6"/>
    <n v="115"/>
  </r>
  <r>
    <x v="2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8.36923076923077"/>
    <n v="113.1"/>
    <n v="114.2"/>
    <n v="111.9"/>
    <n v="113.8"/>
    <n v="113.30000000000001"/>
    <n v="111.1"/>
    <n v="111.6"/>
    <n v="111.1"/>
    <n v="109.3"/>
    <n v="109.5"/>
    <n v="108.6"/>
    <n v="111.2"/>
    <n v="108.1"/>
    <n v="109.63333333333334"/>
    <n v="109.7"/>
    <n v="116.3"/>
  </r>
  <r>
    <x v="0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6.07692307692308"/>
    <n v="113.6"/>
    <n v="115.8"/>
    <n v="114"/>
    <n v="115.5"/>
    <n v="115.10000000000001"/>
    <s v="NA"/>
    <n v="112.8"/>
    <n v="112.1"/>
    <n v="110.1"/>
    <n v="109.9"/>
    <n v="109.2"/>
    <n v="111.6"/>
    <n v="108.1"/>
    <n v="110.16666666666667"/>
    <n v="110.1"/>
    <n v="115.5"/>
  </r>
  <r>
    <x v="1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5.72307692307693"/>
    <n v="115"/>
    <n v="114.2"/>
    <n v="110.9"/>
    <n v="113.7"/>
    <n v="112.93333333333334"/>
    <n v="110.7"/>
    <n v="110.4"/>
    <n v="111.3"/>
    <n v="109"/>
    <n v="109.7"/>
    <n v="108.9"/>
    <n v="111.4"/>
    <n v="107.7"/>
    <n v="109.66666666666667"/>
    <n v="109.8"/>
    <n v="113.3"/>
  </r>
  <r>
    <x v="2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5.94615384615386"/>
    <n v="114"/>
    <n v="115.2"/>
    <n v="112.7"/>
    <n v="114.8"/>
    <n v="114.23333333333333"/>
    <n v="110.7"/>
    <n v="111.9"/>
    <n v="111.7"/>
    <n v="109.7"/>
    <n v="109.8"/>
    <n v="109"/>
    <n v="111.5"/>
    <n v="107.9"/>
    <n v="109.93333333333334"/>
    <n v="110"/>
    <n v="114.5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.35384615384616"/>
    <n v="114"/>
    <n v="116.5"/>
    <n v="114.5"/>
    <n v="116.2"/>
    <n v="115.73333333333333"/>
    <s v="NA"/>
    <n v="113"/>
    <n v="112.6"/>
    <n v="110.6"/>
    <n v="110.5"/>
    <n v="109.6"/>
    <n v="111.8"/>
    <n v="108.3"/>
    <n v="110.56666666666665"/>
    <n v="110.6"/>
    <n v="114.2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4.17692307692307"/>
    <n v="115.7"/>
    <n v="114.8"/>
    <n v="111.3"/>
    <n v="114.3"/>
    <n v="113.46666666666665"/>
    <n v="111.6"/>
    <n v="111"/>
    <n v="111.9"/>
    <n v="109.7"/>
    <n v="110.8"/>
    <n v="109.8"/>
    <n v="111.5"/>
    <n v="108"/>
    <n v="110.28333333333335"/>
    <n v="110.5"/>
    <n v="112.9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29230769230767"/>
    <n v="114.5"/>
    <n v="115.8"/>
    <n v="113.2"/>
    <n v="115.4"/>
    <n v="114.8"/>
    <n v="111.6"/>
    <n v="112.2"/>
    <n v="112.3"/>
    <n v="110.3"/>
    <n v="110.7"/>
    <n v="109.7"/>
    <n v="111.6"/>
    <n v="108.2"/>
    <n v="110.46666666666668"/>
    <n v="110.6"/>
    <n v="113.6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01538461538462"/>
    <n v="114.2"/>
    <n v="117.1"/>
    <n v="114.5"/>
    <n v="116.7"/>
    <n v="116.10000000000001"/>
    <s v="NA"/>
    <n v="113.2"/>
    <n v="112.9"/>
    <n v="110.9"/>
    <n v="110.8"/>
    <n v="109.9"/>
    <n v="112"/>
    <n v="108.7"/>
    <n v="110.86666666666667"/>
    <n v="110.9"/>
    <n v="114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3.53846153846153"/>
    <n v="116.2"/>
    <n v="115.3"/>
    <n v="111.7"/>
    <n v="114.7"/>
    <n v="113.89999999999999"/>
    <n v="112.5"/>
    <n v="111.1"/>
    <n v="112.6"/>
    <n v="110.4"/>
    <n v="111.3"/>
    <n v="110.3"/>
    <n v="111.6"/>
    <n v="108.7"/>
    <n v="110.81666666666668"/>
    <n v="111"/>
    <n v="113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3.85384615384615"/>
    <n v="114.7"/>
    <n v="116.4"/>
    <n v="113.3"/>
    <n v="115.9"/>
    <n v="115.2"/>
    <n v="112.5"/>
    <n v="112.4"/>
    <n v="112.8"/>
    <n v="110.7"/>
    <n v="111.1"/>
    <n v="110.1"/>
    <n v="111.8"/>
    <n v="108.7"/>
    <n v="110.86666666666667"/>
    <n v="110.9"/>
    <n v="113.6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72307692307693"/>
    <n v="114.6"/>
    <n v="117.5"/>
    <n v="114.9"/>
    <n v="117.2"/>
    <n v="116.53333333333335"/>
    <s v="NA"/>
    <n v="113.4"/>
    <n v="113.4"/>
    <n v="111.4"/>
    <n v="111.2"/>
    <n v="110.2"/>
    <n v="112.4"/>
    <n v="108.9"/>
    <n v="111.25"/>
    <n v="111.3"/>
    <n v="114.6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4.07692307692308"/>
    <n v="116.7"/>
    <n v="115.8"/>
    <n v="112.1"/>
    <n v="115.2"/>
    <n v="114.36666666666666"/>
    <n v="113.2"/>
    <n v="110.9"/>
    <n v="113"/>
    <n v="110.8"/>
    <n v="111.6"/>
    <n v="110.9"/>
    <n v="111.8"/>
    <n v="109.2"/>
    <n v="111.21666666666665"/>
    <n v="111.4"/>
    <n v="113.7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4.48461538461537"/>
    <n v="115.2"/>
    <n v="116.8"/>
    <n v="113.7"/>
    <n v="116.4"/>
    <n v="115.63333333333333"/>
    <n v="113.2"/>
    <n v="112.5"/>
    <n v="113.2"/>
    <n v="111.2"/>
    <n v="111.4"/>
    <n v="110.6"/>
    <n v="112"/>
    <n v="109"/>
    <n v="111.23333333333333"/>
    <n v="111.3"/>
    <n v="114.2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70000000000002"/>
    <n v="115.4"/>
    <n v="118.1"/>
    <n v="116.1"/>
    <n v="117.8"/>
    <n v="117.33333333333333"/>
    <s v="NA"/>
    <n v="113.4"/>
    <n v="113.7"/>
    <n v="111.8"/>
    <n v="111.2"/>
    <n v="110.5"/>
    <n v="113"/>
    <n v="108.9"/>
    <n v="111.51666666666667"/>
    <n v="111.5"/>
    <n v="115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5.69230769230771"/>
    <n v="117.6"/>
    <n v="116.3"/>
    <n v="112.5"/>
    <n v="115.7"/>
    <n v="114.83333333333333"/>
    <n v="113.9"/>
    <n v="110.9"/>
    <n v="113.4"/>
    <n v="111"/>
    <n v="111.2"/>
    <n v="111.2"/>
    <n v="112.5"/>
    <n v="109.1"/>
    <n v="111.39999999999999"/>
    <n v="111.4"/>
    <n v="114.7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5.69999999999999"/>
    <n v="116"/>
    <n v="117.4"/>
    <n v="114.6"/>
    <n v="117"/>
    <n v="116.33333333333333"/>
    <n v="113.9"/>
    <n v="112.5"/>
    <n v="113.6"/>
    <n v="111.5"/>
    <n v="111.2"/>
    <n v="110.9"/>
    <n v="112.7"/>
    <n v="109"/>
    <n v="111.48333333333335"/>
    <n v="111.5"/>
    <n v="115.1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45384615384614"/>
    <n v="116.3"/>
    <n v="118.7"/>
    <n v="116.8"/>
    <n v="118.5"/>
    <n v="118"/>
    <s v="NA"/>
    <n v="113.4"/>
    <n v="114.1"/>
    <n v="112.1"/>
    <n v="111.4"/>
    <n v="110.9"/>
    <n v="113.1"/>
    <n v="108.9"/>
    <n v="111.75"/>
    <n v="111.8"/>
    <n v="116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7.33076923076925"/>
    <n v="118.3"/>
    <n v="116.8"/>
    <n v="112.9"/>
    <n v="116.2"/>
    <n v="115.3"/>
    <n v="114.3"/>
    <n v="111.1"/>
    <n v="114.1"/>
    <n v="111.2"/>
    <n v="111.3"/>
    <n v="111.5"/>
    <n v="112.9"/>
    <n v="109.3"/>
    <n v="111.71666666666665"/>
    <n v="111.7"/>
    <n v="115.6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0769230769235"/>
    <n v="116.8"/>
    <n v="118"/>
    <n v="115.2"/>
    <n v="117.6"/>
    <n v="116.93333333333332"/>
    <n v="114.3"/>
    <n v="112.5"/>
    <n v="114.1"/>
    <n v="111.8"/>
    <n v="111.3"/>
    <n v="111.2"/>
    <n v="113"/>
    <n v="109.1"/>
    <n v="111.75"/>
    <n v="111.8"/>
    <n v="115.8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6153846153844"/>
    <n v="117.3"/>
    <n v="119.7"/>
    <n v="117.3"/>
    <n v="119.3"/>
    <n v="118.76666666666667"/>
    <s v="NA"/>
    <n v="114.4"/>
    <n v="114.9"/>
    <n v="112.8"/>
    <n v="112.2"/>
    <n v="111.4"/>
    <n v="114.3"/>
    <n v="108"/>
    <n v="112.26666666666665"/>
    <n v="112.3"/>
    <n v="117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9"/>
    <n v="117.4"/>
    <n v="113.2"/>
    <n v="116.7"/>
    <n v="115.76666666666667"/>
    <n v="113.9"/>
    <n v="111.2"/>
    <n v="114.3"/>
    <n v="111.4"/>
    <n v="111.5"/>
    <n v="111.8"/>
    <n v="115.1"/>
    <n v="108.7"/>
    <n v="112.13333333333334"/>
    <n v="112.2"/>
    <n v="116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9769230769231"/>
    <n v="117.8"/>
    <n v="118.8"/>
    <n v="115.6"/>
    <n v="118.3"/>
    <n v="117.56666666666666"/>
    <n v="113.9"/>
    <n v="113.2"/>
    <n v="114.6"/>
    <n v="112.3"/>
    <n v="111.8"/>
    <n v="111.6"/>
    <n v="114.8"/>
    <n v="108.3"/>
    <n v="112.23333333333331"/>
    <n v="112.3"/>
    <n v="116.7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20.24615384615385"/>
    <n v="118"/>
    <n v="120.7"/>
    <n v="118.3"/>
    <n v="120.3"/>
    <n v="119.76666666666667"/>
    <s v="NA"/>
    <n v="115.3"/>
    <n v="115.4"/>
    <n v="113.4"/>
    <n v="113.2"/>
    <n v="111.8"/>
    <n v="115.5"/>
    <n v="108.8"/>
    <n v="113.01666666666665"/>
    <n v="113.1"/>
    <n v="119.5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3.03846153846153"/>
    <n v="121"/>
    <n v="118"/>
    <n v="113.6"/>
    <n v="117.4"/>
    <n v="116.33333333333333"/>
    <n v="114.8"/>
    <n v="111.6"/>
    <n v="114.9"/>
    <n v="111.5"/>
    <n v="113"/>
    <n v="112.4"/>
    <n v="117.8"/>
    <n v="109.7"/>
    <n v="113.21666666666665"/>
    <n v="113.5"/>
    <n v="118.9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21.25384615384615"/>
    <n v="118.8"/>
    <n v="119.6"/>
    <n v="116.3"/>
    <n v="119.1"/>
    <n v="118.33333333333333"/>
    <n v="114.8"/>
    <n v="113.9"/>
    <n v="115.2"/>
    <n v="112.7"/>
    <n v="113.1"/>
    <n v="112.1"/>
    <n v="116.8"/>
    <n v="109.2"/>
    <n v="113.18333333333334"/>
    <n v="113.3"/>
    <n v="119.2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21.71538461538459"/>
    <n v="118.8"/>
    <n v="120.9"/>
    <n v="118.8"/>
    <n v="120.7"/>
    <n v="120.13333333333333"/>
    <s v="NA"/>
    <n v="115.4"/>
    <n v="115.9"/>
    <n v="114"/>
    <n v="113.2"/>
    <n v="112.2"/>
    <n v="116.2"/>
    <n v="109.4"/>
    <n v="113.48333333333333"/>
    <n v="113.5"/>
    <n v="120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4.38461538461539"/>
    <n v="123"/>
    <n v="118.6"/>
    <n v="114.1"/>
    <n v="117.9"/>
    <n v="116.86666666666667"/>
    <n v="115.5"/>
    <n v="111.8"/>
    <n v="115.3"/>
    <n v="112.2"/>
    <n v="112.5"/>
    <n v="112.9"/>
    <n v="119.2"/>
    <n v="110.5"/>
    <n v="113.76666666666667"/>
    <n v="113.9"/>
    <n v="119.9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22.65384615384613"/>
    <n v="119.9"/>
    <n v="120"/>
    <n v="116.8"/>
    <n v="119.6"/>
    <n v="118.8"/>
    <n v="115.5"/>
    <n v="114"/>
    <n v="115.6"/>
    <n v="113.3"/>
    <n v="112.8"/>
    <n v="112.6"/>
    <n v="118"/>
    <n v="109.9"/>
    <n v="113.69999999999999"/>
    <n v="113.7"/>
    <n v="120.3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21.78461538461539"/>
    <n v="119.5"/>
    <n v="121.7"/>
    <n v="119.2"/>
    <n v="121.3"/>
    <n v="120.73333333333333"/>
    <s v="NA"/>
    <n v="115.8"/>
    <n v="116.7"/>
    <n v="114.5"/>
    <n v="112.8"/>
    <n v="112.6"/>
    <n v="116.6"/>
    <n v="109.1"/>
    <n v="113.71666666666668"/>
    <n v="113.7"/>
    <n v="120.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2.59230769230771"/>
    <n v="124.3"/>
    <n v="119.2"/>
    <n v="114.5"/>
    <n v="118.4"/>
    <n v="117.36666666666667"/>
    <n v="116.1"/>
    <n v="111.8"/>
    <n v="115.5"/>
    <n v="112.3"/>
    <n v="111.2"/>
    <n v="113.4"/>
    <n v="120"/>
    <n v="110"/>
    <n v="113.73333333333333"/>
    <n v="113.6"/>
    <n v="119.2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2.00769230769228"/>
    <n v="120.8"/>
    <n v="120.7"/>
    <n v="117.2"/>
    <n v="120.1"/>
    <n v="119.33333333333333"/>
    <n v="116.1"/>
    <n v="114.3"/>
    <n v="116.1"/>
    <n v="113.7"/>
    <n v="112"/>
    <n v="113.1"/>
    <n v="118.6"/>
    <n v="109.5"/>
    <n v="113.83333333333333"/>
    <n v="113.7"/>
    <n v="120.1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1.63076923076922"/>
    <n v="120"/>
    <n v="122.7"/>
    <n v="120.3"/>
    <n v="122.3"/>
    <n v="121.76666666666667"/>
    <s v="NA"/>
    <n v="116.4"/>
    <n v="117.5"/>
    <n v="115.3"/>
    <n v="112.6"/>
    <n v="113"/>
    <n v="116.9"/>
    <n v="109.3"/>
    <n v="114.09999999999998"/>
    <n v="114"/>
    <n v="121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2.11538461538461"/>
    <n v="124.3"/>
    <n v="119.6"/>
    <n v="114.9"/>
    <n v="118.9"/>
    <n v="117.8"/>
    <n v="116.7"/>
    <n v="112"/>
    <n v="115.8"/>
    <n v="112.6"/>
    <n v="111"/>
    <n v="113.6"/>
    <n v="120.2"/>
    <n v="110.1"/>
    <n v="113.88333333333334"/>
    <n v="113.7"/>
    <n v="119.1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74615384615385"/>
    <n v="121.1"/>
    <n v="121.5"/>
    <n v="118.1"/>
    <n v="121"/>
    <n v="120.2"/>
    <n v="116.7"/>
    <n v="114.7"/>
    <n v="116.7"/>
    <n v="114.3"/>
    <n v="111.8"/>
    <n v="113.3"/>
    <n v="118.8"/>
    <n v="109.6"/>
    <n v="114.08333333333333"/>
    <n v="113.9"/>
    <n v="120.1"/>
  </r>
  <r>
    <x v="0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1.69230769230769"/>
    <n v="120.8"/>
    <n v="123.3"/>
    <n v="120.5"/>
    <n v="122.9"/>
    <n v="122.23333333333335"/>
    <s v="NA"/>
    <n v="117.3"/>
    <n v="118.1"/>
    <n v="115.9"/>
    <n v="112"/>
    <n v="113.3"/>
    <n v="117.2"/>
    <n v="108.8"/>
    <n v="114.21666666666665"/>
    <n v="114.1"/>
    <n v="121.1"/>
  </r>
  <r>
    <x v="1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2.13846153846154"/>
    <n v="125.8"/>
    <n v="120.3"/>
    <n v="115.4"/>
    <n v="119.5"/>
    <n v="118.39999999999999"/>
    <n v="117.1"/>
    <n v="112.6"/>
    <n v="116.4"/>
    <n v="113"/>
    <n v="109.7"/>
    <n v="114"/>
    <n v="120.3"/>
    <n v="109.6"/>
    <n v="113.83333333333333"/>
    <n v="113.4"/>
    <n v="119"/>
  </r>
  <r>
    <x v="2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1.78461538461539"/>
    <n v="122.1"/>
    <n v="122.1"/>
    <n v="118.4"/>
    <n v="121.6"/>
    <n v="120.7"/>
    <n v="117.1"/>
    <n v="115.5"/>
    <n v="117.3"/>
    <n v="114.8"/>
    <n v="110.8"/>
    <n v="113.7"/>
    <n v="119"/>
    <n v="109.1"/>
    <n v="114.11666666666666"/>
    <n v="113.8"/>
    <n v="120.1"/>
  </r>
  <r>
    <x v="0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0.73846153846154"/>
    <n v="121.7"/>
    <n v="123.8"/>
    <n v="120.6"/>
    <n v="123.3"/>
    <n v="122.56666666666666"/>
    <s v="NA"/>
    <n v="117.4"/>
    <n v="118.2"/>
    <n v="116.2"/>
    <n v="111.5"/>
    <n v="113.3"/>
    <n v="117.7"/>
    <n v="109.4"/>
    <n v="114.38333333333333"/>
    <n v="114.2"/>
    <n v="120.3"/>
  </r>
  <r>
    <x v="1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1.32307692307691"/>
    <n v="126.4"/>
    <n v="120.7"/>
    <n v="115.8"/>
    <n v="120"/>
    <n v="118.83333333333333"/>
    <n v="116.5"/>
    <n v="113"/>
    <n v="116.8"/>
    <n v="113.2"/>
    <n v="108.8"/>
    <n v="114.3"/>
    <n v="120.7"/>
    <n v="110.4"/>
    <n v="114.03333333333335"/>
    <n v="113.4"/>
    <n v="118.4"/>
  </r>
  <r>
    <x v="2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0.89999999999999"/>
    <n v="123"/>
    <n v="122.6"/>
    <n v="118.6"/>
    <n v="122"/>
    <n v="121.06666666666666"/>
    <n v="116.5"/>
    <n v="115.7"/>
    <n v="117.5"/>
    <n v="115.1"/>
    <n v="110.1"/>
    <n v="113.9"/>
    <n v="119.5"/>
    <n v="109.8"/>
    <n v="114.31666666666666"/>
    <n v="113.8"/>
    <n v="119.4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0.62307692307692"/>
    <n v="122.7"/>
    <n v="124.4"/>
    <n v="121.6"/>
    <n v="124"/>
    <n v="123.33333333333333"/>
    <s v="NA"/>
    <n v="118.4"/>
    <n v="118.9"/>
    <n v="116.6"/>
    <n v="111"/>
    <n v="114"/>
    <n v="118.2"/>
    <n v="110.2"/>
    <n v="114.81666666666668"/>
    <n v="114.5"/>
    <n v="120.3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1.14615384615384"/>
    <n v="127.4"/>
    <n v="121"/>
    <n v="116.1"/>
    <n v="120.2"/>
    <n v="119.10000000000001"/>
    <n v="117.3"/>
    <n v="113.4"/>
    <n v="117.2"/>
    <n v="113.7"/>
    <n v="107.9"/>
    <n v="114.6"/>
    <n v="120.8"/>
    <n v="111.4"/>
    <n v="114.26666666666665"/>
    <n v="113.4"/>
    <n v="118.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0.71538461538461"/>
    <n v="124"/>
    <n v="123.1"/>
    <n v="119.3"/>
    <n v="122.5"/>
    <n v="121.63333333333333"/>
    <n v="117.3"/>
    <n v="116.5"/>
    <n v="118.1"/>
    <n v="115.5"/>
    <n v="109.4"/>
    <n v="114.3"/>
    <n v="119.7"/>
    <n v="110.7"/>
    <n v="114.61666666666667"/>
    <n v="114"/>
    <n v="119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0.81538461538459"/>
    <n v="124.2"/>
    <n v="125.4"/>
    <n v="122.7"/>
    <n v="125"/>
    <n v="124.36666666666667"/>
    <s v="NA"/>
    <n v="120"/>
    <n v="119.6"/>
    <n v="117.7"/>
    <n v="110.9"/>
    <n v="114.8"/>
    <n v="118.7"/>
    <n v="110.8"/>
    <n v="115.41666666666667"/>
    <n v="115"/>
    <n v="120.6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0.85384615384616"/>
    <n v="128.1"/>
    <n v="121.3"/>
    <n v="116.5"/>
    <n v="120.6"/>
    <n v="119.46666666666665"/>
    <n v="118.1"/>
    <n v="114"/>
    <n v="117.7"/>
    <n v="114.1"/>
    <n v="106.8"/>
    <n v="114.9"/>
    <n v="120.4"/>
    <n v="111.7"/>
    <n v="114.26666666666667"/>
    <n v="113.2"/>
    <n v="118.7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0.72307692307689"/>
    <n v="125.2"/>
    <n v="123.8"/>
    <n v="120.1"/>
    <n v="123.3"/>
    <n v="122.39999999999999"/>
    <n v="118.1"/>
    <n v="117.7"/>
    <n v="118.7"/>
    <n v="116.3"/>
    <n v="108.7"/>
    <n v="114.9"/>
    <n v="119.7"/>
    <n v="111.2"/>
    <n v="114.91666666666669"/>
    <n v="114.1"/>
    <n v="119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0.88461538461539"/>
    <n v="124.7"/>
    <n v="126"/>
    <n v="122.9"/>
    <n v="125.5"/>
    <n v="124.8"/>
    <s v="NA"/>
    <n v="120.6"/>
    <n v="120.2"/>
    <n v="118.2"/>
    <n v="111.6"/>
    <n v="115.5"/>
    <n v="119.4"/>
    <n v="110.8"/>
    <n v="115.94999999999999"/>
    <n v="115.5"/>
    <n v="121.1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0.61538461538463"/>
    <n v="128.80000000000001"/>
    <n v="121.7"/>
    <n v="116.9"/>
    <n v="120.9"/>
    <n v="119.83333333333333"/>
    <n v="118.6"/>
    <n v="114.4"/>
    <n v="118"/>
    <n v="114.3"/>
    <n v="108.4"/>
    <n v="115.4"/>
    <n v="120.6"/>
    <n v="111.3"/>
    <n v="114.66666666666667"/>
    <n v="113.8"/>
    <n v="119.1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0.69999999999999"/>
    <n v="125.8"/>
    <n v="124.3"/>
    <n v="120.4"/>
    <n v="123.7"/>
    <n v="122.8"/>
    <n v="118.6"/>
    <n v="118.3"/>
    <n v="119.2"/>
    <n v="116.7"/>
    <n v="109.9"/>
    <n v="115.4"/>
    <n v="120.1"/>
    <n v="111"/>
    <n v="115.38333333333334"/>
    <n v="114.7"/>
    <n v="120.2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1.32307692307693"/>
    <n v="125.7"/>
    <n v="126.4"/>
    <n v="123.3"/>
    <n v="126"/>
    <n v="125.23333333333333"/>
    <s v="NA"/>
    <n v="121.2"/>
    <n v="120.9"/>
    <n v="118.6"/>
    <n v="111.9"/>
    <n v="116.2"/>
    <n v="119.9"/>
    <n v="111.6"/>
    <n v="116.51666666666667"/>
    <n v="116"/>
    <n v="121.5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21.23846153846154"/>
    <n v="130.1"/>
    <n v="122.1"/>
    <n v="117.2"/>
    <n v="121.3"/>
    <n v="120.2"/>
    <n v="119.2"/>
    <n v="114.7"/>
    <n v="118.4"/>
    <n v="114.6"/>
    <n v="108.4"/>
    <n v="115.6"/>
    <n v="121.7"/>
    <n v="111.8"/>
    <n v="115.08333333333333"/>
    <n v="114.2"/>
    <n v="119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1.20769230769231"/>
    <n v="126.9"/>
    <n v="124.7"/>
    <n v="120.8"/>
    <n v="124.1"/>
    <n v="123.2"/>
    <n v="119.2"/>
    <n v="118.7"/>
    <n v="119.7"/>
    <n v="117.1"/>
    <n v="110.1"/>
    <n v="115.9"/>
    <n v="121"/>
    <n v="111.7"/>
    <n v="115.91666666666667"/>
    <n v="115.1"/>
    <n v="120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2.13076923076923"/>
    <n v="126.7"/>
    <n v="127.3"/>
    <n v="124.1"/>
    <n v="126.8"/>
    <n v="126.06666666666666"/>
    <s v="NA"/>
    <n v="121.9"/>
    <n v="121.5"/>
    <n v="119.4"/>
    <n v="113.3"/>
    <n v="116.7"/>
    <n v="120.5"/>
    <n v="112.3"/>
    <n v="117.28333333333332"/>
    <n v="116.9"/>
    <n v="122.4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22.9923076923077"/>
    <n v="131.30000000000001"/>
    <n v="122.4"/>
    <n v="117.4"/>
    <n v="121.6"/>
    <n v="120.46666666666665"/>
    <n v="119.6"/>
    <n v="114.9"/>
    <n v="118.7"/>
    <n v="114.9"/>
    <n v="110.8"/>
    <n v="116"/>
    <n v="122"/>
    <n v="112.4"/>
    <n v="115.80000000000001"/>
    <n v="115.2"/>
    <n v="120.7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2.33846153846154"/>
    <n v="127.9"/>
    <n v="125.4"/>
    <n v="121.3"/>
    <n v="124.7"/>
    <n v="123.8"/>
    <n v="119.6"/>
    <n v="119.2"/>
    <n v="120.2"/>
    <n v="117.7"/>
    <n v="112"/>
    <n v="116.3"/>
    <n v="121.4"/>
    <n v="112.3"/>
    <n v="116.64999999999999"/>
    <n v="116.1"/>
    <n v="121.6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4.45384615384614"/>
    <n v="128.19999999999999"/>
    <n v="128.4"/>
    <n v="125.1"/>
    <n v="128"/>
    <n v="127.16666666666667"/>
    <s v="NA"/>
    <n v="122.6"/>
    <n v="122.8"/>
    <n v="120.4"/>
    <n v="114.2"/>
    <n v="117.9"/>
    <n v="122"/>
    <n v="113"/>
    <n v="118.38333333333333"/>
    <n v="117.9"/>
    <n v="124.1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25.89230769230768"/>
    <n v="132.1"/>
    <n v="123.2"/>
    <n v="117.6"/>
    <n v="122.3"/>
    <n v="121.03333333333335"/>
    <n v="119"/>
    <n v="115.1"/>
    <n v="119.2"/>
    <n v="115.4"/>
    <n v="111.7"/>
    <n v="116.2"/>
    <n v="123.8"/>
    <n v="112.5"/>
    <n v="116.46666666666665"/>
    <n v="116"/>
    <n v="121.7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4.88461538461539"/>
    <n v="129.19999999999999"/>
    <n v="126.4"/>
    <n v="122"/>
    <n v="125.7"/>
    <n v="124.7"/>
    <n v="119"/>
    <n v="119.8"/>
    <n v="121.1"/>
    <n v="118.5"/>
    <n v="112.9"/>
    <n v="116.9"/>
    <n v="123.1"/>
    <n v="112.8"/>
    <n v="117.55"/>
    <n v="117"/>
    <n v="123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5.02307692307691"/>
    <n v="129.4"/>
    <n v="128.80000000000001"/>
    <n v="125.5"/>
    <n v="128.30000000000001"/>
    <n v="127.53333333333335"/>
    <s v="NA"/>
    <n v="123"/>
    <n v="123"/>
    <n v="120.8"/>
    <n v="114.1"/>
    <n v="118"/>
    <n v="122.9"/>
    <n v="112.7"/>
    <n v="118.58333333333333"/>
    <n v="118.1"/>
    <n v="124.7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26.37692307692306"/>
    <n v="133.1"/>
    <n v="123.5"/>
    <n v="117.9"/>
    <n v="122.7"/>
    <n v="121.36666666666667"/>
    <n v="119.9"/>
    <n v="115.3"/>
    <n v="119.5"/>
    <n v="116"/>
    <n v="111.5"/>
    <n v="116.6"/>
    <n v="125.4"/>
    <n v="111.7"/>
    <n v="116.78333333333335"/>
    <n v="116.3"/>
    <n v="122.4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25.43076923076924"/>
    <n v="130.4"/>
    <n v="126.7"/>
    <n v="122.3"/>
    <n v="126.1"/>
    <n v="125.03333333333335"/>
    <n v="119.9"/>
    <n v="120.1"/>
    <n v="121.3"/>
    <n v="119"/>
    <n v="112.7"/>
    <n v="117.2"/>
    <n v="124.4"/>
    <n v="112.3"/>
    <n v="117.81666666666666"/>
    <n v="117.2"/>
    <n v="123.6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26.66153846153846"/>
    <n v="130.1"/>
    <n v="129.5"/>
    <n v="126.3"/>
    <n v="129"/>
    <n v="128.26666666666668"/>
    <s v="NA"/>
    <n v="123.8"/>
    <n v="123.7"/>
    <n v="121.1"/>
    <n v="113.6"/>
    <n v="118.5"/>
    <n v="123.6"/>
    <n v="112.5"/>
    <n v="118.83333333333333"/>
    <n v="118.2"/>
    <n v="126.1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27.6076923076923"/>
    <n v="134.19999999999999"/>
    <n v="123.7"/>
    <n v="118.2"/>
    <n v="122.9"/>
    <n v="121.60000000000001"/>
    <n v="120.9"/>
    <n v="115.3"/>
    <n v="120"/>
    <n v="116.6"/>
    <n v="109.9"/>
    <n v="117.2"/>
    <n v="126.2"/>
    <n v="112"/>
    <n v="116.98333333333333"/>
    <n v="116.2"/>
    <n v="123.2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26.89230769230768"/>
    <n v="131.19999999999999"/>
    <n v="127.2"/>
    <n v="122.9"/>
    <n v="126.6"/>
    <n v="125.56666666666668"/>
    <n v="120.9"/>
    <n v="120.6"/>
    <n v="122"/>
    <n v="119.4"/>
    <n v="111.7"/>
    <n v="117.8"/>
    <n v="125.1"/>
    <n v="112.3"/>
    <n v="118.05"/>
    <n v="117.2"/>
    <n v="124.8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27.50769230769232"/>
    <n v="131"/>
    <n v="130.4"/>
    <n v="126.8"/>
    <n v="129.9"/>
    <n v="129.03333333333333"/>
    <s v="NA"/>
    <n v="123.7"/>
    <n v="124.5"/>
    <n v="121.4"/>
    <n v="113.8"/>
    <n v="119.6"/>
    <n v="124.5"/>
    <n v="113.7"/>
    <n v="119.58333333333333"/>
    <n v="118.8"/>
    <n v="12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28.06153846153845"/>
    <n v="134.69999999999999"/>
    <n v="124"/>
    <n v="118.6"/>
    <n v="123.2"/>
    <n v="121.93333333333334"/>
    <n v="121.6"/>
    <n v="115.1"/>
    <n v="120.4"/>
    <n v="117.1"/>
    <n v="109.1"/>
    <n v="117.3"/>
    <n v="126.5"/>
    <n v="112.9"/>
    <n v="117.21666666666668"/>
    <n v="116.2"/>
    <n v="123.5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27.56153846153848"/>
    <n v="132"/>
    <n v="127.9"/>
    <n v="123.4"/>
    <n v="127.2"/>
    <n v="126.16666666666667"/>
    <n v="121.6"/>
    <n v="120.4"/>
    <n v="122.6"/>
    <n v="119.8"/>
    <n v="111.3"/>
    <n v="118.3"/>
    <n v="125.7"/>
    <n v="113.4"/>
    <n v="118.51666666666667"/>
    <n v="117.5"/>
    <n v="125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28.8153846153846"/>
    <n v="131.5"/>
    <n v="131.1"/>
    <n v="127.3"/>
    <n v="130.6"/>
    <n v="129.66666666666666"/>
    <s v="NA"/>
    <n v="124.4"/>
    <n v="125.1"/>
    <n v="122"/>
    <n v="113.8"/>
    <n v="120.1"/>
    <n v="125.1"/>
    <n v="114.2"/>
    <n v="120.05000000000001"/>
    <n v="119.2"/>
    <n v="127.7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0.21538461538464"/>
    <n v="135.30000000000001"/>
    <n v="124.4"/>
    <n v="118.8"/>
    <n v="123.6"/>
    <n v="122.26666666666665"/>
    <n v="122.4"/>
    <n v="114.9"/>
    <n v="120.7"/>
    <n v="117.7"/>
    <n v="109.3"/>
    <n v="117.7"/>
    <n v="126.5"/>
    <n v="113.5"/>
    <n v="117.56666666666666"/>
    <n v="116.5"/>
    <n v="124.2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29.15384615384613"/>
    <n v="132.5"/>
    <n v="128.5"/>
    <n v="123.8"/>
    <n v="127.8"/>
    <n v="126.7"/>
    <n v="122.4"/>
    <n v="120.8"/>
    <n v="123"/>
    <n v="120.4"/>
    <n v="111.4"/>
    <n v="118.7"/>
    <n v="125.9"/>
    <n v="113.9"/>
    <n v="118.88333333333333"/>
    <n v="117.9"/>
    <n v="126.1"/>
  </r>
  <r>
    <x v="0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29.71538461538461"/>
    <n v="132.19999999999999"/>
    <n v="132.1"/>
    <n v="128.19999999999999"/>
    <n v="131.5"/>
    <n v="130.6"/>
    <s v="NA"/>
    <n v="125.6"/>
    <n v="125.6"/>
    <n v="122.6"/>
    <n v="114"/>
    <n v="120.9"/>
    <n v="125.8"/>
    <n v="114.2"/>
    <n v="120.51666666666667"/>
    <n v="119.6"/>
    <n v="128.30000000000001"/>
  </r>
  <r>
    <x v="1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1.42307692307691"/>
    <n v="137.6"/>
    <n v="125"/>
    <n v="119.3"/>
    <n v="124.2"/>
    <n v="122.83333333333333"/>
    <n v="122.9"/>
    <n v="115.1"/>
    <n v="121"/>
    <n v="118.1"/>
    <n v="109.3"/>
    <n v="117.9"/>
    <n v="126.6"/>
    <n v="113.3"/>
    <n v="117.69999999999999"/>
    <n v="116.6"/>
    <n v="124.6"/>
  </r>
  <r>
    <x v="2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0.16153846153844"/>
    <n v="133.6"/>
    <n v="129.30000000000001"/>
    <n v="124.5"/>
    <n v="128.6"/>
    <n v="127.46666666666665"/>
    <n v="122.9"/>
    <n v="121.6"/>
    <n v="123.4"/>
    <n v="120.9"/>
    <n v="111.5"/>
    <n v="119.2"/>
    <n v="126.3"/>
    <n v="113.8"/>
    <n v="119.18333333333332"/>
    <n v="118.1"/>
    <n v="126.6"/>
  </r>
  <r>
    <x v="0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29.40769230769232"/>
    <n v="133.1"/>
    <n v="132.5"/>
    <n v="128.5"/>
    <n v="131.9"/>
    <n v="130.96666666666667"/>
    <s v="NA"/>
    <n v="125.7"/>
    <n v="126"/>
    <n v="123.1"/>
    <n v="114"/>
    <n v="121.6"/>
    <n v="125.6"/>
    <n v="114.1"/>
    <n v="120.73333333333335"/>
    <n v="119.8"/>
    <n v="127.9"/>
  </r>
  <r>
    <x v="1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0.67692307692306"/>
    <n v="138.19999999999999"/>
    <n v="125.4"/>
    <n v="119.5"/>
    <n v="124.5"/>
    <n v="123.13333333333333"/>
    <n v="122.4"/>
    <n v="116"/>
    <n v="121"/>
    <n v="118.6"/>
    <n v="109.3"/>
    <n v="118.1"/>
    <n v="126.6"/>
    <n v="113.2"/>
    <n v="117.80000000000001"/>
    <n v="116.7"/>
    <n v="124"/>
  </r>
  <r>
    <x v="2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29.70000000000002"/>
    <n v="134.5"/>
    <n v="129.69999999999999"/>
    <n v="124.8"/>
    <n v="129"/>
    <n v="127.83333333333333"/>
    <n v="122.4"/>
    <n v="122"/>
    <n v="123.6"/>
    <n v="121.4"/>
    <n v="111.5"/>
    <n v="119.6"/>
    <n v="126.2"/>
    <n v="113.7"/>
    <n v="119.33333333333336"/>
    <n v="118.3"/>
    <n v="126.1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0.00769230769231"/>
    <n v="133.6"/>
    <n v="133.19999999999999"/>
    <n v="128.9"/>
    <n v="132.6"/>
    <n v="131.56666666666669"/>
    <s v="NA"/>
    <n v="126.2"/>
    <n v="126.6"/>
    <n v="123.7"/>
    <n v="113.6"/>
    <n v="121.4"/>
    <n v="126.2"/>
    <n v="114.9"/>
    <n v="121.06666666666666"/>
    <n v="120.1"/>
    <n v="128.1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0.87692307692308"/>
    <n v="139.5"/>
    <n v="125.8"/>
    <n v="119.8"/>
    <n v="124.9"/>
    <n v="123.5"/>
    <n v="123.4"/>
    <n v="116.9"/>
    <n v="121.6"/>
    <n v="119.1"/>
    <n v="108.9"/>
    <n v="118.5"/>
    <n v="126.4"/>
    <n v="114"/>
    <n v="118.08333333333333"/>
    <n v="116.8"/>
    <n v="124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0.13076923076923"/>
    <n v="135.19999999999999"/>
    <n v="130.30000000000001"/>
    <n v="125.1"/>
    <n v="129.5"/>
    <n v="128.29999999999998"/>
    <n v="123.4"/>
    <n v="122.7"/>
    <n v="124.2"/>
    <n v="122"/>
    <n v="111.1"/>
    <n v="119.8"/>
    <n v="126.3"/>
    <n v="114.5"/>
    <n v="119.64999999999999"/>
    <n v="118.5"/>
    <n v="126.3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29.43076923076922"/>
    <n v="134.4"/>
    <n v="133.9"/>
    <n v="129.80000000000001"/>
    <n v="133.4"/>
    <n v="132.36666666666667"/>
    <s v="NA"/>
    <n v="127.5"/>
    <n v="127.1"/>
    <n v="124.3"/>
    <n v="113.9"/>
    <n v="122.3"/>
    <n v="127.1"/>
    <n v="116.8"/>
    <n v="121.91666666666664"/>
    <n v="120.9"/>
    <n v="127.9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28.93076923076922"/>
    <n v="140"/>
    <n v="126.2"/>
    <n v="120.1"/>
    <n v="125.3"/>
    <n v="123.86666666666667"/>
    <n v="124.4"/>
    <n v="116"/>
    <n v="121.8"/>
    <n v="119.5"/>
    <n v="109.1"/>
    <n v="118.8"/>
    <n v="126.3"/>
    <n v="116.2"/>
    <n v="118.61666666666667"/>
    <n v="117.2"/>
    <n v="123.8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29.08461538461538"/>
    <n v="135.9"/>
    <n v="130.9"/>
    <n v="125.8"/>
    <n v="130.19999999999999"/>
    <n v="128.96666666666667"/>
    <n v="124.4"/>
    <n v="123.1"/>
    <n v="124.6"/>
    <n v="122.5"/>
    <n v="111.4"/>
    <n v="120.3"/>
    <n v="126.6"/>
    <n v="116.6"/>
    <n v="120.33333333333333"/>
    <n v="119.1"/>
    <n v="126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29.43846153846155"/>
    <n v="135"/>
    <n v="134.4"/>
    <n v="130.19999999999999"/>
    <n v="133.80000000000001"/>
    <n v="132.80000000000001"/>
    <s v="NA"/>
    <n v="127"/>
    <n v="127.7"/>
    <n v="124.8"/>
    <n v="113.6"/>
    <n v="122.5"/>
    <n v="127.5"/>
    <n v="117.4"/>
    <n v="122.25"/>
    <n v="121.1"/>
    <n v="128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28.27692307692308"/>
    <n v="140.6"/>
    <n v="126.4"/>
    <n v="120.3"/>
    <n v="125.5"/>
    <n v="124.06666666666666"/>
    <n v="124.9"/>
    <n v="114.8"/>
    <n v="122.3"/>
    <n v="119.7"/>
    <n v="108.5"/>
    <n v="119.1"/>
    <n v="126.4"/>
    <n v="117.1"/>
    <n v="118.85000000000001"/>
    <n v="117.3"/>
    <n v="123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28.86153846153846"/>
    <n v="136.5"/>
    <n v="131.30000000000001"/>
    <n v="126.1"/>
    <n v="130.5"/>
    <n v="129.29999999999998"/>
    <n v="124.9"/>
    <n v="122.4"/>
    <n v="125.1"/>
    <n v="122.9"/>
    <n v="110.9"/>
    <n v="120.6"/>
    <n v="126.9"/>
    <n v="117.3"/>
    <n v="120.61666666666666"/>
    <n v="119.3"/>
    <n v="126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0.89230769230772"/>
    <n v="135.5"/>
    <n v="135"/>
    <n v="130.6"/>
    <n v="134.4"/>
    <n v="133.33333333333334"/>
    <s v="NA"/>
    <n v="127"/>
    <n v="128"/>
    <n v="125.2"/>
    <n v="114.4"/>
    <n v="123.2"/>
    <n v="127.9"/>
    <n v="118.4"/>
    <n v="122.85000000000001"/>
    <n v="121.7"/>
    <n v="129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31.25384615384615"/>
    <n v="141.5"/>
    <n v="126.8"/>
    <n v="120.5"/>
    <n v="125.8"/>
    <n v="124.36666666666667"/>
    <n v="125.6"/>
    <n v="114.6"/>
    <n v="122.8"/>
    <n v="120"/>
    <n v="110"/>
    <n v="119.5"/>
    <n v="127.6"/>
    <n v="117.6"/>
    <n v="119.58333333333333"/>
    <n v="118.2"/>
    <n v="125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0.86923076923077"/>
    <n v="137.1"/>
    <n v="131.80000000000001"/>
    <n v="126.4"/>
    <n v="131"/>
    <n v="129.73333333333335"/>
    <n v="125.6"/>
    <n v="122.3"/>
    <n v="125.5"/>
    <n v="123.2"/>
    <n v="112.1"/>
    <n v="121.1"/>
    <n v="127.7"/>
    <n v="118.1"/>
    <n v="121.28333333333335"/>
    <n v="120"/>
    <n v="127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2.59230769230768"/>
    <n v="136"/>
    <n v="135.4"/>
    <n v="131.1"/>
    <n v="134.80000000000001"/>
    <n v="133.76666666666668"/>
    <s v="NA"/>
    <n v="127.4"/>
    <n v="128.5"/>
    <n v="125.8"/>
    <n v="115.1"/>
    <n v="123.6"/>
    <n v="129.1"/>
    <n v="119.7"/>
    <n v="123.63333333333334"/>
    <n v="122.5"/>
    <n v="130.30000000000001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34.36923076923074"/>
    <n v="142.19999999999999"/>
    <n v="127.2"/>
    <n v="120.7"/>
    <n v="126.2"/>
    <n v="124.7"/>
    <n v="126"/>
    <n v="115"/>
    <n v="123.2"/>
    <n v="120.3"/>
    <n v="110.7"/>
    <n v="119.8"/>
    <n v="128"/>
    <n v="118.5"/>
    <n v="120.08333333333333"/>
    <n v="118.7"/>
    <n v="126.6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3.1076923076923"/>
    <n v="137.69999999999999"/>
    <n v="132.19999999999999"/>
    <n v="126.8"/>
    <n v="131.4"/>
    <n v="130.13333333333333"/>
    <n v="126"/>
    <n v="122.7"/>
    <n v="126"/>
    <n v="123.7"/>
    <n v="112.8"/>
    <n v="121.5"/>
    <n v="128.5"/>
    <n v="119.2"/>
    <n v="121.95"/>
    <n v="120.7"/>
    <n v="128.6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4.50769230769231"/>
    <n v="137.19999999999999"/>
    <n v="136.30000000000001"/>
    <n v="131.6"/>
    <n v="135.6"/>
    <n v="134.5"/>
    <s v="NA"/>
    <n v="128"/>
    <n v="129.30000000000001"/>
    <n v="126.2"/>
    <n v="116.3"/>
    <n v="124.1"/>
    <n v="130.19999999999999"/>
    <n v="119.9"/>
    <n v="124.33333333333331"/>
    <n v="123.3"/>
    <n v="131.9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37.46153846153848"/>
    <n v="142.69999999999999"/>
    <n v="127.6"/>
    <n v="121.1"/>
    <n v="126.6"/>
    <n v="125.09999999999998"/>
    <n v="125.5"/>
    <n v="115.5"/>
    <n v="123.2"/>
    <n v="120.6"/>
    <n v="112.3"/>
    <n v="119.9"/>
    <n v="129.30000000000001"/>
    <n v="118.8"/>
    <n v="120.68333333333332"/>
    <n v="119.6"/>
    <n v="128.1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5.43076923076922"/>
    <n v="138.69999999999999"/>
    <n v="132.9"/>
    <n v="127.2"/>
    <n v="132"/>
    <n v="130.70000000000002"/>
    <n v="125.5"/>
    <n v="123.3"/>
    <n v="126.4"/>
    <n v="124.1"/>
    <n v="114.2"/>
    <n v="121.7"/>
    <n v="129.69999999999999"/>
    <n v="119.4"/>
    <n v="122.58333333333331"/>
    <n v="121.5"/>
    <n v="130.1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6.17692307692306"/>
    <n v="138"/>
    <n v="137.19999999999999"/>
    <n v="132.19999999999999"/>
    <n v="136.5"/>
    <n v="135.29999999999998"/>
    <s v="NA"/>
    <n v="128.19999999999999"/>
    <n v="130"/>
    <n v="126.7"/>
    <n v="116.4"/>
    <n v="125.2"/>
    <n v="130.80000000000001"/>
    <n v="120.9"/>
    <n v="125"/>
    <n v="123.8"/>
    <n v="133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39.34615384615387"/>
    <n v="142.9"/>
    <n v="127.9"/>
    <n v="121.1"/>
    <n v="126.9"/>
    <n v="125.3"/>
    <n v="126.4"/>
    <n v="115.5"/>
    <n v="123.5"/>
    <n v="120.9"/>
    <n v="111.7"/>
    <n v="120.3"/>
    <n v="130.80000000000001"/>
    <n v="120"/>
    <n v="121.2"/>
    <n v="119.9"/>
    <n v="129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7.19230769230768"/>
    <n v="139.30000000000001"/>
    <n v="133.5"/>
    <n v="127.6"/>
    <n v="132.69999999999999"/>
    <n v="131.26666666666668"/>
    <n v="126.4"/>
    <n v="123.4"/>
    <n v="126.9"/>
    <n v="124.5"/>
    <n v="113.9"/>
    <n v="122.4"/>
    <n v="130.80000000000001"/>
    <n v="120.5"/>
    <n v="123.16666666666667"/>
    <n v="121.9"/>
    <n v="131.1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6.73076923076923"/>
    <n v="138.9"/>
    <n v="137.80000000000001"/>
    <n v="133"/>
    <n v="137.1"/>
    <n v="135.96666666666667"/>
    <s v="NA"/>
    <n v="129.1"/>
    <n v="130.6"/>
    <n v="127"/>
    <n v="116"/>
    <n v="125.5"/>
    <n v="131.9"/>
    <n v="122"/>
    <n v="125.5"/>
    <n v="124.2"/>
    <n v="133.5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37.2307692307692"/>
    <n v="143.6"/>
    <n v="128.30000000000001"/>
    <n v="121.4"/>
    <n v="127.3"/>
    <n v="125.66666666666667"/>
    <n v="127.3"/>
    <n v="114.7"/>
    <n v="123.9"/>
    <n v="121.2"/>
    <n v="110.4"/>
    <n v="120.6"/>
    <n v="131.5"/>
    <n v="120.9"/>
    <n v="121.41666666666667"/>
    <n v="119.9"/>
    <n v="128.4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36.76153846153846"/>
    <n v="140.19999999999999"/>
    <n v="134.1"/>
    <n v="128.19999999999999"/>
    <n v="133.19999999999999"/>
    <n v="131.83333333333331"/>
    <n v="127.3"/>
    <n v="123.6"/>
    <n v="127.4"/>
    <n v="124.8"/>
    <n v="113.1"/>
    <n v="122.7"/>
    <n v="131.69999999999999"/>
    <n v="121.5"/>
    <n v="123.53333333333332"/>
    <n v="122.1"/>
    <n v="131.1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6.2076923076923"/>
    <n v="139.9"/>
    <n v="138.5"/>
    <n v="133.5"/>
    <n v="137.80000000000001"/>
    <n v="136.6"/>
    <s v="NA"/>
    <n v="129.69999999999999"/>
    <n v="131.1"/>
    <n v="127.8"/>
    <n v="117"/>
    <n v="125.7"/>
    <n v="132.19999999999999"/>
    <n v="122.8"/>
    <n v="126.09999999999998"/>
    <n v="124.9"/>
    <n v="133.4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35.10769230769228"/>
    <n v="143.9"/>
    <n v="128.69999999999999"/>
    <n v="121.6"/>
    <n v="127.7"/>
    <n v="126"/>
    <n v="127.9"/>
    <n v="114.8"/>
    <n v="124.3"/>
    <n v="121.4"/>
    <n v="111.8"/>
    <n v="120.8"/>
    <n v="131.6"/>
    <n v="121.2"/>
    <n v="121.85000000000001"/>
    <n v="120.5"/>
    <n v="12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35.66923076923075"/>
    <n v="141"/>
    <n v="134.6"/>
    <n v="128.6"/>
    <n v="133.80000000000001"/>
    <n v="132.33333333333334"/>
    <n v="127.9"/>
    <n v="124.1"/>
    <n v="127.9"/>
    <n v="125.4"/>
    <n v="114.3"/>
    <n v="122.9"/>
    <n v="131.80000000000001"/>
    <n v="122.1"/>
    <n v="124.06666666666666"/>
    <n v="122.8"/>
    <n v="130.9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36.2923076923077"/>
    <n v="140.9"/>
    <n v="139.6"/>
    <n v="134.30000000000001"/>
    <n v="138.80000000000001"/>
    <n v="137.56666666666666"/>
    <s v="NA"/>
    <n v="129.80000000000001"/>
    <n v="131.80000000000001"/>
    <n v="128.69999999999999"/>
    <n v="117.8"/>
    <n v="126.5"/>
    <n v="133"/>
    <n v="123"/>
    <n v="126.8"/>
    <n v="125.7"/>
    <n v="133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35.6076923076923"/>
    <n v="144.30000000000001"/>
    <n v="129.1"/>
    <n v="121.9"/>
    <n v="128"/>
    <n v="126.33333333333333"/>
    <n v="128.69999999999999"/>
    <n v="115.2"/>
    <n v="124.5"/>
    <n v="121.8"/>
    <n v="112.8"/>
    <n v="121.2"/>
    <n v="131.9"/>
    <n v="120.8"/>
    <n v="122.16666666666667"/>
    <n v="120.9"/>
    <n v="128.6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35.90769230769226"/>
    <n v="141.80000000000001"/>
    <n v="135.5"/>
    <n v="129.1"/>
    <n v="134.5"/>
    <n v="133.03333333333333"/>
    <n v="128.69999999999999"/>
    <n v="124.3"/>
    <n v="128.4"/>
    <n v="126.1"/>
    <n v="115.2"/>
    <n v="123.5"/>
    <n v="132.4"/>
    <n v="122.1"/>
    <n v="124.61666666666667"/>
    <n v="123.4"/>
    <n v="131.4"/>
  </r>
  <r>
    <x v="0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35.73846153846154"/>
    <n v="141.19999999999999"/>
    <n v="139.9"/>
    <n v="134.5"/>
    <n v="139.19999999999999"/>
    <n v="137.86666666666665"/>
    <s v="NA"/>
    <n v="130.30000000000001"/>
    <n v="132.1"/>
    <n v="129.1"/>
    <n v="118.2"/>
    <n v="126.9"/>
    <n v="133.69999999999999"/>
    <n v="123.5"/>
    <n v="127.25"/>
    <n v="126.1"/>
    <n v="133.6"/>
  </r>
  <r>
    <x v="1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35.01538461538462"/>
    <n v="144.30000000000001"/>
    <n v="129.6"/>
    <n v="122.1"/>
    <n v="128.5"/>
    <n v="126.73333333333333"/>
    <n v="129.1"/>
    <n v="116.2"/>
    <n v="124.7"/>
    <n v="122.1"/>
    <n v="113.4"/>
    <n v="121.7"/>
    <n v="132.1"/>
    <n v="121.3"/>
    <n v="122.55"/>
    <n v="121.3"/>
    <n v="128.5"/>
  </r>
  <r>
    <x v="2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35.36923076923077"/>
    <n v="142"/>
    <n v="135.80000000000001"/>
    <n v="129.30000000000001"/>
    <n v="135"/>
    <n v="133.36666666666667"/>
    <n v="129.1"/>
    <n v="125"/>
    <n v="128.6"/>
    <n v="126.4"/>
    <n v="115.7"/>
    <n v="124"/>
    <n v="132.80000000000001"/>
    <n v="122.6"/>
    <n v="125.01666666666667"/>
    <n v="123.8"/>
    <n v="131.19999999999999"/>
  </r>
  <r>
    <x v="0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34.54615384615383"/>
    <n v="142.4"/>
    <n v="140.4"/>
    <n v="135.19999999999999"/>
    <n v="139.69999999999999"/>
    <n v="138.43333333333334"/>
    <s v="NA"/>
    <n v="132"/>
    <n v="132.9"/>
    <n v="129.69999999999999"/>
    <n v="118.6"/>
    <n v="127.3"/>
    <n v="134.19999999999999"/>
    <n v="121.9"/>
    <n v="127.43333333333334"/>
    <n v="126.3"/>
    <n v="132.80000000000001"/>
  </r>
  <r>
    <x v="1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33.06153846153845"/>
    <n v="145"/>
    <n v="130"/>
    <n v="122.2"/>
    <n v="128.80000000000001"/>
    <n v="127"/>
    <n v="128.5"/>
    <n v="117.8"/>
    <n v="125"/>
    <n v="122.3"/>
    <n v="113.7"/>
    <n v="121.8"/>
    <n v="132.30000000000001"/>
    <n v="119.9"/>
    <n v="122.5"/>
    <n v="121.4"/>
    <n v="127.6"/>
  </r>
  <r>
    <x v="2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33.9"/>
    <n v="143.1"/>
    <n v="136.30000000000001"/>
    <n v="129.80000000000001"/>
    <n v="135.4"/>
    <n v="133.83333333333334"/>
    <n v="128.5"/>
    <n v="126.6"/>
    <n v="129.19999999999999"/>
    <n v="126.9"/>
    <n v="116"/>
    <n v="124.2"/>
    <n v="133.1"/>
    <n v="121.1"/>
    <n v="125.08333333333333"/>
    <n v="123.9"/>
    <n v="130.4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33.63846153846154"/>
    <n v="143.1"/>
    <n v="140.69999999999999"/>
    <n v="135.80000000000001"/>
    <n v="140"/>
    <n v="138.83333333333334"/>
    <s v="NA"/>
    <n v="132.1"/>
    <n v="133.19999999999999"/>
    <n v="129.9"/>
    <n v="119.1"/>
    <n v="127"/>
    <n v="134.6"/>
    <n v="122.3"/>
    <n v="127.68333333333334"/>
    <n v="126.6"/>
    <n v="132.4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31.78461538461539"/>
    <n v="145.6"/>
    <n v="130.19999999999999"/>
    <n v="122.3"/>
    <n v="129"/>
    <n v="127.16666666666667"/>
    <n v="129.6"/>
    <n v="118"/>
    <n v="125.1"/>
    <n v="122.6"/>
    <n v="115.2"/>
    <n v="122"/>
    <n v="132.4"/>
    <n v="120.9"/>
    <n v="123.03333333333332"/>
    <n v="122.1"/>
    <n v="127.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32.86923076923074"/>
    <n v="143.80000000000001"/>
    <n v="136.6"/>
    <n v="130.19999999999999"/>
    <n v="135.6"/>
    <n v="134.13333333333333"/>
    <n v="129.6"/>
    <n v="126.8"/>
    <n v="129.4"/>
    <n v="127.1"/>
    <n v="117"/>
    <n v="124.2"/>
    <n v="133.30000000000001"/>
    <n v="121.7"/>
    <n v="125.45"/>
    <n v="124.4"/>
    <n v="130.30000000000001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33.42307692307693"/>
    <n v="143.69999999999999"/>
    <n v="140.9"/>
    <n v="135.80000000000001"/>
    <n v="140.19999999999999"/>
    <n v="138.96666666666667"/>
    <s v="NA"/>
    <n v="133.19999999999999"/>
    <n v="133.6"/>
    <n v="130.1"/>
    <n v="119.5"/>
    <n v="127.7"/>
    <n v="134.9"/>
    <n v="123.2"/>
    <n v="128.16666666666666"/>
    <n v="127"/>
    <n v="132.6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31.17692307692309"/>
    <n v="146.30000000000001"/>
    <n v="130.5"/>
    <n v="122.5"/>
    <n v="129.30000000000001"/>
    <n v="127.43333333333334"/>
    <n v="130.5"/>
    <n v="119.2"/>
    <n v="125.3"/>
    <n v="122.9"/>
    <n v="115.5"/>
    <n v="122.2"/>
    <n v="132.4"/>
    <n v="121.7"/>
    <n v="123.33333333333333"/>
    <n v="122.4"/>
    <n v="128.1999999999999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32.48461538461541"/>
    <n v="144.4"/>
    <n v="136.80000000000001"/>
    <n v="130.30000000000001"/>
    <n v="135.9"/>
    <n v="134.33333333333334"/>
    <n v="130.5"/>
    <n v="127.9"/>
    <n v="129.69999999999999"/>
    <n v="127.4"/>
    <n v="117.4"/>
    <n v="124.6"/>
    <n v="133.4"/>
    <n v="122.6"/>
    <n v="125.85000000000001"/>
    <n v="124.8"/>
    <n v="130.6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32.96153846153848"/>
    <n v="144.19999999999999"/>
    <n v="141.6"/>
    <n v="136.19999999999999"/>
    <n v="140.80000000000001"/>
    <n v="139.53333333333333"/>
    <s v="NA"/>
    <n v="134.19999999999999"/>
    <n v="134.1"/>
    <n v="130.6"/>
    <n v="119.8"/>
    <n v="128.30000000000001"/>
    <n v="135.19999999999999"/>
    <n v="123.3"/>
    <n v="128.54999999999998"/>
    <n v="127.4"/>
    <n v="132.80000000000001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31.2076923076923"/>
    <n v="147.5"/>
    <n v="130.80000000000001"/>
    <n v="122.8"/>
    <n v="129.6"/>
    <n v="127.73333333333335"/>
    <n v="131.1"/>
    <n v="120.8"/>
    <n v="125.6"/>
    <n v="123.1"/>
    <n v="115.6"/>
    <n v="122.4"/>
    <n v="132.80000000000001"/>
    <n v="121.7"/>
    <n v="123.53333333333335"/>
    <n v="122.6"/>
    <n v="128.6999999999999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32.22307692307692"/>
    <n v="145.1"/>
    <n v="137.30000000000001"/>
    <n v="130.6"/>
    <n v="136.4"/>
    <n v="134.76666666666665"/>
    <n v="131.1"/>
    <n v="129.1"/>
    <n v="130.1"/>
    <n v="127.8"/>
    <n v="117.6"/>
    <n v="125"/>
    <n v="133.80000000000001"/>
    <n v="122.6"/>
    <n v="126.14999999999999"/>
    <n v="125.1"/>
    <n v="130.9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32.7923076923077"/>
    <n v="144.4"/>
    <n v="142.4"/>
    <n v="136.80000000000001"/>
    <n v="141.6"/>
    <n v="140.26666666666668"/>
    <s v="NA"/>
    <n v="135"/>
    <n v="134.30000000000001"/>
    <n v="131"/>
    <n v="119.2"/>
    <n v="128.30000000000001"/>
    <n v="135.69999999999999"/>
    <n v="123.7"/>
    <n v="128.70000000000002"/>
    <n v="127.5"/>
    <n v="132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31.3923076923077"/>
    <n v="148"/>
    <n v="131.19999999999999"/>
    <n v="123"/>
    <n v="130"/>
    <n v="128.06666666666666"/>
    <n v="131.69999999999999"/>
    <n v="121.4"/>
    <n v="126"/>
    <n v="123.4"/>
    <n v="114.3"/>
    <n v="122.6"/>
    <n v="133.6"/>
    <n v="122.2"/>
    <n v="123.68333333333334"/>
    <n v="122.5"/>
    <n v="129.1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32.1846153846154"/>
    <n v="145.4"/>
    <n v="138"/>
    <n v="131.1"/>
    <n v="137"/>
    <n v="135.36666666666667"/>
    <n v="131.69999999999999"/>
    <n v="129.80000000000001"/>
    <n v="130.4"/>
    <n v="128.1"/>
    <n v="116.6"/>
    <n v="125.1"/>
    <n v="134.5"/>
    <n v="123.1"/>
    <n v="126.30000000000001"/>
    <n v="125.1"/>
    <n v="131.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32.88461538461536"/>
    <n v="145.5"/>
    <n v="142.5"/>
    <n v="137.30000000000001"/>
    <n v="141.80000000000001"/>
    <n v="140.53333333333333"/>
    <s v="NA"/>
    <n v="135"/>
    <n v="134.9"/>
    <n v="131.4"/>
    <n v="119.4"/>
    <n v="129.4"/>
    <n v="136.30000000000001"/>
    <n v="123.7"/>
    <n v="129.18333333333337"/>
    <n v="127.9"/>
    <n v="133.30000000000001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31.50769230769231"/>
    <n v="148.30000000000001"/>
    <n v="131.5"/>
    <n v="123.2"/>
    <n v="130.19999999999999"/>
    <n v="128.29999999999998"/>
    <n v="132.1"/>
    <n v="120.1"/>
    <n v="126.5"/>
    <n v="123.6"/>
    <n v="114.3"/>
    <n v="122.8"/>
    <n v="133.80000000000001"/>
    <n v="122"/>
    <n v="123.83333333333333"/>
    <n v="122.6"/>
    <n v="129.3000000000000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32.27692307692308"/>
    <n v="146.19999999999999"/>
    <n v="138.19999999999999"/>
    <n v="131.4"/>
    <n v="137.19999999999999"/>
    <n v="135.6"/>
    <n v="132.1"/>
    <n v="129.4"/>
    <n v="130.9"/>
    <n v="128.4"/>
    <n v="116.7"/>
    <n v="125.7"/>
    <n v="134.80000000000001"/>
    <n v="123"/>
    <n v="126.58333333333333"/>
    <n v="125.3"/>
    <n v="131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33.75384615384615"/>
    <n v="145.80000000000001"/>
    <n v="143.1"/>
    <n v="137.69999999999999"/>
    <n v="142.30000000000001"/>
    <n v="141.03333333333333"/>
    <s v="NA"/>
    <n v="134.80000000000001"/>
    <n v="135.19999999999999"/>
    <n v="131.30000000000001"/>
    <n v="119.4"/>
    <n v="129.80000000000001"/>
    <n v="136.9"/>
    <n v="124.1"/>
    <n v="129.45000000000002"/>
    <n v="128.1"/>
    <n v="133.9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33.15384615384616"/>
    <n v="148.6"/>
    <n v="131.5"/>
    <n v="123.2"/>
    <n v="130.19999999999999"/>
    <n v="128.29999999999998"/>
    <n v="131.4"/>
    <n v="119"/>
    <n v="126.8"/>
    <n v="123.8"/>
    <n v="113.9"/>
    <n v="122.9"/>
    <n v="134.30000000000001"/>
    <n v="122.5"/>
    <n v="124.03333333333335"/>
    <n v="122.7"/>
    <n v="129.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33.43846153846155"/>
    <n v="146.5"/>
    <n v="138.5"/>
    <n v="131.69999999999999"/>
    <n v="137.5"/>
    <n v="135.9"/>
    <n v="131.4"/>
    <n v="128.80000000000001"/>
    <n v="131.19999999999999"/>
    <n v="128.5"/>
    <n v="116.5"/>
    <n v="125.9"/>
    <n v="135.4"/>
    <n v="123.4"/>
    <n v="126.81666666666666"/>
    <n v="125.5"/>
    <n v="132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36.37692307692308"/>
    <n v="147.4"/>
    <n v="144.30000000000001"/>
    <n v="138.1"/>
    <n v="143.5"/>
    <n v="141.96666666666667"/>
    <s v="NA"/>
    <n v="135.30000000000001"/>
    <n v="136.1"/>
    <n v="132.1"/>
    <n v="119.1"/>
    <n v="130.6"/>
    <n v="138.6"/>
    <n v="124.4"/>
    <n v="130.15"/>
    <n v="128.6"/>
    <n v="136.19999999999999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36.00769230769231"/>
    <n v="150.5"/>
    <n v="131.6"/>
    <n v="123.7"/>
    <n v="130.4"/>
    <n v="128.56666666666669"/>
    <n v="132.6"/>
    <n v="119.7"/>
    <n v="127.2"/>
    <n v="125"/>
    <n v="113.2"/>
    <n v="123.5"/>
    <n v="135.5"/>
    <n v="122.4"/>
    <n v="124.46666666666665"/>
    <n v="123"/>
    <n v="131.80000000000001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36.1076923076923"/>
    <n v="148.19999999999999"/>
    <n v="139.30000000000001"/>
    <n v="132.1"/>
    <n v="138.30000000000001"/>
    <n v="136.56666666666666"/>
    <n v="132.6"/>
    <n v="129.4"/>
    <n v="131.9"/>
    <n v="129.4"/>
    <n v="116"/>
    <n v="126.6"/>
    <n v="136.80000000000001"/>
    <n v="123.6"/>
    <n v="127.38333333333334"/>
    <n v="125.9"/>
    <n v="134.19999999999999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37.88461538461536"/>
    <n v="149"/>
    <n v="145.30000000000001"/>
    <n v="139.19999999999999"/>
    <n v="144.5"/>
    <n v="143"/>
    <s v="NA"/>
    <n v="136.4"/>
    <n v="137.30000000000001"/>
    <n v="133"/>
    <n v="120.3"/>
    <n v="131.5"/>
    <n v="140.19999999999999"/>
    <n v="125.4"/>
    <n v="131.28333333333333"/>
    <n v="129.69999999999999"/>
    <n v="137.80000000000001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36.38461538461536"/>
    <n v="152.1"/>
    <n v="132.69999999999999"/>
    <n v="124.3"/>
    <n v="131.4"/>
    <n v="129.46666666666667"/>
    <n v="134.4"/>
    <n v="118.9"/>
    <n v="127.7"/>
    <n v="125.7"/>
    <n v="114.6"/>
    <n v="124.1"/>
    <n v="135.69999999999999"/>
    <n v="123.3"/>
    <n v="125.18333333333332"/>
    <n v="123.8"/>
    <n v="132.6999999999999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37.21538461538461"/>
    <n v="149.80000000000001"/>
    <n v="140.30000000000001"/>
    <n v="133"/>
    <n v="139.30000000000001"/>
    <n v="137.53333333333333"/>
    <n v="134.4"/>
    <n v="129.80000000000001"/>
    <n v="132.80000000000001"/>
    <n v="130.19999999999999"/>
    <n v="117.3"/>
    <n v="127.3"/>
    <n v="137.6"/>
    <n v="124.5"/>
    <n v="128.28333333333333"/>
    <n v="126.8"/>
    <n v="135.4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37.25384615384615"/>
    <n v="149.80000000000001"/>
    <n v="146.1"/>
    <n v="139.69999999999999"/>
    <n v="145.19999999999999"/>
    <n v="143.66666666666666"/>
    <s v="NA"/>
    <n v="137.4"/>
    <n v="137.9"/>
    <n v="133.4"/>
    <n v="121.2"/>
    <n v="132.30000000000001"/>
    <n v="139.6"/>
    <n v="126.7"/>
    <n v="131.85"/>
    <n v="130.30000000000001"/>
    <n v="137.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34.59230769230768"/>
    <n v="153.6"/>
    <n v="133.30000000000001"/>
    <n v="124.6"/>
    <n v="132"/>
    <n v="129.96666666666667"/>
    <n v="135.69999999999999"/>
    <n v="120.6"/>
    <n v="128.1"/>
    <n v="126.1"/>
    <n v="115.7"/>
    <n v="124.5"/>
    <n v="135.9"/>
    <n v="124.4"/>
    <n v="125.78333333333332"/>
    <n v="124.5"/>
    <n v="132.4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36.15384615384613"/>
    <n v="150.80000000000001"/>
    <n v="141.1"/>
    <n v="133.4"/>
    <n v="140"/>
    <n v="138.16666666666666"/>
    <n v="135.69999999999999"/>
    <n v="131"/>
    <n v="133.30000000000001"/>
    <n v="130.6"/>
    <n v="118.3"/>
    <n v="127.9"/>
    <n v="137.4"/>
    <n v="125.7"/>
    <n v="128.86666666666667"/>
    <n v="127.5"/>
    <n v="135.19999999999999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37.76153846153846"/>
    <n v="150.5"/>
    <n v="147.19999999999999"/>
    <n v="140.6"/>
    <n v="146.19999999999999"/>
    <n v="144.66666666666666"/>
    <s v="NA"/>
    <n v="138.1"/>
    <n v="138.4"/>
    <n v="134.19999999999999"/>
    <n v="121"/>
    <n v="133"/>
    <n v="140.1"/>
    <n v="127.4"/>
    <n v="132.35"/>
    <n v="130.69999999999999"/>
    <n v="138.3000000000000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35.82307692307691"/>
    <n v="154.6"/>
    <n v="134"/>
    <n v="124.9"/>
    <n v="132.6"/>
    <n v="130.5"/>
    <n v="137.30000000000001"/>
    <n v="122.6"/>
    <n v="128.30000000000001"/>
    <n v="126.6"/>
    <n v="115"/>
    <n v="124.8"/>
    <n v="136.30000000000001"/>
    <n v="124.6"/>
    <n v="125.93333333333334"/>
    <n v="124.5"/>
    <n v="133.5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36.89999999999998"/>
    <n v="151.6"/>
    <n v="142"/>
    <n v="134.1"/>
    <n v="140.80000000000001"/>
    <n v="138.96666666666667"/>
    <n v="137.30000000000001"/>
    <n v="132.19999999999999"/>
    <n v="133.6"/>
    <n v="131.30000000000001"/>
    <n v="117.8"/>
    <n v="128.4"/>
    <n v="137.9"/>
    <n v="126.2"/>
    <n v="129.20000000000002"/>
    <n v="127.7"/>
    <n v="136.1"/>
  </r>
  <r>
    <x v="0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39.82307692307694"/>
    <n v="152.1"/>
    <n v="148.19999999999999"/>
    <n v="141.5"/>
    <n v="147.30000000000001"/>
    <n v="145.66666666666666"/>
    <s v="NA"/>
    <n v="141.1"/>
    <n v="139.4"/>
    <n v="135.80000000000001"/>
    <n v="121.6"/>
    <n v="133.69999999999999"/>
    <n v="141.5"/>
    <n v="128.1"/>
    <n v="133.35"/>
    <n v="131.69999999999999"/>
    <n v="140"/>
  </r>
  <r>
    <x v="1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38.2076923076923"/>
    <n v="156.19999999999999"/>
    <n v="135"/>
    <n v="125.4"/>
    <n v="133.5"/>
    <n v="131.29999999999998"/>
    <n v="138.6"/>
    <n v="125.7"/>
    <n v="128.80000000000001"/>
    <n v="127.4"/>
    <n v="115.3"/>
    <n v="125.1"/>
    <n v="136.6"/>
    <n v="124.9"/>
    <n v="126.35000000000001"/>
    <n v="124.9"/>
    <n v="134.80000000000001"/>
  </r>
  <r>
    <x v="2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39.09230769230768"/>
    <n v="153.19999999999999"/>
    <n v="143"/>
    <n v="134.80000000000001"/>
    <n v="141.80000000000001"/>
    <n v="139.86666666666667"/>
    <n v="138.6"/>
    <n v="135.30000000000001"/>
    <n v="134.4"/>
    <n v="132.6"/>
    <n v="118.3"/>
    <n v="128.9"/>
    <n v="138.6"/>
    <n v="126.8"/>
    <n v="129.93333333333334"/>
    <n v="128.4"/>
    <n v="137.6"/>
  </r>
  <r>
    <x v="0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39.50769230769231"/>
    <n v="153.19999999999999"/>
    <n v="148"/>
    <n v="141.9"/>
    <n v="147.19999999999999"/>
    <n v="145.69999999999999"/>
    <s v="NA"/>
    <n v="142.6"/>
    <n v="139.5"/>
    <n v="136.1"/>
    <n v="122"/>
    <n v="133.4"/>
    <n v="141.1"/>
    <n v="127.8"/>
    <n v="133.31666666666666"/>
    <n v="131.9"/>
    <n v="139.80000000000001"/>
  </r>
  <r>
    <x v="1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35.96153846153845"/>
    <n v="157"/>
    <n v="135.6"/>
    <n v="125.6"/>
    <n v="134"/>
    <n v="131.73333333333332"/>
    <n v="139.1"/>
    <n v="126.8"/>
    <n v="129.30000000000001"/>
    <n v="128.19999999999999"/>
    <n v="115.3"/>
    <n v="125.6"/>
    <n v="136.69999999999999"/>
    <n v="124.6"/>
    <n v="126.61666666666666"/>
    <n v="125.1"/>
    <n v="134.1"/>
  </r>
  <r>
    <x v="2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38.07692307692307"/>
    <n v="154.19999999999999"/>
    <n v="143.1"/>
    <n v="135.1"/>
    <n v="142"/>
    <n v="140.06666666666666"/>
    <n v="139.1"/>
    <n v="136.6"/>
    <n v="134.69999999999999"/>
    <n v="133.1"/>
    <n v="118.5"/>
    <n v="129"/>
    <n v="138.5"/>
    <n v="126.5"/>
    <n v="130.04999999999998"/>
    <n v="128.6"/>
    <n v="137.19999999999999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38.51538461538462"/>
    <n v="153.6"/>
    <n v="148.30000000000001"/>
    <n v="142.30000000000001"/>
    <n v="147.5"/>
    <n v="146.03333333333333"/>
    <s v="NA"/>
    <n v="142.30000000000001"/>
    <n v="139.80000000000001"/>
    <n v="136"/>
    <n v="122.7"/>
    <n v="134.30000000000001"/>
    <n v="141.6"/>
    <n v="128.6"/>
    <n v="133.83333333333334"/>
    <n v="132.30000000000001"/>
    <n v="139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34.48461538461541"/>
    <n v="157.69999999999999"/>
    <n v="136"/>
    <n v="125.9"/>
    <n v="134.4"/>
    <n v="132.1"/>
    <n v="140.4"/>
    <n v="127.3"/>
    <n v="129.5"/>
    <n v="129"/>
    <n v="116.3"/>
    <n v="126.2"/>
    <n v="137.1"/>
    <n v="125.5"/>
    <n v="127.26666666666667"/>
    <n v="125.8"/>
    <n v="134.1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36.91538461538462"/>
    <n v="154.69999999999999"/>
    <n v="143.5"/>
    <n v="135.5"/>
    <n v="142.30000000000001"/>
    <n v="140.43333333333334"/>
    <n v="140.4"/>
    <n v="136.6"/>
    <n v="134.9"/>
    <n v="133.30000000000001"/>
    <n v="119.3"/>
    <n v="129.69999999999999"/>
    <n v="139"/>
    <n v="127.3"/>
    <n v="130.58333333333334"/>
    <n v="129.1"/>
    <n v="136.9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37.03846153846155"/>
    <n v="153.30000000000001"/>
    <n v="148.69999999999999"/>
    <n v="142.4"/>
    <n v="147.80000000000001"/>
    <n v="146.30000000000001"/>
    <s v="NA"/>
    <n v="142.4"/>
    <n v="139.9"/>
    <n v="136.19999999999999"/>
    <n v="123.3"/>
    <n v="134.30000000000001"/>
    <n v="141.5"/>
    <n v="128.80000000000001"/>
    <n v="134"/>
    <n v="132.5"/>
    <n v="138.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32.91538461538462"/>
    <n v="159.30000000000001"/>
    <n v="136.30000000000001"/>
    <n v="126.1"/>
    <n v="134.69999999999999"/>
    <n v="132.36666666666665"/>
    <n v="141.30000000000001"/>
    <n v="127.3"/>
    <n v="129.9"/>
    <n v="129.80000000000001"/>
    <n v="117.4"/>
    <n v="126.5"/>
    <n v="137.19999999999999"/>
    <n v="126.2"/>
    <n v="127.83333333333333"/>
    <n v="126.5"/>
    <n v="134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35.4153846153846"/>
    <n v="154.9"/>
    <n v="143.80000000000001"/>
    <n v="135.6"/>
    <n v="142.6"/>
    <n v="140.66666666666666"/>
    <n v="141.30000000000001"/>
    <n v="136.69999999999999"/>
    <n v="135.19999999999999"/>
    <n v="133.80000000000001"/>
    <n v="120.2"/>
    <n v="129.9"/>
    <n v="139"/>
    <n v="127.7"/>
    <n v="130.96666666666667"/>
    <n v="129.6"/>
    <n v="136.4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37.07692307692307"/>
    <n v="155.1"/>
    <n v="149.19999999999999"/>
    <n v="143"/>
    <n v="148.30000000000001"/>
    <n v="146.83333333333334"/>
    <s v="NA"/>
    <n v="142.6"/>
    <n v="139.9"/>
    <n v="136.69999999999999"/>
    <n v="124.6"/>
    <n v="135.1"/>
    <n v="142.69999999999999"/>
    <n v="129.30000000000001"/>
    <n v="134.71666666666667"/>
    <n v="133.30000000000001"/>
    <n v="138.69999999999999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31.96153846153845"/>
    <n v="159.69999999999999"/>
    <n v="136.69999999999999"/>
    <n v="126.7"/>
    <n v="135.19999999999999"/>
    <n v="132.86666666666665"/>
    <n v="142"/>
    <n v="126.4"/>
    <n v="130.80000000000001"/>
    <n v="130.5"/>
    <n v="117.8"/>
    <n v="126.8"/>
    <n v="137.80000000000001"/>
    <n v="126.7"/>
    <n v="128.4"/>
    <n v="127.1"/>
    <n v="13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35.07692307692307"/>
    <n v="156.30000000000001"/>
    <n v="144.30000000000001"/>
    <n v="136.19999999999999"/>
    <n v="143.1"/>
    <n v="141.20000000000002"/>
    <n v="142"/>
    <n v="136.5"/>
    <n v="135.6"/>
    <n v="134.30000000000001"/>
    <n v="121"/>
    <n v="130.4"/>
    <n v="139.80000000000001"/>
    <n v="128.19999999999999"/>
    <n v="131.54999999999998"/>
    <n v="130.30000000000001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36.92307692307693"/>
    <n v="156.1"/>
    <n v="150.1"/>
    <n v="143.30000000000001"/>
    <n v="149.1"/>
    <n v="147.5"/>
    <s v="NA"/>
    <n v="143.80000000000001"/>
    <n v="140.9"/>
    <n v="137.6"/>
    <n v="125.3"/>
    <n v="136"/>
    <n v="143.69999999999999"/>
    <n v="130.4"/>
    <n v="135.65"/>
    <n v="134.19999999999999"/>
    <n v="139.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32.30769230769232"/>
    <n v="159.19999999999999"/>
    <n v="137.80000000000001"/>
    <n v="127.4"/>
    <n v="136.19999999999999"/>
    <n v="133.80000000000001"/>
    <n v="142.9"/>
    <n v="124.6"/>
    <n v="131.80000000000001"/>
    <n v="131.30000000000001"/>
    <n v="118.9"/>
    <n v="127.6"/>
    <n v="139.69999999999999"/>
    <n v="127.6"/>
    <n v="129.48333333333332"/>
    <n v="128.19999999999999"/>
    <n v="134.80000000000001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35.16153846153847"/>
    <n v="156.9"/>
    <n v="145.30000000000001"/>
    <n v="136.69999999999999"/>
    <n v="144"/>
    <n v="142"/>
    <n v="142.9"/>
    <n v="136.5"/>
    <n v="136.6"/>
    <n v="135.19999999999999"/>
    <n v="121.9"/>
    <n v="131.30000000000001"/>
    <n v="141.4"/>
    <n v="129.19999999999999"/>
    <n v="132.6"/>
    <n v="131.30000000000001"/>
    <n v="137.1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37.1076923076923"/>
    <n v="157"/>
    <n v="150.80000000000001"/>
    <n v="144.1"/>
    <n v="149.80000000000001"/>
    <n v="148.23333333333332"/>
    <s v="NA"/>
    <n v="144.30000000000001"/>
    <n v="141.80000000000001"/>
    <n v="138.4"/>
    <n v="126.4"/>
    <n v="136.80000000000001"/>
    <n v="144.4"/>
    <n v="131.19999999999999"/>
    <n v="136.5"/>
    <n v="135.1"/>
    <n v="139.8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32.53076923076921"/>
    <n v="160.30000000000001"/>
    <n v="138.6"/>
    <n v="127.9"/>
    <n v="137"/>
    <n v="134.5"/>
    <n v="143.19999999999999"/>
    <n v="124.7"/>
    <n v="132.5"/>
    <n v="132"/>
    <n v="119.8"/>
    <n v="128"/>
    <n v="140.4"/>
    <n v="128.1"/>
    <n v="130.13333333333333"/>
    <n v="128.9"/>
    <n v="135.4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35.36923076923077"/>
    <n v="157.9"/>
    <n v="146"/>
    <n v="137.4"/>
    <n v="144.69999999999999"/>
    <n v="142.69999999999999"/>
    <n v="143.19999999999999"/>
    <n v="136.9"/>
    <n v="137.4"/>
    <n v="136"/>
    <n v="122.9"/>
    <n v="131.80000000000001"/>
    <n v="142.1"/>
    <n v="129.9"/>
    <n v="133.35"/>
    <n v="132.1"/>
    <n v="137.80000000000001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37.71538461538461"/>
    <n v="157.30000000000001"/>
    <n v="151.30000000000001"/>
    <n v="144.69999999999999"/>
    <n v="150.30000000000001"/>
    <n v="148.76666666666668"/>
    <s v="NA"/>
    <n v="145.1"/>
    <n v="142.19999999999999"/>
    <n v="138.4"/>
    <n v="127.4"/>
    <n v="137.80000000000001"/>
    <n v="145.1"/>
    <n v="131.4"/>
    <n v="137.04999999999998"/>
    <n v="135.6"/>
    <n v="140.5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34.40769230769232"/>
    <n v="161"/>
    <n v="138.9"/>
    <n v="128.69999999999999"/>
    <n v="137.4"/>
    <n v="135"/>
    <n v="142.5"/>
    <n v="126.5"/>
    <n v="133.1"/>
    <n v="132.6"/>
    <n v="120.4"/>
    <n v="128.5"/>
    <n v="141.19999999999999"/>
    <n v="128.19999999999999"/>
    <n v="130.66666666666666"/>
    <n v="129.5"/>
    <n v="136.19999999999999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36.46923076923079"/>
    <n v="158.30000000000001"/>
    <n v="146.4"/>
    <n v="138.1"/>
    <n v="145.19999999999999"/>
    <n v="143.23333333333332"/>
    <n v="142.5"/>
    <n v="138.1"/>
    <n v="137.9"/>
    <n v="136.19999999999999"/>
    <n v="123.7"/>
    <n v="132.6"/>
    <n v="142.80000000000001"/>
    <n v="130.1"/>
    <n v="133.88333333333335"/>
    <n v="132.6"/>
    <n v="138.5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39.26923076923077"/>
    <n v="156.1"/>
    <n v="151.5"/>
    <n v="145.1"/>
    <n v="150.6"/>
    <n v="149.06666666666669"/>
    <s v="NA"/>
    <n v="146.80000000000001"/>
    <n v="143.1"/>
    <n v="139"/>
    <n v="127.5"/>
    <n v="138.4"/>
    <n v="145.80000000000001"/>
    <n v="131.4"/>
    <n v="137.53333333333333"/>
    <n v="136"/>
    <n v="141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36.23846153846154"/>
    <n v="161.4"/>
    <n v="139.6"/>
    <n v="128.9"/>
    <n v="137.9"/>
    <n v="135.46666666666667"/>
    <n v="143.6"/>
    <n v="128.1"/>
    <n v="133.6"/>
    <n v="133.6"/>
    <n v="120.1"/>
    <n v="129"/>
    <n v="144"/>
    <n v="128.19999999999999"/>
    <n v="131.41666666666666"/>
    <n v="130.19999999999999"/>
    <n v="137.5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38.1"/>
    <n v="157.5"/>
    <n v="146.80000000000001"/>
    <n v="138.4"/>
    <n v="145.6"/>
    <n v="143.60000000000002"/>
    <n v="143.6"/>
    <n v="139.69999999999999"/>
    <n v="138.6"/>
    <n v="137"/>
    <n v="123.6"/>
    <n v="133.1"/>
    <n v="144.69999999999999"/>
    <n v="130.1"/>
    <n v="134.51666666666668"/>
    <n v="133.19999999999999"/>
    <n v="139.80000000000001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39.90769230769232"/>
    <n v="156.4"/>
    <n v="152.1"/>
    <n v="145.80000000000001"/>
    <n v="151.30000000000001"/>
    <n v="149.73333333333332"/>
    <s v="NA"/>
    <n v="147.69999999999999"/>
    <n v="143.80000000000001"/>
    <n v="139.4"/>
    <n v="128.30000000000001"/>
    <n v="138.6"/>
    <n v="146.9"/>
    <n v="131.30000000000001"/>
    <n v="138.04999999999998"/>
    <n v="136.6"/>
    <n v="142.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35.96923076923076"/>
    <n v="162.1"/>
    <n v="140"/>
    <n v="129"/>
    <n v="138.30000000000001"/>
    <n v="135.76666666666668"/>
    <n v="144.6"/>
    <n v="129.80000000000001"/>
    <n v="134.4"/>
    <n v="134.9"/>
    <n v="120.7"/>
    <n v="129.80000000000001"/>
    <n v="145.30000000000001"/>
    <n v="128.30000000000001"/>
    <n v="132.23333333333332"/>
    <n v="131"/>
    <n v="138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38.36153846153849"/>
    <n v="157.9"/>
    <n v="147.30000000000001"/>
    <n v="138.80000000000001"/>
    <n v="146.1"/>
    <n v="144.06666666666669"/>
    <n v="144.6"/>
    <n v="140.9"/>
    <n v="139.4"/>
    <n v="137.69999999999999"/>
    <n v="124.3"/>
    <n v="133.6"/>
    <n v="146"/>
    <n v="130.1"/>
    <n v="135.18333333333334"/>
    <n v="133.9"/>
    <n v="140.4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38.44615384615386"/>
    <n v="157.69999999999999"/>
    <n v="152.1"/>
    <n v="146.1"/>
    <n v="151.30000000000001"/>
    <n v="149.83333333333334"/>
    <s v="NA"/>
    <n v="149"/>
    <n v="144"/>
    <n v="140"/>
    <n v="129.9"/>
    <n v="140"/>
    <n v="147.6"/>
    <n v="132"/>
    <n v="138.91666666666666"/>
    <n v="137.4"/>
    <n v="142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34.49230769230769"/>
    <n v="163.30000000000001"/>
    <n v="140.80000000000001"/>
    <n v="129.30000000000001"/>
    <n v="139.1"/>
    <n v="136.4"/>
    <n v="145.30000000000001"/>
    <n v="131.19999999999999"/>
    <n v="134.9"/>
    <n v="135.69999999999999"/>
    <n v="122.5"/>
    <n v="130.19999999999999"/>
    <n v="145.19999999999999"/>
    <n v="129.30000000000001"/>
    <n v="132.96666666666667"/>
    <n v="131.9"/>
    <n v="138.1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36.88461538461539"/>
    <n v="159.19999999999999"/>
    <n v="147.69999999999999"/>
    <n v="139.1"/>
    <n v="146.5"/>
    <n v="144.43333333333331"/>
    <n v="145.30000000000001"/>
    <n v="142.30000000000001"/>
    <n v="139.69999999999999"/>
    <n v="138.4"/>
    <n v="126"/>
    <n v="134.5"/>
    <n v="146.19999999999999"/>
    <n v="130.9"/>
    <n v="135.94999999999999"/>
    <n v="134.69999999999999"/>
    <n v="140.19999999999999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37.09230769230768"/>
    <n v="159.6"/>
    <n v="150.69999999999999"/>
    <n v="144.5"/>
    <n v="149.80000000000001"/>
    <n v="148.33333333333334"/>
    <s v="NA"/>
    <n v="149.69999999999999"/>
    <n v="147.5"/>
    <n v="144.80000000000001"/>
    <n v="130.80000000000001"/>
    <n v="140.1"/>
    <n v="148"/>
    <n v="134.4"/>
    <n v="140.93333333333334"/>
    <n v="139.80000000000001"/>
    <n v="142.1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34.93076923076922"/>
    <n v="164"/>
    <n v="141.5"/>
    <n v="129.80000000000001"/>
    <n v="139.69999999999999"/>
    <n v="137"/>
    <n v="146.30000000000001"/>
    <n v="133.4"/>
    <n v="135.1"/>
    <n v="136.19999999999999"/>
    <n v="123.3"/>
    <n v="130.69999999999999"/>
    <n v="145.5"/>
    <n v="130.4"/>
    <n v="133.53333333333333"/>
    <n v="132.5"/>
    <n v="138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36.63076923076923"/>
    <n v="162.6"/>
    <n v="148"/>
    <n v="139.19999999999999"/>
    <n v="146.80000000000001"/>
    <n v="144.66666666666666"/>
    <n v="146.9"/>
    <n v="145.30000000000001"/>
    <n v="142.19999999999999"/>
    <n v="142.1"/>
    <n v="125.5"/>
    <n v="136.5"/>
    <n v="147.80000000000001"/>
    <n v="132"/>
    <n v="137.68333333333331"/>
    <n v="136.30000000000001"/>
    <n v="140.80000000000001"/>
  </r>
  <r>
    <x v="0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37.49999999999997"/>
    <n v="161.9"/>
    <n v="151.69999999999999"/>
    <n v="145.5"/>
    <n v="150.80000000000001"/>
    <n v="149.33333333333334"/>
    <s v="NA"/>
    <n v="150.30000000000001"/>
    <n v="148"/>
    <n v="145.4"/>
    <n v="130.30000000000001"/>
    <n v="143.1"/>
    <n v="150.19999999999999"/>
    <n v="133.1"/>
    <n v="141.68333333333334"/>
    <n v="140.1"/>
    <n v="142.4"/>
  </r>
  <r>
    <x v="1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35.19230769230768"/>
    <n v="164.4"/>
    <n v="142.4"/>
    <n v="130.19999999999999"/>
    <n v="140.5"/>
    <n v="137.70000000000002"/>
    <n v="146.9"/>
    <n v="136.69999999999999"/>
    <n v="135.80000000000001"/>
    <n v="136.80000000000001"/>
    <n v="121.2"/>
    <n v="131.30000000000001"/>
    <n v="146.1"/>
    <n v="130.5"/>
    <n v="133.61666666666667"/>
    <n v="132.19999999999999"/>
    <n v="139"/>
  </r>
  <r>
    <x v="2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36.59230769230771"/>
    <n v="162.6"/>
    <n v="148"/>
    <n v="139.1"/>
    <n v="146.69999999999999"/>
    <n v="144.6"/>
    <n v="146.9"/>
    <n v="145.1"/>
    <n v="142.19999999999999"/>
    <n v="142.1"/>
    <n v="125.5"/>
    <n v="136.5"/>
    <n v="147.80000000000001"/>
    <n v="132"/>
    <n v="137.68333333333331"/>
    <n v="136.30000000000001"/>
    <n v="140.80000000000001"/>
  </r>
  <r>
    <x v="0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36.3923076923077"/>
    <n v="162.4"/>
    <n v="151.6"/>
    <n v="145.9"/>
    <n v="150.80000000000001"/>
    <n v="149.43333333333334"/>
    <s v="NA"/>
    <n v="149"/>
    <n v="149.5"/>
    <n v="149.6"/>
    <n v="128.9"/>
    <n v="143.30000000000001"/>
    <n v="155.1"/>
    <n v="133.19999999999999"/>
    <n v="143.26666666666665"/>
    <n v="141.6"/>
    <n v="141.9"/>
  </r>
  <r>
    <x v="1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34.35384615384615"/>
    <n v="164.6"/>
    <n v="142.69999999999999"/>
    <n v="130.30000000000001"/>
    <n v="140.80000000000001"/>
    <n v="137.93333333333334"/>
    <n v="146.5"/>
    <n v="132.4"/>
    <n v="136.19999999999999"/>
    <n v="137.30000000000001"/>
    <n v="118.8"/>
    <n v="131.69999999999999"/>
    <n v="146.5"/>
    <n v="130.80000000000001"/>
    <n v="133.54999999999998"/>
    <n v="131.69999999999999"/>
    <n v="138"/>
  </r>
  <r>
    <x v="2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35.59999999999997"/>
    <n v="163"/>
    <n v="148.1"/>
    <n v="139.4"/>
    <n v="146.80000000000001"/>
    <n v="144.76666666666668"/>
    <n v="146.5"/>
    <n v="142.69999999999999"/>
    <n v="143.19999999999999"/>
    <n v="144.9"/>
    <n v="123.6"/>
    <n v="136.80000000000001"/>
    <n v="150.1"/>
    <n v="132.19999999999999"/>
    <n v="138.46666666666667"/>
    <n v="136.80000000000001"/>
    <n v="140.1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35.35384615384618"/>
    <n v="162.69999999999999"/>
    <n v="150.6"/>
    <n v="145.1"/>
    <n v="149.9"/>
    <n v="148.53333333333333"/>
    <s v="NA"/>
    <n v="146.19999999999999"/>
    <n v="150.1"/>
    <n v="149.6"/>
    <n v="128.6"/>
    <n v="142.9"/>
    <n v="155.19999999999999"/>
    <n v="133.5"/>
    <n v="143.31666666666663"/>
    <n v="141.69999999999999"/>
    <n v="141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34.17692307692309"/>
    <n v="164.7"/>
    <n v="143"/>
    <n v="130.4"/>
    <n v="141.1"/>
    <n v="138.16666666666666"/>
    <n v="147.69999999999999"/>
    <n v="128.6"/>
    <n v="136.30000000000001"/>
    <n v="137.80000000000001"/>
    <n v="118.6"/>
    <n v="131.9"/>
    <n v="146.6"/>
    <n v="131.69999999999999"/>
    <n v="133.81666666666669"/>
    <n v="131.80000000000001"/>
    <n v="138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34.87692307692308"/>
    <n v="163.19999999999999"/>
    <n v="147.6"/>
    <n v="139"/>
    <n v="146.4"/>
    <n v="144.33333333333334"/>
    <n v="147.69999999999999"/>
    <n v="139.5"/>
    <n v="143.6"/>
    <n v="145.1"/>
    <n v="123.3"/>
    <n v="136.69999999999999"/>
    <n v="150.19999999999999"/>
    <n v="132.80000000000001"/>
    <n v="138.61666666666667"/>
    <n v="136.9"/>
    <n v="1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35.3692307692308"/>
    <n v="162.80000000000001"/>
    <n v="150.5"/>
    <n v="146.1"/>
    <n v="149.9"/>
    <n v="148.83333333333334"/>
    <s v="NA"/>
    <n v="145.30000000000001"/>
    <n v="150.1"/>
    <n v="149.9"/>
    <n v="129.19999999999999"/>
    <n v="143.4"/>
    <n v="155.5"/>
    <n v="134.9"/>
    <n v="143.83333333333334"/>
    <n v="142.19999999999999"/>
    <n v="14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34.95384615384617"/>
    <n v="164.9"/>
    <n v="143.30000000000001"/>
    <n v="130.80000000000001"/>
    <n v="141.4"/>
    <n v="138.5"/>
    <n v="148.5"/>
    <n v="127.1"/>
    <n v="136.6"/>
    <n v="138.5"/>
    <n v="119.2"/>
    <n v="132.19999999999999"/>
    <n v="146.6"/>
    <n v="133"/>
    <n v="134.35"/>
    <n v="132.4"/>
    <n v="138.6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35.16153846153844"/>
    <n v="163.4"/>
    <n v="147.69999999999999"/>
    <n v="139.69999999999999"/>
    <n v="146.5"/>
    <n v="144.63333333333333"/>
    <n v="148.5"/>
    <n v="138.4"/>
    <n v="143.69999999999999"/>
    <n v="145.6"/>
    <n v="123.9"/>
    <n v="137.1"/>
    <n v="150.30000000000001"/>
    <n v="134.1"/>
    <n v="139.11666666666665"/>
    <n v="137.4"/>
    <n v="139.9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35.4769230769231"/>
    <n v="162.9"/>
    <n v="150.80000000000001"/>
    <n v="146.1"/>
    <n v="150.1"/>
    <n v="149"/>
    <s v="NA"/>
    <n v="146.4"/>
    <n v="150"/>
    <n v="150.4"/>
    <n v="129.9"/>
    <n v="143.80000000000001"/>
    <n v="155.5"/>
    <n v="134"/>
    <n v="143.93333333333331"/>
    <n v="142.4"/>
    <n v="141.19999999999999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36.03076923076924"/>
    <n v="165.3"/>
    <n v="143.5"/>
    <n v="131.19999999999999"/>
    <n v="141.6"/>
    <n v="138.76666666666665"/>
    <n v="149"/>
    <n v="128.80000000000001"/>
    <n v="136.80000000000001"/>
    <n v="139.19999999999999"/>
    <n v="119.9"/>
    <n v="133"/>
    <n v="146.69999999999999"/>
    <n v="132.5"/>
    <n v="134.68333333333331"/>
    <n v="132.80000000000001"/>
    <n v="139.5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35.6076923076923"/>
    <n v="163.5"/>
    <n v="147.9"/>
    <n v="139.9"/>
    <n v="146.69999999999999"/>
    <n v="144.83333333333334"/>
    <n v="149"/>
    <n v="139.69999999999999"/>
    <n v="143.80000000000001"/>
    <n v="146.19999999999999"/>
    <n v="124.6"/>
    <n v="137.69999999999999"/>
    <n v="150.30000000000001"/>
    <n v="133.4"/>
    <n v="139.33333333333331"/>
    <n v="137.69999999999999"/>
    <n v="140.4"/>
  </r>
  <r>
    <x v="0"/>
    <x v="6"/>
    <x v="3"/>
    <n v="136.76666666666665"/>
    <n v="153.20000000000002"/>
    <n v="138.66666666666666"/>
    <n v="142.46666666666667"/>
    <n v="124.03333333333335"/>
    <n v="135.79999999999998"/>
    <n v="129.53333333333333"/>
    <n v="121.7"/>
    <n v="108.33333333333333"/>
    <n v="139"/>
    <n v="137.26666666666665"/>
    <n v="156.13333333333333"/>
    <n v="137.30000000000001"/>
    <n v="135.39999999999998"/>
    <n v="162.79999999999998"/>
    <n v="150.63333333333335"/>
    <n v="145.76666666666665"/>
    <n v="149.96666666666667"/>
    <n v="148.78888888888889"/>
    <s v="NA"/>
    <n v="145.96666666666667"/>
    <n v="150.06666666666666"/>
    <n v="149.96666666666667"/>
    <n v="129.23333333333332"/>
    <n v="143.36666666666667"/>
    <n v="155.4"/>
    <n v="134.13333333333333"/>
    <n v="143.69444444444443"/>
    <n v="142.1"/>
    <n v="141.06666666666666"/>
  </r>
  <r>
    <x v="1"/>
    <x v="6"/>
    <x v="3"/>
    <n v="137.97142857142856"/>
    <n v="151.58571428571426"/>
    <n v="141.6"/>
    <n v="142.08571428571429"/>
    <n v="120.98571428571428"/>
    <n v="136.47142857142859"/>
    <n v="131.6"/>
    <n v="120.55714285714285"/>
    <n v="109.41428571428571"/>
    <n v="139.87142857142857"/>
    <n v="132.37142857142857"/>
    <n v="154.67142857142858"/>
    <n v="137.75714285714287"/>
    <n v="135.14945054945059"/>
    <n v="163.8857142857143"/>
    <n v="146.62857142857143"/>
    <n v="137.6142857142857"/>
    <n v="145.28571428571428"/>
    <n v="143.17619047619047"/>
    <n v="148.28"/>
    <n v="136.29999999999998"/>
    <n v="142.44285714285712"/>
    <n v="143.78571428571428"/>
    <n v="123.42857142857142"/>
    <n v="136.87142857142859"/>
    <n v="150.20000000000002"/>
    <n v="133.28571428571428"/>
    <n v="138.33571428571429"/>
    <n v="136.55714285714288"/>
    <n v="139.68571428571428"/>
  </r>
  <r>
    <x v="2"/>
    <x v="6"/>
    <x v="3"/>
    <n v="137.9"/>
    <n v="152.1"/>
    <n v="141.14285714285714"/>
    <n v="142.17142857142858"/>
    <n v="121.54285714285713"/>
    <n v="136.81428571428572"/>
    <n v="131.9"/>
    <n v="121.07142857142857"/>
    <n v="109.21428571428569"/>
    <n v="139.74285714285716"/>
    <n v="133.17142857142858"/>
    <n v="154.95714285714283"/>
    <n v="137.87142857142859"/>
    <n v="135.35384615384618"/>
    <n v="163.71428571428572"/>
    <n v="147.32857142857145"/>
    <n v="138.97142857142859"/>
    <n v="146.08571428571432"/>
    <n v="144.12857142857146"/>
    <n v="148.54000000000002"/>
    <n v="137.8857142857143"/>
    <n v="143.51428571428571"/>
    <n v="144.98571428571429"/>
    <n v="124.28571428571429"/>
    <n v="137.70000000000002"/>
    <n v="150.72857142857143"/>
    <n v="133.52857142857144"/>
    <n v="139.12380952380951"/>
    <n v="137.4"/>
    <n v="140.02857142857141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37.0846153846154"/>
    <n v="163.30000000000001"/>
    <n v="151.30000000000001"/>
    <n v="146.6"/>
    <n v="150.69999999999999"/>
    <n v="149.53333333333333"/>
    <s v="NA"/>
    <n v="146.9"/>
    <n v="149.5"/>
    <n v="151.30000000000001"/>
    <n v="130.19999999999999"/>
    <n v="145.9"/>
    <n v="156.69999999999999"/>
    <n v="133.9"/>
    <n v="144.58333333333331"/>
    <n v="142.9"/>
    <n v="142.4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39.34615384615387"/>
    <n v="166.2"/>
    <n v="144"/>
    <n v="131.69999999999999"/>
    <n v="142.19999999999999"/>
    <n v="139.29999999999998"/>
    <n v="150.1"/>
    <n v="129.4"/>
    <n v="137.19999999999999"/>
    <n v="139.80000000000001"/>
    <n v="120.1"/>
    <n v="134"/>
    <n v="148"/>
    <n v="132.6"/>
    <n v="135.28333333333333"/>
    <n v="133.30000000000001"/>
    <n v="141.5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37.83846153846156"/>
    <n v="164.1"/>
    <n v="148.4"/>
    <n v="140.4"/>
    <n v="147.30000000000001"/>
    <n v="145.36666666666667"/>
    <n v="150.1"/>
    <n v="140.30000000000001"/>
    <n v="143.69999999999999"/>
    <n v="146.9"/>
    <n v="124.9"/>
    <n v="139.19999999999999"/>
    <n v="151.6"/>
    <n v="133.4"/>
    <n v="139.95000000000002"/>
    <n v="138.19999999999999"/>
    <n v="142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38.78461538461536"/>
    <n v="164.2"/>
    <n v="151.4"/>
    <n v="146.5"/>
    <n v="150.69999999999999"/>
    <n v="149.53333333333333"/>
    <s v="NA"/>
    <n v="147.80000000000001"/>
    <n v="149.6"/>
    <n v="151.69999999999999"/>
    <n v="130.19999999999999"/>
    <n v="146.4"/>
    <n v="157.69999999999999"/>
    <n v="134.80000000000001"/>
    <n v="145.06666666666663"/>
    <n v="143.30000000000001"/>
    <n v="143.6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41.0230769230769"/>
    <n v="166.7"/>
    <n v="144.30000000000001"/>
    <n v="131.69999999999999"/>
    <n v="142.4"/>
    <n v="139.46666666666667"/>
    <n v="149.4"/>
    <n v="130.5"/>
    <n v="137.4"/>
    <n v="140.30000000000001"/>
    <n v="119.6"/>
    <n v="134.30000000000001"/>
    <n v="148.9"/>
    <n v="133.69999999999999"/>
    <n v="135.70000000000002"/>
    <n v="133.6"/>
    <n v="142.1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39.54615384615386"/>
    <n v="164.9"/>
    <n v="148.6"/>
    <n v="140.4"/>
    <n v="147.4"/>
    <n v="145.46666666666667"/>
    <n v="149.4"/>
    <n v="141.19999999999999"/>
    <n v="143.80000000000001"/>
    <n v="147.4"/>
    <n v="124.6"/>
    <n v="139.6"/>
    <n v="152.5"/>
    <n v="134.30000000000001"/>
    <n v="140.36666666666667"/>
    <n v="138.6"/>
    <n v="142.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40.53076923076921"/>
    <n v="164.5"/>
    <n v="151.6"/>
    <n v="146.6"/>
    <n v="150.9"/>
    <n v="149.70000000000002"/>
    <s v="NA"/>
    <n v="146.80000000000001"/>
    <n v="150"/>
    <n v="152.19999999999999"/>
    <n v="131.19999999999999"/>
    <n v="147.5"/>
    <n v="159.1"/>
    <n v="136.1"/>
    <n v="146.01666666666668"/>
    <n v="144.19999999999999"/>
    <n v="144.9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42.87692307692308"/>
    <n v="167.2"/>
    <n v="144.69999999999999"/>
    <n v="131.9"/>
    <n v="142.69999999999999"/>
    <n v="139.76666666666668"/>
    <n v="150.6"/>
    <n v="127"/>
    <n v="137.69999999999999"/>
    <n v="140.80000000000001"/>
    <n v="120.6"/>
    <n v="135"/>
    <n v="150.4"/>
    <n v="135.1"/>
    <n v="136.6"/>
    <n v="134.5"/>
    <n v="143.30000000000001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41.34615384615384"/>
    <n v="165.2"/>
    <n v="148.9"/>
    <n v="140.5"/>
    <n v="147.6"/>
    <n v="145.66666666666666"/>
    <n v="150.6"/>
    <n v="139.30000000000001"/>
    <n v="144.19999999999999"/>
    <n v="147.9"/>
    <n v="125.6"/>
    <n v="140.5"/>
    <n v="154"/>
    <n v="135.69999999999999"/>
    <n v="141.31666666666669"/>
    <n v="139.5"/>
    <n v="144.19999999999999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41.11538461538464"/>
    <n v="165.1"/>
    <n v="151.80000000000001"/>
    <n v="146.6"/>
    <n v="151.1"/>
    <n v="149.83333333333334"/>
    <s v="NA"/>
    <n v="146.4"/>
    <n v="150.19999999999999"/>
    <n v="152.69999999999999"/>
    <n v="131.4"/>
    <n v="148"/>
    <n v="159.69999999999999"/>
    <n v="138.80000000000001"/>
    <n v="146.79999999999998"/>
    <n v="144.9"/>
    <n v="145.69999999999999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43.77692307692308"/>
    <n v="167.9"/>
    <n v="145"/>
    <n v="132.19999999999999"/>
    <n v="143"/>
    <n v="140.06666666666666"/>
    <n v="151.6"/>
    <n v="125.5"/>
    <n v="138.1"/>
    <n v="141.5"/>
    <n v="120.8"/>
    <n v="135.4"/>
    <n v="151.5"/>
    <n v="137.80000000000001"/>
    <n v="137.51666666666668"/>
    <n v="135.30000000000001"/>
    <n v="144.19999999999999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42.03846153846155"/>
    <n v="165.8"/>
    <n v="149.1"/>
    <n v="140.6"/>
    <n v="147.9"/>
    <n v="145.86666666666667"/>
    <n v="151.6"/>
    <n v="138.5"/>
    <n v="144.5"/>
    <n v="148.5"/>
    <n v="125.8"/>
    <n v="140.9"/>
    <n v="154.9"/>
    <n v="138.4"/>
    <n v="142.16666666666666"/>
    <n v="140.19999999999999"/>
    <n v="14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42.2076923076923"/>
    <n v="165.7"/>
    <n v="151.69999999999999"/>
    <n v="146.6"/>
    <n v="151"/>
    <n v="149.76666666666665"/>
    <s v="NA"/>
    <n v="146.9"/>
    <n v="150.30000000000001"/>
    <n v="153.4"/>
    <n v="131.6"/>
    <n v="148.30000000000001"/>
    <n v="160.19999999999999"/>
    <n v="140.19999999999999"/>
    <n v="147.33333333333337"/>
    <n v="145.4"/>
    <n v="146.6999999999999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44.22307692307692"/>
    <n v="168.6"/>
    <n v="145.30000000000001"/>
    <n v="132.19999999999999"/>
    <n v="143.30000000000001"/>
    <n v="140.26666666666668"/>
    <n v="152.19999999999999"/>
    <n v="126.6"/>
    <n v="138.30000000000001"/>
    <n v="141.9"/>
    <n v="121.2"/>
    <n v="135.9"/>
    <n v="151.6"/>
    <n v="139"/>
    <n v="137.98333333333335"/>
    <n v="135.69999999999999"/>
    <n v="144.6999999999999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42.89999999999998"/>
    <n v="166.5"/>
    <n v="149.19999999999999"/>
    <n v="140.6"/>
    <n v="147.9"/>
    <n v="145.89999999999998"/>
    <n v="152.19999999999999"/>
    <n v="139.19999999999999"/>
    <n v="144.6"/>
    <n v="149"/>
    <n v="126.1"/>
    <n v="141.30000000000001"/>
    <n v="155.19999999999999"/>
    <n v="139.69999999999999"/>
    <n v="142.65"/>
    <n v="140.69999999999999"/>
    <n v="145.80000000000001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44.37692307692305"/>
    <n v="166.3"/>
    <n v="151.69999999999999"/>
    <n v="146.69999999999999"/>
    <n v="151"/>
    <n v="149.79999999999998"/>
    <s v="NA"/>
    <n v="147.69999999999999"/>
    <n v="150.6"/>
    <n v="153.69999999999999"/>
    <n v="131.69999999999999"/>
    <n v="148.69999999999999"/>
    <n v="160.69999999999999"/>
    <n v="140.30000000000001"/>
    <n v="147.61666666666665"/>
    <n v="145.69999999999999"/>
    <n v="148.30000000000001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46.35384615384618"/>
    <n v="169.3"/>
    <n v="145.9"/>
    <n v="132.4"/>
    <n v="143.9"/>
    <n v="140.73333333333335"/>
    <n v="153"/>
    <n v="128.9"/>
    <n v="138.69999999999999"/>
    <n v="142.4"/>
    <n v="121.5"/>
    <n v="136.19999999999999"/>
    <n v="151.69999999999999"/>
    <n v="139.5"/>
    <n v="138.33333333333334"/>
    <n v="136"/>
    <n v="146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45.04615384615383"/>
    <n v="167.1"/>
    <n v="149.4"/>
    <n v="140.80000000000001"/>
    <n v="148.19999999999999"/>
    <n v="146.13333333333335"/>
    <n v="153"/>
    <n v="140.6"/>
    <n v="145"/>
    <n v="149.4"/>
    <n v="126.3"/>
    <n v="141.69999999999999"/>
    <n v="155.4"/>
    <n v="140"/>
    <n v="142.96666666666667"/>
    <n v="141"/>
    <n v="147.19999999999999"/>
  </r>
  <r>
    <x v="0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46.50769230769231"/>
    <n v="167.2"/>
    <n v="152.30000000000001"/>
    <n v="147"/>
    <n v="151.5"/>
    <n v="150.26666666666668"/>
    <s v="NA"/>
    <n v="148.4"/>
    <n v="150.9"/>
    <n v="154.30000000000001"/>
    <n v="132.1"/>
    <n v="149.1"/>
    <n v="160.80000000000001"/>
    <n v="140.6"/>
    <n v="147.96666666666667"/>
    <n v="146.1"/>
    <n v="149.9"/>
  </r>
  <r>
    <x v="1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47.99999999999997"/>
    <n v="169.9"/>
    <n v="146.30000000000001"/>
    <n v="132.6"/>
    <n v="144.19999999999999"/>
    <n v="141.03333333333333"/>
    <n v="153.5"/>
    <n v="132.19999999999999"/>
    <n v="139.1"/>
    <n v="142.80000000000001"/>
    <n v="121.7"/>
    <n v="136.69999999999999"/>
    <n v="151.80000000000001"/>
    <n v="139.80000000000001"/>
    <n v="138.64999999999998"/>
    <n v="136.30000000000001"/>
    <n v="147"/>
  </r>
  <r>
    <x v="2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46.99230769230769"/>
    <n v="167.9"/>
    <n v="149.9"/>
    <n v="141"/>
    <n v="148.6"/>
    <n v="146.5"/>
    <n v="153.5"/>
    <n v="142.30000000000001"/>
    <n v="145.30000000000001"/>
    <n v="149.9"/>
    <n v="126.6"/>
    <n v="142.1"/>
    <n v="155.5"/>
    <n v="140.30000000000001"/>
    <n v="143.28333333333333"/>
    <n v="141.30000000000001"/>
    <n v="148.6"/>
  </r>
  <r>
    <x v="0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49.30769230769226"/>
    <n v="167.8"/>
    <n v="152.6"/>
    <n v="147.30000000000001"/>
    <n v="151.9"/>
    <n v="150.6"/>
    <s v="NA"/>
    <n v="149.9"/>
    <n v="151.19999999999999"/>
    <n v="154.80000000000001"/>
    <n v="135"/>
    <n v="149.5"/>
    <n v="161.1"/>
    <n v="140.6"/>
    <n v="148.70000000000002"/>
    <n v="147.1"/>
    <n v="152.30000000000001"/>
  </r>
  <r>
    <x v="1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50.51538461538462"/>
    <n v="170.4"/>
    <n v="146.80000000000001"/>
    <n v="132.80000000000001"/>
    <n v="144.6"/>
    <n v="141.4"/>
    <n v="152.80000000000001"/>
    <n v="133.6"/>
    <n v="139.80000000000001"/>
    <n v="143.19999999999999"/>
    <n v="125.2"/>
    <n v="136.80000000000001"/>
    <n v="151.9"/>
    <n v="140.19999999999999"/>
    <n v="139.51666666666665"/>
    <n v="137.69999999999999"/>
    <n v="148.30000000000001"/>
  </r>
  <r>
    <x v="2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49.70000000000002"/>
    <n v="168.5"/>
    <n v="150.30000000000001"/>
    <n v="141.30000000000001"/>
    <n v="149"/>
    <n v="146.86666666666667"/>
    <n v="152.80000000000001"/>
    <n v="143.69999999999999"/>
    <n v="145.80000000000001"/>
    <n v="150.4"/>
    <n v="129.80000000000001"/>
    <n v="142.30000000000001"/>
    <n v="155.69999999999999"/>
    <n v="140.4"/>
    <n v="144.06666666666666"/>
    <n v="142.5"/>
    <n v="150.4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49.12307692307692"/>
    <n v="168.6"/>
    <n v="152.80000000000001"/>
    <n v="147.4"/>
    <n v="152.1"/>
    <n v="150.76666666666668"/>
    <s v="NA"/>
    <n v="150.4"/>
    <n v="151.69999999999999"/>
    <n v="155.69999999999999"/>
    <n v="136.30000000000001"/>
    <n v="150.1"/>
    <n v="161.69999999999999"/>
    <n v="142.5"/>
    <n v="149.66666666666666"/>
    <n v="148.1"/>
    <n v="151.9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49.64615384615382"/>
    <n v="170.8"/>
    <n v="147"/>
    <n v="133.19999999999999"/>
    <n v="144.9"/>
    <n v="141.70000000000002"/>
    <n v="153.9"/>
    <n v="135.1"/>
    <n v="140.1"/>
    <n v="143.80000000000001"/>
    <n v="126.1"/>
    <n v="137.19999999999999"/>
    <n v="152.1"/>
    <n v="142.1"/>
    <n v="140.23333333333335"/>
    <n v="138.4"/>
    <n v="148.19999999999999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49.26153846153846"/>
    <n v="169.2"/>
    <n v="150.5"/>
    <n v="141.5"/>
    <n v="149.19999999999999"/>
    <n v="147.06666666666666"/>
    <n v="153.9"/>
    <n v="144.6"/>
    <n v="146.19999999999999"/>
    <n v="151.19999999999999"/>
    <n v="130.9"/>
    <n v="142.80000000000001"/>
    <n v="156.1"/>
    <n v="142.30000000000001"/>
    <n v="144.91666666666666"/>
    <n v="143.4"/>
    <n v="150.19999999999999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46.90769230769229"/>
    <n v="169.4"/>
    <n v="153"/>
    <n v="147.5"/>
    <n v="152.30000000000001"/>
    <n v="150.93333333333334"/>
    <s v="NA"/>
    <n v="152.30000000000001"/>
    <n v="151.80000000000001"/>
    <n v="156.19999999999999"/>
    <n v="136"/>
    <n v="150.4"/>
    <n v="161.9"/>
    <n v="143.4"/>
    <n v="149.94999999999999"/>
    <n v="148.4"/>
    <n v="150.4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47.43076923076922"/>
    <n v="172"/>
    <n v="147.30000000000001"/>
    <n v="133.5"/>
    <n v="145.19999999999999"/>
    <n v="142"/>
    <n v="154.80000000000001"/>
    <n v="138.9"/>
    <n v="140.4"/>
    <n v="144.4"/>
    <n v="125.2"/>
    <n v="137.69999999999999"/>
    <n v="152.19999999999999"/>
    <n v="143.5"/>
    <n v="140.56666666666669"/>
    <n v="138.4"/>
    <n v="147.6999999999999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47.04615384615383"/>
    <n v="170.1"/>
    <n v="150.80000000000001"/>
    <n v="141.69999999999999"/>
    <n v="149.5"/>
    <n v="147.33333333333334"/>
    <n v="154.80000000000001"/>
    <n v="147.19999999999999"/>
    <n v="146.4"/>
    <n v="151.69999999999999"/>
    <n v="130.30000000000001"/>
    <n v="143.19999999999999"/>
    <n v="156.19999999999999"/>
    <n v="143.4"/>
    <n v="145.19999999999999"/>
    <n v="143.6"/>
    <n v="149.1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45.73846153846151"/>
    <n v="170.5"/>
    <n v="153.4"/>
    <n v="147.6"/>
    <n v="152.5"/>
    <n v="151.16666666666666"/>
    <s v="NA"/>
    <n v="153.4"/>
    <n v="151.5"/>
    <n v="156.69999999999999"/>
    <n v="135.80000000000001"/>
    <n v="151.19999999999999"/>
    <n v="161.19999999999999"/>
    <n v="145.1"/>
    <n v="150.25000000000003"/>
    <n v="148.6"/>
    <n v="149.80000000000001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46.03846153846155"/>
    <n v="173.3"/>
    <n v="147.69999999999999"/>
    <n v="133.80000000000001"/>
    <n v="145.6"/>
    <n v="142.36666666666667"/>
    <n v="154.5"/>
    <n v="141.4"/>
    <n v="140.80000000000001"/>
    <n v="145"/>
    <n v="124.6"/>
    <n v="137.9"/>
    <n v="152.5"/>
    <n v="145.30000000000001"/>
    <n v="141.01666666666665"/>
    <n v="138.69999999999999"/>
    <n v="147.30000000000001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45.80000000000001"/>
    <n v="171.2"/>
    <n v="151.19999999999999"/>
    <n v="141.9"/>
    <n v="149.80000000000001"/>
    <n v="147.63333333333335"/>
    <n v="154.5"/>
    <n v="148.9"/>
    <n v="146.4"/>
    <n v="152.30000000000001"/>
    <n v="129.9"/>
    <n v="143.69999999999999"/>
    <n v="156.1"/>
    <n v="145.19999999999999"/>
    <n v="145.6"/>
    <n v="143.80000000000001"/>
    <n v="148.6"/>
  </r>
  <r>
    <x v="0"/>
    <x v="7"/>
    <x v="3"/>
    <n v="147.19999999999999"/>
    <n v="167.3857142857143"/>
    <n v="146.9"/>
    <n v="155.6"/>
    <n v="137.1"/>
    <n v="147.30000000000001"/>
    <n v="162.69999999999999"/>
    <n v="150.19999999999999"/>
    <n v="119.8"/>
    <n v="158.69999999999999"/>
    <n v="139.19999999999999"/>
    <n v="159.01428571428571"/>
    <n v="150.1"/>
    <n v="149.32307692307694"/>
    <n v="170.08571428571426"/>
    <n v="150.68571428571428"/>
    <n v="141.77142857142857"/>
    <n v="149.3857142857143"/>
    <n v="147.28095238095239"/>
    <s v="NA"/>
    <n v="148.4"/>
    <n v="146.87142857142857"/>
    <n v="154.30000000000001"/>
    <n v="131.51428571428571"/>
    <n v="144.65714285714287"/>
    <n v="157.34285714285716"/>
    <n v="143.18571428571428"/>
    <n v="146.31190476190477"/>
    <n v="144.12857142857143"/>
    <n v="149.61428571428573"/>
  </r>
  <r>
    <x v="1"/>
    <x v="7"/>
    <x v="3"/>
    <n v="151.80000000000001"/>
    <n v="167.41428571428574"/>
    <n v="151.9"/>
    <n v="155.5"/>
    <n v="131.6"/>
    <n v="152.9"/>
    <n v="180"/>
    <n v="150.80000000000001"/>
    <n v="121.2"/>
    <n v="154"/>
    <n v="133.5"/>
    <n v="159.07142857142858"/>
    <n v="153.5"/>
    <n v="151.01428571428573"/>
    <n v="170.75714285714284"/>
    <n v="149.95714285714283"/>
    <n v="139.82857142857145"/>
    <n v="148.45714285714286"/>
    <n v="146.08095238095237"/>
    <n v="155.6"/>
    <n v="137.1"/>
    <n v="145.31428571428572"/>
    <n v="144.80000000000001"/>
    <n v="129.84285714285713"/>
    <n v="142.91428571428571"/>
    <n v="156.02857142857144"/>
    <n v="143.58571428571426"/>
    <n v="143.74761904761905"/>
    <n v="142.78571428571428"/>
    <n v="148.95714285714286"/>
  </r>
  <r>
    <x v="2"/>
    <x v="7"/>
    <x v="3"/>
    <n v="148.69999999999999"/>
    <n v="167.32857142857142"/>
    <n v="148.80000000000001"/>
    <n v="155.6"/>
    <n v="135.1"/>
    <n v="149.9"/>
    <n v="168.6"/>
    <n v="150.4"/>
    <n v="120.3"/>
    <n v="157.1"/>
    <n v="136.80000000000001"/>
    <n v="159.22857142857143"/>
    <n v="151.4"/>
    <n v="149.94285714285715"/>
    <n v="170.81428571428572"/>
    <n v="150.55714285714288"/>
    <n v="141.07142857142858"/>
    <n v="149.15714285714287"/>
    <n v="146.92857142857144"/>
    <n v="155.6"/>
    <n v="144.1"/>
    <n v="146.21428571428569"/>
    <n v="150.69999999999999"/>
    <n v="130.3857142857143"/>
    <n v="143.84285714285713"/>
    <n v="156.59999999999997"/>
    <n v="144.02857142857144"/>
    <n v="145.29523809523809"/>
    <n v="143.55714285714288"/>
    <n v="149.01428571428571"/>
  </r>
  <r>
    <x v="0"/>
    <x v="7"/>
    <x v="4"/>
    <n v="145.19999999999999"/>
    <n v="167.35857142857145"/>
    <n v="151.27000000000001"/>
    <n v="151.21999999999997"/>
    <n v="130.97999999999999"/>
    <n v="143.03"/>
    <n v="175.31"/>
    <n v="141.59"/>
    <n v="114.4"/>
    <n v="152.45999999999998"/>
    <n v="136.29000000000002"/>
    <n v="159.08142857142855"/>
    <n v="151.02000000000001"/>
    <n v="147.63153846153847"/>
    <n v="170.51857142857142"/>
    <n v="150.43857142857144"/>
    <n v="140.98714285714286"/>
    <n v="149.04857142857142"/>
    <n v="146.82476190476191"/>
    <n v="154.4"/>
    <n v="146.06"/>
    <n v="146.21714285714285"/>
    <n v="151.13"/>
    <n v="130.66142857142856"/>
    <n v="143.8857142857143"/>
    <n v="156.7342857142857"/>
    <n v="143.59857142857146"/>
    <n v="145.37119047619046"/>
    <n v="143.55285714285714"/>
    <n v="149.28142857142856"/>
  </r>
  <r>
    <x v="1"/>
    <x v="7"/>
    <x v="4"/>
    <n v="146.01"/>
    <n v="167.37000000000003"/>
    <n v="151.11000000000001"/>
    <n v="151.71999999999997"/>
    <n v="130.94"/>
    <n v="144.1"/>
    <n v="174.16"/>
    <n v="142.56"/>
    <n v="115.14000000000001"/>
    <n v="152.69999999999999"/>
    <n v="135.67000000000002"/>
    <n v="159.11857142857144"/>
    <n v="151.07"/>
    <n v="147.82065934065935"/>
    <n v="170.7342857142857"/>
    <n v="150.15428571428569"/>
    <n v="140.23000000000002"/>
    <n v="148.68428571428572"/>
    <n v="146.35619047619048"/>
    <n v="154.57142857142858"/>
    <n v="144.72999999999999"/>
    <n v="145.57857142857145"/>
    <n v="150.04"/>
    <n v="130.0157142857143"/>
    <n v="143.16714285714284"/>
    <n v="156.16714285714286"/>
    <n v="143.70714285714286"/>
    <n v="144.77928571428572"/>
    <n v="143.02142857142854"/>
    <n v="148.98714285714283"/>
  </r>
  <r>
    <x v="2"/>
    <x v="7"/>
    <x v="4"/>
    <n v="146.32"/>
    <n v="167.34285714285716"/>
    <n v="150.29000000000002"/>
    <n v="152.35"/>
    <n v="131.82"/>
    <n v="144.65"/>
    <n v="170.23999999999998"/>
    <n v="143.69"/>
    <n v="115.68999999999998"/>
    <n v="153.45999999999998"/>
    <n v="136.24"/>
    <n v="159.19142857142859"/>
    <n v="150.77000000000001"/>
    <n v="147.85032967032967"/>
    <n v="170.73571428571427"/>
    <n v="150.51000000000002"/>
    <n v="141.01714285714289"/>
    <n v="149.11000000000001"/>
    <n v="146.87904761904764"/>
    <n v="154.81428571428572"/>
    <n v="145.63"/>
    <n v="146.19"/>
    <n v="150.72999999999999"/>
    <n v="130.44428571428574"/>
    <n v="143.83142857142857"/>
    <n v="156.61714285714282"/>
    <n v="143.9"/>
    <n v="145.2854761904762"/>
    <n v="143.53714285714287"/>
    <n v="149.0685714285714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0.07692307692307"/>
    <n v="182.4"/>
    <n v="154.69999999999999"/>
    <n v="150"/>
    <n v="154.1"/>
    <n v="152.93333333333331"/>
    <s v="NA"/>
    <n v="144.9"/>
    <n v="151.69999999999999"/>
    <n v="158.19999999999999"/>
    <n v="141.4"/>
    <n v="153.19999999999999"/>
    <n v="161.80000000000001"/>
    <n v="151.19999999999999"/>
    <n v="152.91666666666666"/>
    <n v="151.69999999999999"/>
    <n v="152.6999999999999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53.46153846153845"/>
    <n v="186.7"/>
    <n v="149.1"/>
    <n v="136.6"/>
    <n v="147.19999999999999"/>
    <n v="144.29999999999998"/>
    <n v="154.69999999999999"/>
    <n v="137.1"/>
    <n v="140.4"/>
    <n v="148.1"/>
    <n v="129.30000000000001"/>
    <n v="144.5"/>
    <n v="152.5"/>
    <n v="152.19999999999999"/>
    <n v="144.5"/>
    <n v="142"/>
    <n v="150.8000000000000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1.2923076923077"/>
    <n v="183.5"/>
    <n v="152.5"/>
    <n v="144.4"/>
    <n v="151.4"/>
    <n v="149.43333333333331"/>
    <n v="154.69999999999999"/>
    <n v="141.9"/>
    <n v="146.4"/>
    <n v="154.4"/>
    <n v="135"/>
    <n v="148.30000000000001"/>
    <n v="156.4"/>
    <n v="151.6"/>
    <n v="148.68333333333334"/>
    <n v="147"/>
    <n v="151.80000000000001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0.07692307692307"/>
    <n v="182.4"/>
    <n v="154.69999999999999"/>
    <n v="150"/>
    <n v="154.1"/>
    <n v="152.93333333333331"/>
    <s v="NA"/>
    <n v="144.9"/>
    <n v="151.69999999999999"/>
    <n v="158.19999999999999"/>
    <n v="141.4"/>
    <n v="153.19999999999999"/>
    <n v="161.80000000000001"/>
    <n v="151.19999999999999"/>
    <n v="152.91666666666666"/>
    <n v="151.69999999999999"/>
    <n v="152.6999999999999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53.46153846153845"/>
    <n v="186.7"/>
    <n v="149.1"/>
    <n v="136.6"/>
    <n v="147.19999999999999"/>
    <n v="144.29999999999998"/>
    <n v="154.69999999999999"/>
    <n v="137.1"/>
    <n v="140.4"/>
    <n v="148.1"/>
    <n v="129.30000000000001"/>
    <n v="144.5"/>
    <n v="152.5"/>
    <n v="152.19999999999999"/>
    <n v="144.5"/>
    <n v="142"/>
    <n v="150.8000000000000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1.2923076923077"/>
    <n v="183.5"/>
    <n v="152.5"/>
    <n v="144.4"/>
    <n v="151.4"/>
    <n v="149.43333333333331"/>
    <n v="154.69999999999999"/>
    <n v="141.9"/>
    <n v="146.4"/>
    <n v="154.4"/>
    <n v="135"/>
    <n v="148.30000000000001"/>
    <n v="156.4"/>
    <n v="151.6"/>
    <n v="148.68333333333334"/>
    <n v="147"/>
    <n v="151.80000000000001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52.19999999999999"/>
    <n v="180.9"/>
    <n v="155.1"/>
    <n v="149.30000000000001"/>
    <n v="154.30000000000001"/>
    <n v="152.9"/>
    <s v="NA"/>
    <n v="145.80000000000001"/>
    <n v="151.9"/>
    <n v="158.80000000000001"/>
    <n v="143.6"/>
    <n v="152.19999999999999"/>
    <n v="162.69999999999999"/>
    <n v="153.6"/>
    <n v="153.80000000000001"/>
    <n v="153"/>
    <n v="154.69999999999999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55.76153846153846"/>
    <n v="187.2"/>
    <n v="150"/>
    <n v="135.19999999999999"/>
    <n v="147.80000000000001"/>
    <n v="144.33333333333334"/>
    <n v="155.5"/>
    <n v="138.30000000000001"/>
    <n v="144.5"/>
    <n v="148.69999999999999"/>
    <n v="133.9"/>
    <n v="141.19999999999999"/>
    <n v="155.5"/>
    <n v="155.19999999999999"/>
    <n v="146.5"/>
    <n v="144.80000000000001"/>
    <n v="152.9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53.47692307692307"/>
    <n v="182.6"/>
    <n v="153.1"/>
    <n v="143.4"/>
    <n v="151.69999999999999"/>
    <n v="149.4"/>
    <n v="155.5"/>
    <n v="143"/>
    <n v="148.4"/>
    <n v="155"/>
    <n v="138.5"/>
    <n v="146"/>
    <n v="158.5"/>
    <n v="154.30000000000001"/>
    <n v="150.11666666666667"/>
    <n v="149"/>
    <n v="153.9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52.87692307692308"/>
    <n v="182.9"/>
    <n v="155.4"/>
    <n v="149.9"/>
    <n v="154.6"/>
    <n v="153.29999999999998"/>
    <s v="NA"/>
    <n v="146.4"/>
    <n v="151.6"/>
    <n v="159.1"/>
    <n v="144.6"/>
    <n v="152.80000000000001"/>
    <n v="161.1"/>
    <n v="157.4"/>
    <n v="154.43333333333331"/>
    <n v="153.69999999999999"/>
    <n v="155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57.04615384615386"/>
    <n v="188.7"/>
    <n v="150.19999999999999"/>
    <n v="136.30000000000001"/>
    <n v="148.1"/>
    <n v="144.86666666666667"/>
    <n v="156.30000000000001"/>
    <n v="137.19999999999999"/>
    <n v="145.4"/>
    <n v="150"/>
    <n v="135.1"/>
    <n v="141.80000000000001"/>
    <n v="154.9"/>
    <n v="159.80000000000001"/>
    <n v="147.83333333333334"/>
    <n v="146"/>
    <n v="154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54.38461538461539"/>
    <n v="184.4"/>
    <n v="153.4"/>
    <n v="144.30000000000001"/>
    <n v="152"/>
    <n v="149.9"/>
    <n v="156.30000000000001"/>
    <n v="142.9"/>
    <n v="148.69999999999999"/>
    <n v="155.6"/>
    <n v="139.6"/>
    <n v="146.6"/>
    <n v="157.5"/>
    <n v="158.4"/>
    <n v="151.06666666666666"/>
    <n v="150"/>
    <n v="154.6999999999999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56.22307692307692"/>
    <n v="182.7"/>
    <n v="155.69999999999999"/>
    <n v="150.6"/>
    <n v="155"/>
    <n v="153.76666666666665"/>
    <s v="NA"/>
    <n v="146.80000000000001"/>
    <n v="152"/>
    <n v="159.5"/>
    <n v="146.4"/>
    <n v="152.4"/>
    <n v="162.5"/>
    <n v="156.19999999999999"/>
    <n v="154.83333333333334"/>
    <n v="154.30000000000001"/>
    <n v="157.5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60.01538461538459"/>
    <n v="188.7"/>
    <n v="150.5"/>
    <n v="136.1"/>
    <n v="148.30000000000001"/>
    <n v="144.96666666666667"/>
    <n v="156.5"/>
    <n v="137.1"/>
    <n v="145.1"/>
    <n v="151"/>
    <n v="135.4"/>
    <n v="142"/>
    <n v="155.69999999999999"/>
    <n v="158.1"/>
    <n v="147.88333333333335"/>
    <n v="146.19999999999999"/>
    <n v="155.19999999999999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57.5846153846154"/>
    <n v="184.3"/>
    <n v="153.69999999999999"/>
    <n v="144.6"/>
    <n v="152.30000000000001"/>
    <n v="150.19999999999999"/>
    <n v="156.5"/>
    <n v="143.1"/>
    <n v="148.69999999999999"/>
    <n v="156.30000000000001"/>
    <n v="140.6"/>
    <n v="146.5"/>
    <n v="158.5"/>
    <n v="157"/>
    <n v="151.26666666666668"/>
    <n v="150.4"/>
    <n v="156.4"/>
  </r>
  <r>
    <x v="0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60.1846153846154"/>
    <n v="183.4"/>
    <n v="156.30000000000001"/>
    <n v="151"/>
    <n v="155.5"/>
    <n v="154.26666666666668"/>
    <s v="NA"/>
    <n v="147.5"/>
    <n v="152.80000000000001"/>
    <n v="160.4"/>
    <n v="146.1"/>
    <n v="153.6"/>
    <n v="161.6"/>
    <n v="156.19999999999999"/>
    <n v="155.11666666666667"/>
    <n v="154.5"/>
    <n v="159.80000000000001"/>
  </r>
  <r>
    <x v="1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63.1307692307692"/>
    <n v="188.8"/>
    <n v="151.1"/>
    <n v="136.4"/>
    <n v="148.80000000000001"/>
    <n v="145.43333333333334"/>
    <n v="158"/>
    <n v="137.30000000000001"/>
    <n v="145.1"/>
    <n v="152"/>
    <n v="135.19999999999999"/>
    <n v="144.4"/>
    <n v="156.4"/>
    <n v="157.9"/>
    <n v="148.5"/>
    <n v="146.6"/>
    <n v="156.69999999999999"/>
  </r>
  <r>
    <x v="2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61.19999999999999"/>
    <n v="184.8"/>
    <n v="154.30000000000001"/>
    <n v="144.9"/>
    <n v="152.80000000000001"/>
    <n v="150.66666666666669"/>
    <n v="158"/>
    <n v="143.6"/>
    <n v="149.19999999999999"/>
    <n v="157.19999999999999"/>
    <n v="140.4"/>
    <n v="148.4"/>
    <n v="158.6"/>
    <n v="156.9"/>
    <n v="151.78333333333333"/>
    <n v="150.69999999999999"/>
    <n v="158.4"/>
  </r>
  <r>
    <x v="0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61.57692307692307"/>
    <n v="183.6"/>
    <n v="157"/>
    <n v="151.6"/>
    <n v="156.30000000000001"/>
    <n v="154.96666666666667"/>
    <s v="NA"/>
    <n v="148.69999999999999"/>
    <n v="153.4"/>
    <n v="161.6"/>
    <n v="146.4"/>
    <n v="153.9"/>
    <n v="162.9"/>
    <n v="156.6"/>
    <n v="155.79999999999998"/>
    <n v="155.19999999999999"/>
    <n v="160.69999999999999"/>
  </r>
  <r>
    <x v="1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63.49230769230769"/>
    <n v="190.2"/>
    <n v="151.9"/>
    <n v="136.69999999999999"/>
    <n v="149.6"/>
    <n v="146.06666666666669"/>
    <n v="158.4"/>
    <n v="137.9"/>
    <n v="145.5"/>
    <n v="152.9"/>
    <n v="135.5"/>
    <n v="144.30000000000001"/>
    <n v="156.9"/>
    <n v="157.9"/>
    <n v="148.83333333333334"/>
    <n v="146.9"/>
    <n v="156.9"/>
  </r>
  <r>
    <x v="2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62.23846153846154"/>
    <n v="185.4"/>
    <n v="155"/>
    <n v="145.4"/>
    <n v="153.6"/>
    <n v="151.33333333333334"/>
    <n v="158.4"/>
    <n v="144.6"/>
    <n v="149.69999999999999"/>
    <n v="158.30000000000001"/>
    <n v="140.69999999999999"/>
    <n v="148.5"/>
    <n v="159.4"/>
    <n v="157.1"/>
    <n v="152.28333333333333"/>
    <n v="151.19999999999999"/>
    <n v="158.9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58.89999999999998"/>
    <n v="184.6"/>
    <n v="157.5"/>
    <n v="152.4"/>
    <n v="156.80000000000001"/>
    <n v="155.56666666666666"/>
    <s v="NA"/>
    <n v="150.9"/>
    <n v="153.9"/>
    <n v="162.5"/>
    <n v="147.5"/>
    <n v="155.1"/>
    <n v="163.5"/>
    <n v="156.19999999999999"/>
    <n v="156.45000000000002"/>
    <n v="155.9"/>
    <n v="158.5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61.30769230769232"/>
    <n v="191.8"/>
    <n v="152.5"/>
    <n v="137.30000000000001"/>
    <n v="150.19999999999999"/>
    <n v="146.66666666666666"/>
    <n v="157.69999999999999"/>
    <n v="142.9"/>
    <n v="145.69999999999999"/>
    <n v="154.1"/>
    <n v="136.9"/>
    <n v="145.4"/>
    <n v="156.1"/>
    <n v="157.69999999999999"/>
    <n v="149.31666666666663"/>
    <n v="147.6"/>
    <n v="156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59.73076923076923"/>
    <n v="186.5"/>
    <n v="155.5"/>
    <n v="146.1"/>
    <n v="154.19999999999999"/>
    <n v="151.93333333333334"/>
    <n v="157.69999999999999"/>
    <n v="147.9"/>
    <n v="150"/>
    <n v="159.30000000000001"/>
    <n v="141.9"/>
    <n v="149.6"/>
    <n v="159.19999999999999"/>
    <n v="156.80000000000001"/>
    <n v="152.79999999999998"/>
    <n v="151.9"/>
    <n v="157.30000000000001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55.7923076923077"/>
    <n v="186.5"/>
    <n v="159.1"/>
    <n v="153.9"/>
    <n v="158.4"/>
    <n v="157.13333333333333"/>
    <s v="NA"/>
    <n v="154.4"/>
    <n v="154.80000000000001"/>
    <n v="164.3"/>
    <n v="150.19999999999999"/>
    <n v="157"/>
    <n v="163.6"/>
    <n v="155.19999999999999"/>
    <n v="157.51666666666665"/>
    <n v="157.19999999999999"/>
    <n v="156.69999999999999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58.92307692307693"/>
    <n v="193.3"/>
    <n v="154.19999999999999"/>
    <n v="138.19999999999999"/>
    <n v="151.80000000000001"/>
    <n v="148.06666666666666"/>
    <n v="159.80000000000001"/>
    <n v="149.1"/>
    <n v="146.5"/>
    <n v="156.30000000000001"/>
    <n v="140.5"/>
    <n v="147.30000000000001"/>
    <n v="156.6"/>
    <n v="156.69999999999999"/>
    <n v="150.65"/>
    <n v="149.30000000000001"/>
    <n v="156.5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56.8692307692308"/>
    <n v="188.3"/>
    <n v="157.19999999999999"/>
    <n v="147.4"/>
    <n v="155.80000000000001"/>
    <n v="153.46666666666667"/>
    <n v="159.80000000000001"/>
    <n v="152.4"/>
    <n v="150.9"/>
    <n v="161.30000000000001"/>
    <n v="145.1"/>
    <n v="151.5"/>
    <n v="159.5"/>
    <n v="155.80000000000001"/>
    <n v="154.01666666666668"/>
    <n v="153.4"/>
    <n v="156.6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55.82307692307694"/>
    <n v="186.1"/>
    <n v="159.6"/>
    <n v="154.4"/>
    <n v="158.9"/>
    <n v="157.63333333333333"/>
    <s v="NA"/>
    <n v="156"/>
    <n v="154.80000000000001"/>
    <n v="164.6"/>
    <n v="151.30000000000001"/>
    <n v="157.80000000000001"/>
    <n v="163.80000000000001"/>
    <n v="153.1"/>
    <n v="157.56666666666666"/>
    <n v="157.30000000000001"/>
    <n v="156.69999999999999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58.80769230769226"/>
    <n v="193.5"/>
    <n v="155.1"/>
    <n v="138.69999999999999"/>
    <n v="152.6"/>
    <n v="148.79999999999998"/>
    <n v="159.9"/>
    <n v="154.80000000000001"/>
    <n v="147.19999999999999"/>
    <n v="156.9"/>
    <n v="141.69999999999999"/>
    <n v="148.6"/>
    <n v="157.6"/>
    <n v="154.9"/>
    <n v="151.15"/>
    <n v="150"/>
    <n v="156.9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56.87692307692308"/>
    <n v="188.1"/>
    <n v="157.80000000000001"/>
    <n v="147.9"/>
    <n v="156.4"/>
    <n v="154.03333333333333"/>
    <n v="159.9"/>
    <n v="155.5"/>
    <n v="151.19999999999999"/>
    <n v="161.69999999999999"/>
    <n v="146.19999999999999"/>
    <n v="152.6"/>
    <n v="160.19999999999999"/>
    <n v="153.80000000000001"/>
    <n v="154.2833333333333"/>
    <n v="153.80000000000001"/>
    <n v="156.80000000000001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57.65384615384616"/>
    <n v="186.8"/>
    <n v="160.69999999999999"/>
    <n v="155.1"/>
    <n v="159.9"/>
    <n v="158.56666666666663"/>
    <s v="NA"/>
    <n v="156"/>
    <n v="155.5"/>
    <n v="165.3"/>
    <n v="151.69999999999999"/>
    <n v="158.6"/>
    <n v="164.1"/>
    <n v="154.6"/>
    <n v="158.30000000000001"/>
    <n v="158"/>
    <n v="157.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60.73846153846154"/>
    <n v="194.4"/>
    <n v="155.9"/>
    <n v="139.30000000000001"/>
    <n v="153.4"/>
    <n v="149.53333333333333"/>
    <n v="161.4"/>
    <n v="154.9"/>
    <n v="147.6"/>
    <n v="157.5"/>
    <n v="142.1"/>
    <n v="149.1"/>
    <n v="157.6"/>
    <n v="156.6"/>
    <n v="151.75000000000003"/>
    <n v="150.5"/>
    <n v="15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58.77692307692308"/>
    <n v="188.8"/>
    <n v="158.80000000000001"/>
    <n v="148.5"/>
    <n v="157.30000000000001"/>
    <n v="154.86666666666667"/>
    <n v="161.4"/>
    <n v="155.6"/>
    <n v="151.80000000000001"/>
    <n v="162.30000000000001"/>
    <n v="146.6"/>
    <n v="153.19999999999999"/>
    <n v="160.30000000000001"/>
    <n v="155.4"/>
    <n v="154.93333333333334"/>
    <n v="154.4"/>
    <n v="157.80000000000001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61.17692307692306"/>
    <n v="189.6"/>
    <n v="165.3"/>
    <n v="160.6"/>
    <n v="164.5"/>
    <n v="163.46666666666667"/>
    <s v="NA"/>
    <n v="161.69999999999999"/>
    <n v="158.80000000000001"/>
    <n v="169.1"/>
    <n v="153.19999999999999"/>
    <n v="160"/>
    <n v="167.6"/>
    <n v="159.30000000000001"/>
    <n v="161.33333333333334"/>
    <n v="161.1"/>
    <n v="161.1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63.43846153846155"/>
    <n v="198.2"/>
    <n v="156.5"/>
    <n v="140.19999999999999"/>
    <n v="154.1"/>
    <n v="150.26666666666665"/>
    <n v="161.6"/>
    <n v="155.5"/>
    <n v="150.1"/>
    <n v="160.4"/>
    <n v="145"/>
    <n v="152.6"/>
    <n v="156.6"/>
    <n v="157.5"/>
    <n v="153.70000000000002"/>
    <n v="152.30000000000001"/>
    <n v="159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61.9769230769231"/>
    <n v="191.9"/>
    <n v="161.80000000000001"/>
    <n v="152.1"/>
    <n v="160.4"/>
    <n v="158.1"/>
    <n v="161.6"/>
    <n v="159.4"/>
    <n v="154.69999999999999"/>
    <n v="165.8"/>
    <n v="148.9"/>
    <n v="155.80000000000001"/>
    <n v="161.19999999999999"/>
    <n v="158.6"/>
    <n v="157.50000000000003"/>
    <n v="156.80000000000001"/>
    <n v="160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63.27692307692308"/>
    <n v="189.1"/>
    <n v="165.3"/>
    <n v="159.9"/>
    <n v="164.6"/>
    <n v="163.26666666666668"/>
    <s v="NA"/>
    <n v="162.1"/>
    <n v="159.19999999999999"/>
    <n v="169.7"/>
    <n v="154.19999999999999"/>
    <n v="160.4"/>
    <n v="166.8"/>
    <n v="159.4"/>
    <n v="161.61666666666665"/>
    <n v="161.5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65.7076923076923"/>
    <n v="195.6"/>
    <n v="157.30000000000001"/>
    <n v="140.5"/>
    <n v="154.80000000000001"/>
    <n v="150.86666666666667"/>
    <n v="160.5"/>
    <n v="156.1"/>
    <n v="149.80000000000001"/>
    <n v="160.80000000000001"/>
    <n v="147.5"/>
    <n v="150.69999999999999"/>
    <n v="158.1"/>
    <n v="158"/>
    <n v="154.15"/>
    <n v="153.4"/>
    <n v="160.4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64.14615384615385"/>
    <n v="190.8"/>
    <n v="162.19999999999999"/>
    <n v="151.80000000000001"/>
    <n v="160.69999999999999"/>
    <n v="158.23333333333332"/>
    <n v="160.5"/>
    <n v="159.80000000000001"/>
    <n v="154.80000000000001"/>
    <n v="166.3"/>
    <n v="150.69999999999999"/>
    <n v="154.9"/>
    <n v="161.69999999999999"/>
    <n v="158.80000000000001"/>
    <n v="157.86666666666667"/>
    <n v="157.6"/>
    <n v="161.3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64.03076923076924"/>
    <n v="189.7"/>
    <n v="166"/>
    <n v="161.1"/>
    <n v="165.3"/>
    <n v="164.13333333333335"/>
    <s v="NA"/>
    <n v="162.5"/>
    <n v="160.30000000000001"/>
    <n v="170.4"/>
    <n v="157.1"/>
    <n v="160.69999999999999"/>
    <n v="167.2"/>
    <n v="160.4"/>
    <n v="162.68333333333334"/>
    <n v="162.80000000000001"/>
    <n v="163.19999999999999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67.06153846153848"/>
    <n v="195.5"/>
    <n v="157.9"/>
    <n v="141.9"/>
    <n v="155.5"/>
    <n v="151.76666666666668"/>
    <n v="161.5"/>
    <n v="157.69999999999999"/>
    <n v="150.69999999999999"/>
    <n v="161.5"/>
    <n v="149.5"/>
    <n v="151.19999999999999"/>
    <n v="160.30000000000001"/>
    <n v="159.6"/>
    <n v="155.46666666666667"/>
    <n v="155"/>
    <n v="161.80000000000001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65.15384615384616"/>
    <n v="191.2"/>
    <n v="162.80000000000001"/>
    <n v="153.1"/>
    <n v="161.4"/>
    <n v="159.1"/>
    <n v="161.5"/>
    <n v="160.69999999999999"/>
    <n v="155.80000000000001"/>
    <n v="167"/>
    <n v="153.1"/>
    <n v="155.30000000000001"/>
    <n v="163.19999999999999"/>
    <n v="160.1"/>
    <n v="159.08333333333334"/>
    <n v="159"/>
    <n v="162.5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63.90769230769232"/>
    <n v="190.2"/>
    <n v="167"/>
    <n v="162.6"/>
    <n v="166.3"/>
    <n v="165.3"/>
    <s v="NA"/>
    <n v="163.1"/>
    <n v="160.9"/>
    <n v="171.1"/>
    <n v="157.69999999999999"/>
    <n v="161.1"/>
    <n v="167.5"/>
    <n v="160.30000000000001"/>
    <n v="163.1"/>
    <n v="163.30000000000001"/>
    <n v="163.6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65.99230769230769"/>
    <n v="196.5"/>
    <n v="159.80000000000001"/>
    <n v="143.6"/>
    <n v="157.30000000000001"/>
    <n v="153.56666666666666"/>
    <n v="162.1"/>
    <n v="160.69999999999999"/>
    <n v="153.19999999999999"/>
    <n v="162.80000000000001"/>
    <n v="150.4"/>
    <n v="153.69999999999999"/>
    <n v="160.4"/>
    <n v="159.6"/>
    <n v="156.68333333333331"/>
    <n v="156"/>
    <n v="162.30000000000001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64.76923076923077"/>
    <n v="192.1"/>
    <n v="164.5"/>
    <n v="155.30000000000001"/>
    <n v="163.19999999999999"/>
    <n v="161"/>
    <n v="162.1"/>
    <n v="162.6"/>
    <n v="157.5"/>
    <n v="168.4"/>
    <n v="154"/>
    <n v="157.6"/>
    <n v="163.80000000000001"/>
    <n v="160"/>
    <n v="160.21666666666667"/>
    <n v="160"/>
    <n v="163.19999999999999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64.12307692307692"/>
    <n v="190.5"/>
    <n v="167.7"/>
    <n v="163.6"/>
    <n v="167.1"/>
    <n v="166.13333333333333"/>
    <s v="NA"/>
    <n v="163.69999999999999"/>
    <n v="161.30000000000001"/>
    <n v="171.9"/>
    <n v="157.80000000000001"/>
    <n v="162.69999999999999"/>
    <n v="168.5"/>
    <n v="160.19999999999999"/>
    <n v="163.73333333333335"/>
    <n v="163.80000000000001"/>
    <n v="164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65.99230769230769"/>
    <n v="196.5"/>
    <n v="159.80000000000001"/>
    <n v="143.6"/>
    <n v="157.4"/>
    <n v="153.6"/>
    <n v="162.1"/>
    <n v="160.80000000000001"/>
    <n v="153.30000000000001"/>
    <n v="162.80000000000001"/>
    <n v="150.5"/>
    <n v="153.9"/>
    <n v="160.30000000000001"/>
    <n v="159.6"/>
    <n v="156.73333333333332"/>
    <n v="156"/>
    <n v="162.3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64.76923076923077"/>
    <n v="192.1"/>
    <n v="164.6"/>
    <n v="155.30000000000001"/>
    <n v="163.30000000000001"/>
    <n v="161.06666666666666"/>
    <n v="162.1"/>
    <n v="162.6"/>
    <n v="157.5"/>
    <n v="168.4"/>
    <n v="154"/>
    <n v="157.69999999999999"/>
    <n v="163.69999999999999"/>
    <n v="160"/>
    <n v="160.21666666666667"/>
    <n v="160"/>
    <n v="163.19999999999999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66.47692307692307"/>
    <n v="191.2"/>
    <n v="168.9"/>
    <n v="164.8"/>
    <n v="168.3"/>
    <n v="167.33333333333334"/>
    <s v="NA"/>
    <n v="165.5"/>
    <n v="162"/>
    <n v="172.5"/>
    <n v="159.5"/>
    <n v="163.19999999999999"/>
    <n v="169"/>
    <n v="161.1"/>
    <n v="164.55"/>
    <n v="164.7"/>
    <n v="166.3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69.10769230769236"/>
    <n v="197"/>
    <n v="160.80000000000001"/>
    <n v="144.4"/>
    <n v="158.30000000000001"/>
    <n v="154.50000000000003"/>
    <n v="163.6"/>
    <n v="162.19999999999999"/>
    <n v="154.30000000000001"/>
    <n v="163.5"/>
    <n v="152.19999999999999"/>
    <n v="155.1"/>
    <n v="160.30000000000001"/>
    <n v="160.30000000000001"/>
    <n v="157.61666666666667"/>
    <n v="157"/>
    <n v="164.6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67.34615384615384"/>
    <n v="192.7"/>
    <n v="165.7"/>
    <n v="156.30000000000001"/>
    <n v="164.3"/>
    <n v="162.1"/>
    <n v="163.6"/>
    <n v="164.2"/>
    <n v="158.4"/>
    <n v="169.1"/>
    <n v="155.69999999999999"/>
    <n v="158.6"/>
    <n v="163.9"/>
    <n v="160.80000000000001"/>
    <n v="161.08333333333334"/>
    <n v="161"/>
    <n v="165.5"/>
  </r>
  <r>
    <x v="0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67.84615384615384"/>
    <n v="191.4"/>
    <n v="170.4"/>
    <n v="166"/>
    <n v="169.8"/>
    <n v="168.73333333333332"/>
    <s v="NA"/>
    <n v="165.3"/>
    <n v="162.9"/>
    <n v="173.4"/>
    <n v="158.9"/>
    <n v="163.80000000000001"/>
    <n v="169.3"/>
    <n v="162.4"/>
    <n v="165.11666666666665"/>
    <n v="165.2"/>
    <n v="167.6"/>
  </r>
  <r>
    <x v="1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70.60769230769228"/>
    <n v="197"/>
    <n v="162.30000000000001"/>
    <n v="145.30000000000001"/>
    <n v="159.69999999999999"/>
    <n v="155.76666666666668"/>
    <n v="164.2"/>
    <n v="161.6"/>
    <n v="155.19999999999999"/>
    <n v="164.2"/>
    <n v="151.19999999999999"/>
    <n v="156.69999999999999"/>
    <n v="160.80000000000001"/>
    <n v="161.80000000000001"/>
    <n v="158.31666666666663"/>
    <n v="157.30000000000001"/>
    <n v="165.6"/>
  </r>
  <r>
    <x v="2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68.77692307692308"/>
    <n v="192.9"/>
    <n v="167.2"/>
    <n v="157.4"/>
    <n v="165.8"/>
    <n v="163.46666666666667"/>
    <n v="164.2"/>
    <n v="163.9"/>
    <n v="159.30000000000001"/>
    <n v="169.9"/>
    <n v="154.80000000000001"/>
    <n v="159.80000000000001"/>
    <n v="164.3"/>
    <n v="162.19999999999999"/>
    <n v="161.7166666666667"/>
    <n v="161.4"/>
    <n v="166.7"/>
  </r>
  <r>
    <x v="0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66.78461538461536"/>
    <n v="190.8"/>
    <n v="171.8"/>
    <n v="167.3"/>
    <n v="171.2"/>
    <n v="170.1"/>
    <s v="NA"/>
    <n v="165.6"/>
    <n v="163.9"/>
    <n v="174"/>
    <n v="160.1"/>
    <n v="164.5"/>
    <n v="169.7"/>
    <n v="162.80000000000001"/>
    <n v="165.83333333333334"/>
    <n v="166"/>
    <n v="167"/>
  </r>
  <r>
    <x v="1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69.71538461538464"/>
    <n v="196.8"/>
    <n v="163.30000000000001"/>
    <n v="146.69999999999999"/>
    <n v="160.69999999999999"/>
    <n v="156.9"/>
    <n v="163.4"/>
    <n v="161.69999999999999"/>
    <n v="156"/>
    <n v="165.1"/>
    <n v="151.80000000000001"/>
    <n v="157.6"/>
    <n v="160.6"/>
    <n v="162.4"/>
    <n v="158.91666666666666"/>
    <n v="157.80000000000001"/>
    <n v="165.2"/>
  </r>
  <r>
    <x v="2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67.76153846153846"/>
    <n v="192.4"/>
    <n v="168.5"/>
    <n v="158.69999999999999"/>
    <n v="167"/>
    <n v="164.73333333333332"/>
    <n v="163.4"/>
    <n v="164.1"/>
    <n v="160.19999999999999"/>
    <n v="170.6"/>
    <n v="155.69999999999999"/>
    <n v="160.6"/>
    <n v="164.4"/>
    <n v="162.6"/>
    <n v="162.35"/>
    <n v="162"/>
    <n v="166.2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65.61538461538461"/>
    <n v="190.7"/>
    <n v="173.2"/>
    <n v="169.3"/>
    <n v="172.7"/>
    <n v="171.73333333333335"/>
    <s v="NA"/>
    <n v="165.8"/>
    <n v="164.9"/>
    <n v="174.7"/>
    <n v="160.80000000000001"/>
    <n v="164.9"/>
    <n v="169.9"/>
    <n v="163.19999999999999"/>
    <n v="166.4"/>
    <n v="166.6"/>
    <n v="166.4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68.2076923076923"/>
    <n v="196.4"/>
    <n v="164.7"/>
    <n v="148.5"/>
    <n v="162.19999999999999"/>
    <n v="158.46666666666667"/>
    <n v="164.5"/>
    <n v="161.6"/>
    <n v="156.80000000000001"/>
    <n v="166.1"/>
    <n v="152.69999999999999"/>
    <n v="158.4"/>
    <n v="161"/>
    <n v="162.80000000000001"/>
    <n v="159.63333333333333"/>
    <n v="158.6"/>
    <n v="165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66.47692307692307"/>
    <n v="192.2"/>
    <n v="169.9"/>
    <n v="160.69999999999999"/>
    <n v="168.5"/>
    <n v="166.36666666666667"/>
    <n v="164.5"/>
    <n v="164.2"/>
    <n v="161.1"/>
    <n v="171.4"/>
    <n v="156.5"/>
    <n v="161.19999999999999"/>
    <n v="164.7"/>
    <n v="163"/>
    <n v="162.98333333333335"/>
    <n v="162.69999999999999"/>
    <n v="165.7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65.41538461538462"/>
    <n v="191.5"/>
    <n v="174.1"/>
    <n v="171"/>
    <n v="173.7"/>
    <n v="172.93333333333331"/>
    <s v="NA"/>
    <n v="167.4"/>
    <n v="165.7"/>
    <n v="175.3"/>
    <n v="161.19999999999999"/>
    <n v="165.5"/>
    <n v="170.3"/>
    <n v="164.5"/>
    <n v="167.08333333333334"/>
    <n v="167.3"/>
    <n v="166.7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67.96153846153845"/>
    <n v="196.5"/>
    <n v="165.7"/>
    <n v="150.4"/>
    <n v="163.4"/>
    <n v="159.83333333333334"/>
    <n v="165.5"/>
    <n v="163"/>
    <n v="157.4"/>
    <n v="167.2"/>
    <n v="153.1"/>
    <n v="159.5"/>
    <n v="162"/>
    <n v="164.2"/>
    <n v="160.56666666666669"/>
    <n v="159.4"/>
    <n v="165.5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66.24615384615387"/>
    <n v="192.8"/>
    <n v="170.8"/>
    <n v="162.4"/>
    <n v="169.6"/>
    <n v="167.60000000000002"/>
    <n v="165.5"/>
    <n v="165.7"/>
    <n v="161.80000000000001"/>
    <n v="172.2"/>
    <n v="156.9"/>
    <n v="162.1"/>
    <n v="165.4"/>
    <n v="164.4"/>
    <n v="163.79999999999998"/>
    <n v="163.5"/>
    <n v="166.1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67.62307692307695"/>
    <n v="192.3"/>
    <n v="175.4"/>
    <n v="173.2"/>
    <n v="175.1"/>
    <n v="174.56666666666669"/>
    <s v="NA"/>
    <n v="168.9"/>
    <n v="166.5"/>
    <n v="176"/>
    <n v="162"/>
    <n v="166.6"/>
    <n v="170.6"/>
    <n v="167.4"/>
    <n v="168.18333333333334"/>
    <n v="168.3"/>
    <n v="168.7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68.94615384615386"/>
    <n v="197.5"/>
    <n v="167.1"/>
    <n v="152.6"/>
    <n v="164.9"/>
    <n v="161.53333333333333"/>
    <n v="165.3"/>
    <n v="164.5"/>
    <n v="158.6"/>
    <n v="168.2"/>
    <n v="154.19999999999999"/>
    <n v="160.80000000000001"/>
    <n v="162.69999999999999"/>
    <n v="166.8"/>
    <n v="161.88333333333333"/>
    <n v="160.6"/>
    <n v="166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68.01538461538465"/>
    <n v="193.7"/>
    <n v="172.1"/>
    <n v="164.6"/>
    <n v="171.1"/>
    <n v="169.26666666666665"/>
    <n v="165.3"/>
    <n v="167.2"/>
    <n v="162.80000000000001"/>
    <n v="173"/>
    <n v="157.9"/>
    <n v="163.30000000000001"/>
    <n v="166"/>
    <n v="167.2"/>
    <n v="165.03333333333333"/>
    <n v="164.6"/>
    <n v="167.7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69.73846153846154"/>
    <n v="192.8"/>
    <n v="177.5"/>
    <n v="175.1"/>
    <n v="177.1"/>
    <n v="176.56666666666669"/>
    <s v="NA"/>
    <n v="173.3"/>
    <n v="167.7"/>
    <n v="177"/>
    <n v="166.2"/>
    <n v="167.2"/>
    <n v="170.9"/>
    <n v="169"/>
    <n v="169.66666666666666"/>
    <n v="170.2"/>
    <n v="170.8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71.56923076923078"/>
    <n v="197.1"/>
    <n v="168.4"/>
    <n v="154.5"/>
    <n v="166.3"/>
    <n v="163.06666666666666"/>
    <n v="167"/>
    <n v="170.5"/>
    <n v="159.80000000000001"/>
    <n v="169"/>
    <n v="159.30000000000001"/>
    <n v="162.19999999999999"/>
    <n v="164"/>
    <n v="168.4"/>
    <n v="163.78333333333333"/>
    <n v="163.1"/>
    <n v="169.2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70.33076923076925"/>
    <n v="193.9"/>
    <n v="173.9"/>
    <n v="166.5"/>
    <n v="172.8"/>
    <n v="171.06666666666669"/>
    <n v="167"/>
    <n v="172.2"/>
    <n v="164"/>
    <n v="174"/>
    <n v="162.6"/>
    <n v="164.4"/>
    <n v="166.9"/>
    <n v="168.8"/>
    <n v="166.78333333333333"/>
    <n v="166.8"/>
    <n v="170.1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71.2923076923077"/>
    <n v="192.9"/>
    <n v="179.3"/>
    <n v="177.2"/>
    <n v="179"/>
    <n v="178.5"/>
    <s v="NA"/>
    <n v="175.3"/>
    <n v="168.9"/>
    <n v="177.7"/>
    <n v="167.1"/>
    <n v="167.6"/>
    <n v="171.8"/>
    <n v="168.5"/>
    <n v="170.26666666666668"/>
    <n v="170.9"/>
    <n v="172.5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74.01538461538465"/>
    <n v="197.5"/>
    <n v="170"/>
    <n v="155.9"/>
    <n v="167.8"/>
    <n v="164.56666666666666"/>
    <n v="167.5"/>
    <n v="173.5"/>
    <n v="161.1"/>
    <n v="170.1"/>
    <n v="159.4"/>
    <n v="163.19999999999999"/>
    <n v="165.2"/>
    <n v="168.2"/>
    <n v="164.53333333333333"/>
    <n v="163.80000000000001"/>
    <n v="170.8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72.22307692307697"/>
    <n v="194.1"/>
    <n v="175.6"/>
    <n v="168.4"/>
    <n v="174.6"/>
    <n v="172.86666666666667"/>
    <n v="167.5"/>
    <n v="174.6"/>
    <n v="165.2"/>
    <n v="174.8"/>
    <n v="163"/>
    <n v="165.1"/>
    <n v="167.9"/>
    <n v="168.4"/>
    <n v="167.4"/>
    <n v="167.5"/>
    <n v="171.7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72.94615384615386"/>
    <n v="192.9"/>
    <n v="180.7"/>
    <n v="178.7"/>
    <n v="180.4"/>
    <n v="179.93333333333331"/>
    <s v="NA"/>
    <n v="176.7"/>
    <n v="170.3"/>
    <n v="178.2"/>
    <n v="165.5"/>
    <n v="168"/>
    <n v="172.6"/>
    <n v="169.5"/>
    <n v="170.68333333333331"/>
    <n v="171"/>
    <n v="173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75.96153846153845"/>
    <n v="198.3"/>
    <n v="171.6"/>
    <n v="157.4"/>
    <n v="169.4"/>
    <n v="166.13333333333333"/>
    <n v="166.8"/>
    <n v="174.9"/>
    <n v="162.1"/>
    <n v="170.9"/>
    <n v="157.19999999999999"/>
    <n v="164.1"/>
    <n v="166.5"/>
    <n v="169.2"/>
    <n v="165"/>
    <n v="163.80000000000001"/>
    <n v="171.4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73.99230769230769"/>
    <n v="194.3"/>
    <n v="177.1"/>
    <n v="169.9"/>
    <n v="176"/>
    <n v="174.33333333333334"/>
    <n v="166.8"/>
    <n v="176"/>
    <n v="166.4"/>
    <n v="175.4"/>
    <n v="161.1"/>
    <n v="165.8"/>
    <n v="169"/>
    <n v="169.4"/>
    <n v="167.85"/>
    <n v="167.5"/>
    <n v="172.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73.26923076923077"/>
    <n v="193.2"/>
    <n v="182"/>
    <n v="180.3"/>
    <n v="181.7"/>
    <n v="181.33333333333334"/>
    <s v="NA"/>
    <n v="179.6"/>
    <n v="171.3"/>
    <n v="178.8"/>
    <n v="166.3"/>
    <n v="168.6"/>
    <n v="174.7"/>
    <n v="169.7"/>
    <n v="171.56666666666669"/>
    <n v="171.8"/>
    <n v="174.3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76.27692307692308"/>
    <n v="198.6"/>
    <n v="172.7"/>
    <n v="158.69999999999999"/>
    <n v="170.6"/>
    <n v="167.33333333333334"/>
    <n v="167.8"/>
    <n v="179.5"/>
    <n v="163.1"/>
    <n v="171.7"/>
    <n v="157.4"/>
    <n v="164.6"/>
    <n v="169.1"/>
    <n v="169.8"/>
    <n v="165.95000000000002"/>
    <n v="164.7"/>
    <n v="172.3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74.33076923076925"/>
    <n v="194.6"/>
    <n v="178.3"/>
    <n v="171.3"/>
    <n v="177.3"/>
    <n v="175.63333333333335"/>
    <n v="167.8"/>
    <n v="179.6"/>
    <n v="167.4"/>
    <n v="176.1"/>
    <n v="161.6"/>
    <n v="166.3"/>
    <n v="171.4"/>
    <n v="169.7"/>
    <n v="168.75"/>
    <n v="168.4"/>
    <n v="173.4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73.5230769230769"/>
    <n v="193.7"/>
    <n v="183.2"/>
    <n v="181.7"/>
    <n v="183"/>
    <n v="182.63333333333333"/>
    <s v="NA"/>
    <n v="179.1"/>
    <n v="172.3"/>
    <n v="179.4"/>
    <n v="166.6"/>
    <n v="169.3"/>
    <n v="175.7"/>
    <n v="171.1"/>
    <n v="172.4"/>
    <n v="172.6"/>
    <n v="175.3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76.43846153846152"/>
    <n v="198.7"/>
    <n v="173.7"/>
    <n v="160"/>
    <n v="171.6"/>
    <n v="168.43333333333331"/>
    <n v="169"/>
    <n v="178.4"/>
    <n v="164.2"/>
    <n v="172.6"/>
    <n v="157.69999999999999"/>
    <n v="165.1"/>
    <n v="169.9"/>
    <n v="171.4"/>
    <n v="166.81666666666663"/>
    <n v="165.4"/>
    <n v="173.1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74.55384615384617"/>
    <n v="195"/>
    <n v="179.5"/>
    <n v="172.7"/>
    <n v="178.5"/>
    <n v="176.9"/>
    <n v="169"/>
    <n v="178.8"/>
    <n v="168.5"/>
    <n v="176.8"/>
    <n v="161.9"/>
    <n v="166.9"/>
    <n v="172.3"/>
    <n v="171.2"/>
    <n v="169.60000000000002"/>
    <n v="169.1"/>
    <n v="174.3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74.44615384615386"/>
    <n v="194.5"/>
    <n v="184.7"/>
    <n v="183.3"/>
    <n v="184.5"/>
    <n v="184.16666666666666"/>
    <s v="NA"/>
    <n v="179.7"/>
    <n v="173.6"/>
    <n v="180.2"/>
    <n v="166.9"/>
    <n v="170"/>
    <n v="176.2"/>
    <n v="170.8"/>
    <n v="172.94999999999996"/>
    <n v="173.1"/>
    <n v="176.4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77.41538461538462"/>
    <n v="199.7"/>
    <n v="175"/>
    <n v="161.69999999999999"/>
    <n v="173"/>
    <n v="169.9"/>
    <n v="169.5"/>
    <n v="179.2"/>
    <n v="165"/>
    <n v="173.8"/>
    <n v="158.19999999999999"/>
    <n v="165.8"/>
    <n v="170.9"/>
    <n v="171.1"/>
    <n v="167.46666666666667"/>
    <n v="166.1"/>
    <n v="174.1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75.45384615384617"/>
    <n v="195.9"/>
    <n v="180.9"/>
    <n v="174.3"/>
    <n v="179.9"/>
    <n v="178.36666666666667"/>
    <n v="169.5"/>
    <n v="179.5"/>
    <n v="169.5"/>
    <n v="177.8"/>
    <n v="162.30000000000001"/>
    <n v="167.6"/>
    <n v="173.1"/>
    <n v="170.9"/>
    <n v="170.20000000000002"/>
    <n v="169.7"/>
    <n v="175.3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75.73076923076923"/>
    <n v="194.9"/>
    <n v="186.1"/>
    <n v="184.4"/>
    <n v="185.9"/>
    <n v="185.46666666666667"/>
    <s v="NA"/>
    <n v="180.8"/>
    <n v="174.4"/>
    <n v="181.2"/>
    <n v="167.4"/>
    <n v="170.6"/>
    <n v="176.5"/>
    <n v="172"/>
    <n v="173.68333333333331"/>
    <n v="173.9"/>
    <n v="177.9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178.63846153846154"/>
    <n v="200.1"/>
    <n v="175.5"/>
    <n v="162.6"/>
    <n v="173.6"/>
    <n v="170.56666666666669"/>
    <n v="171.2"/>
    <n v="180"/>
    <n v="166"/>
    <n v="174.7"/>
    <n v="158.80000000000001"/>
    <n v="166.3"/>
    <n v="171.2"/>
    <n v="172.3"/>
    <n v="168.21666666666667"/>
    <n v="166.8"/>
    <n v="175.3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76.71538461538464"/>
    <n v="196.3"/>
    <n v="181.9"/>
    <n v="175.3"/>
    <n v="181"/>
    <n v="179.4"/>
    <n v="171.2"/>
    <n v="180.5"/>
    <n v="170.4"/>
    <n v="178.7"/>
    <n v="162.9"/>
    <n v="168.2"/>
    <n v="173.4"/>
    <n v="172.1"/>
    <n v="170.95000000000002"/>
    <n v="170.5"/>
    <n v="176.7"/>
  </r>
  <r>
    <x v="0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75.97692307692307"/>
    <n v="195.5"/>
    <n v="187.2"/>
    <n v="185.2"/>
    <n v="186.9"/>
    <n v="186.43333333333331"/>
    <s v="NA"/>
    <n v="181.9"/>
    <n v="175.5"/>
    <n v="182.3"/>
    <n v="167.5"/>
    <n v="170.8"/>
    <n v="176.9"/>
    <n v="173.4"/>
    <n v="174.39999999999998"/>
    <n v="174.6"/>
    <n v="177.8"/>
  </r>
  <r>
    <x v="1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178.03076923076924"/>
    <n v="200.6"/>
    <n v="176.7"/>
    <n v="163.5"/>
    <n v="174.7"/>
    <n v="171.63333333333333"/>
    <n v="171.8"/>
    <n v="180.3"/>
    <n v="166.9"/>
    <n v="175.8"/>
    <n v="158.9"/>
    <n v="166.7"/>
    <n v="171.5"/>
    <n v="173.8"/>
    <n v="168.93333333333331"/>
    <n v="167.4"/>
    <n v="174.1"/>
  </r>
  <r>
    <x v="2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76.67692307692309"/>
    <n v="196.9"/>
    <n v="183.1"/>
    <n v="176.2"/>
    <n v="182.1"/>
    <n v="180.46666666666667"/>
    <n v="171.8"/>
    <n v="181.3"/>
    <n v="171.4"/>
    <n v="179.8"/>
    <n v="163"/>
    <n v="168.5"/>
    <n v="173.7"/>
    <n v="173.6"/>
    <n v="171.66666666666666"/>
    <n v="171.1"/>
    <n v="176.5"/>
  </r>
  <r>
    <x v="0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75.16153846153844"/>
    <n v="195.9"/>
    <n v="188.1"/>
    <n v="185.9"/>
    <n v="187.8"/>
    <n v="187.26666666666665"/>
    <s v="NA"/>
    <n v="182.8"/>
    <n v="176.4"/>
    <n v="183.5"/>
    <n v="167.8"/>
    <n v="171.2"/>
    <n v="177.3"/>
    <n v="175.7"/>
    <n v="175.31666666666669"/>
    <n v="175.5"/>
    <n v="177.1"/>
  </r>
  <r>
    <x v="1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176.59999999999997"/>
    <n v="201.1"/>
    <n v="177.7"/>
    <n v="164.5"/>
    <n v="175.7"/>
    <n v="172.63333333333333"/>
    <n v="170.7"/>
    <n v="180.6"/>
    <n v="167.3"/>
    <n v="177.2"/>
    <n v="159.4"/>
    <n v="167.1"/>
    <n v="171.8"/>
    <n v="176"/>
    <n v="169.79999999999998"/>
    <n v="168.2"/>
    <n v="174.1"/>
  </r>
  <r>
    <x v="2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75.64615384615385"/>
    <n v="197.3"/>
    <n v="184"/>
    <n v="177"/>
    <n v="183"/>
    <n v="181.33333333333334"/>
    <n v="170.7"/>
    <n v="182"/>
    <n v="172.1"/>
    <n v="181.1"/>
    <n v="163.4"/>
    <n v="168.9"/>
    <n v="174.1"/>
    <n v="175.8"/>
    <n v="172.56666666666669"/>
    <n v="172"/>
    <n v="175.7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75.63076923076926"/>
    <n v="196.9"/>
    <n v="189"/>
    <n v="186.3"/>
    <n v="188.6"/>
    <n v="187.96666666666667"/>
    <s v="NA"/>
    <n v="183.2"/>
    <n v="177.2"/>
    <n v="184.7"/>
    <n v="168.2"/>
    <n v="171.8"/>
    <n v="177.8"/>
    <n v="178.4"/>
    <n v="176.35"/>
    <n v="176.5"/>
    <n v="177.8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177.70769230769233"/>
    <n v="201.6"/>
    <n v="178.7"/>
    <n v="165.3"/>
    <n v="176.6"/>
    <n v="173.53333333333333"/>
    <n v="172.1"/>
    <n v="180.1"/>
    <n v="168"/>
    <n v="178.5"/>
    <n v="159.5"/>
    <n v="167.8"/>
    <n v="171.8"/>
    <n v="178.8"/>
    <n v="170.73333333333332"/>
    <n v="168.9"/>
    <n v="174.9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76.36153846153846"/>
    <n v="198.2"/>
    <n v="184.9"/>
    <n v="177.6"/>
    <n v="183.8"/>
    <n v="182.1"/>
    <n v="172.1"/>
    <n v="182"/>
    <n v="172.9"/>
    <n v="182.3"/>
    <n v="163.6"/>
    <n v="169.5"/>
    <n v="174.3"/>
    <n v="178.6"/>
    <n v="173.53333333333333"/>
    <n v="172.8"/>
    <n v="176.5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74.28461538461536"/>
    <n v="198.3"/>
    <n v="190"/>
    <n v="187"/>
    <n v="189.6"/>
    <n v="188.86666666666667"/>
    <s v="NA"/>
    <n v="181.6"/>
    <n v="178.6"/>
    <n v="186.6"/>
    <n v="169"/>
    <n v="172.8"/>
    <n v="178.5"/>
    <n v="180.7"/>
    <n v="177.70000000000002"/>
    <n v="177.9"/>
    <n v="178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177.16923076923075"/>
    <n v="202.7"/>
    <n v="180.3"/>
    <n v="167"/>
    <n v="178.2"/>
    <n v="175.16666666666666"/>
    <n v="173.5"/>
    <n v="182.8"/>
    <n v="169.2"/>
    <n v="180.8"/>
    <n v="159.80000000000001"/>
    <n v="168.4"/>
    <n v="172.5"/>
    <n v="181.4"/>
    <n v="172.01666666666668"/>
    <n v="170"/>
    <n v="176.3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75.3153846153846"/>
    <n v="199.5"/>
    <n v="186.2"/>
    <n v="178.7"/>
    <n v="185.1"/>
    <n v="183.33333333333334"/>
    <n v="173.5"/>
    <n v="182.1"/>
    <n v="174.2"/>
    <n v="184.4"/>
    <n v="164.2"/>
    <n v="170.3"/>
    <n v="175"/>
    <n v="181"/>
    <n v="174.85"/>
    <n v="174.1"/>
    <n v="177.2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74.2923076923077"/>
    <n v="198.4"/>
    <n v="190"/>
    <n v="187"/>
    <n v="189.6"/>
    <n v="188.86666666666667"/>
    <s v="NA"/>
    <n v="181.4"/>
    <n v="178.6"/>
    <n v="186.6"/>
    <n v="169"/>
    <n v="172.8"/>
    <n v="178.5"/>
    <n v="180.7"/>
    <n v="177.70000000000002"/>
    <n v="177.9"/>
    <n v="178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177.1846153846154"/>
    <n v="202.7"/>
    <n v="180.2"/>
    <n v="167"/>
    <n v="178.2"/>
    <n v="175.13333333333333"/>
    <n v="173.5"/>
    <n v="182.6"/>
    <n v="169.2"/>
    <n v="180.8"/>
    <n v="159.80000000000001"/>
    <n v="168.4"/>
    <n v="172.5"/>
    <n v="181.5"/>
    <n v="172.03333333333333"/>
    <n v="170"/>
    <n v="176.3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75.32307692307691"/>
    <n v="199.5"/>
    <n v="186.1"/>
    <n v="178.7"/>
    <n v="185.1"/>
    <n v="183.29999999999998"/>
    <n v="173.5"/>
    <n v="181.9"/>
    <n v="174.2"/>
    <n v="184.4"/>
    <n v="164.2"/>
    <n v="170.3"/>
    <n v="175"/>
    <n v="181"/>
    <n v="174.85"/>
    <n v="174.1"/>
    <n v="177.2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74.93846153846152"/>
    <n v="199.5"/>
    <n v="190.7"/>
    <n v="187.3"/>
    <n v="190.2"/>
    <n v="189.4"/>
    <s v="NA"/>
    <n v="181.5"/>
    <n v="179.1"/>
    <n v="187.2"/>
    <n v="169.4"/>
    <n v="173.2"/>
    <n v="179.4"/>
    <n v="183.8"/>
    <n v="178.68333333333331"/>
    <n v="178.9"/>
    <n v="178.8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178.28461538461539"/>
    <n v="203.5"/>
    <n v="181"/>
    <n v="167.7"/>
    <n v="178.9"/>
    <n v="175.86666666666667"/>
    <n v="175.2"/>
    <n v="182.1"/>
    <n v="169.6"/>
    <n v="181.5"/>
    <n v="160.1"/>
    <n v="168.8"/>
    <n v="174.2"/>
    <n v="184.4"/>
    <n v="173.10000000000002"/>
    <n v="170.9"/>
    <n v="177.4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176.12307692307695"/>
    <n v="200.6"/>
    <n v="186.9"/>
    <n v="179.2"/>
    <n v="185.7"/>
    <n v="183.93333333333331"/>
    <n v="175.2"/>
    <n v="181.7"/>
    <n v="174.6"/>
    <n v="185"/>
    <n v="164.5"/>
    <n v="170.7"/>
    <n v="176.4"/>
    <n v="184"/>
    <n v="175.86666666666665"/>
    <n v="175"/>
    <n v="178.1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76.20769230769235"/>
    <n v="199.9"/>
    <n v="191.2"/>
    <n v="187.9"/>
    <n v="190.8"/>
    <n v="189.9666666666667"/>
    <s v="NA"/>
    <n v="182.5"/>
    <n v="179.8"/>
    <n v="187.8"/>
    <n v="169.7"/>
    <n v="173.8"/>
    <n v="180.3"/>
    <n v="184.9"/>
    <n v="179.38333333333333"/>
    <n v="179.5"/>
    <n v="179.8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179.62307692307692"/>
    <n v="204.2"/>
    <n v="181.3"/>
    <n v="168.1"/>
    <n v="179.3"/>
    <n v="176.23333333333335"/>
    <n v="175.6"/>
    <n v="183.4"/>
    <n v="170.1"/>
    <n v="182.2"/>
    <n v="160.4"/>
    <n v="169.2"/>
    <n v="174.8"/>
    <n v="185.6"/>
    <n v="173.71666666666661"/>
    <n v="171.6"/>
    <n v="178.2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177.45384615384617"/>
    <n v="201"/>
    <n v="187.3"/>
    <n v="179.7"/>
    <n v="186.2"/>
    <n v="184.4"/>
    <n v="175.6"/>
    <n v="182.8"/>
    <n v="175.2"/>
    <n v="185.7"/>
    <n v="164.8"/>
    <n v="171.2"/>
    <n v="177.1"/>
    <n v="185.2"/>
    <n v="176.53333333333333"/>
    <n v="175.7"/>
    <n v="179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Rural"/>
    <n v="2022"/>
    <x v="0"/>
    <n v="153.80000000000001"/>
    <n v="217.2"/>
    <n v="169.6"/>
    <n v="165.4"/>
    <n v="208.1"/>
    <n v="165.8"/>
    <n v="167.3"/>
    <n v="164.6"/>
    <n v="119.1"/>
    <n v="188.9"/>
    <n v="174.2"/>
    <n v="181.9"/>
    <n v="172.4"/>
    <m/>
    <m/>
    <m/>
    <m/>
    <m/>
    <m/>
    <m/>
    <m/>
    <m/>
    <m/>
    <m/>
    <m/>
    <m/>
  </r>
  <r>
    <s v="Urban"/>
    <n v="2022"/>
    <x v="0"/>
    <n v="157.5"/>
    <n v="223.4"/>
    <n v="172.8"/>
    <n v="166.4"/>
    <n v="188.6"/>
    <n v="174.1"/>
    <n v="211.5"/>
    <n v="163.6"/>
    <n v="121.4"/>
    <n v="183.5"/>
    <n v="159.1"/>
    <n v="186.3"/>
    <n v="179.3"/>
    <m/>
    <m/>
    <m/>
    <m/>
    <m/>
    <m/>
    <m/>
    <m/>
    <m/>
    <m/>
    <m/>
    <m/>
    <m/>
  </r>
  <r>
    <s v="Rural+Urban"/>
    <n v="2022"/>
    <x v="0"/>
    <n v="155"/>
    <n v="219.4"/>
    <n v="170.8"/>
    <n v="165.8"/>
    <n v="200.9"/>
    <n v="169.7"/>
    <n v="182.3"/>
    <n v="164.3"/>
    <n v="119.9"/>
    <n v="187.1"/>
    <n v="167.9"/>
    <n v="183.9"/>
    <n v="174.9"/>
    <m/>
    <m/>
    <m/>
    <m/>
    <m/>
    <m/>
    <m/>
    <m/>
    <m/>
    <m/>
    <m/>
    <m/>
    <m/>
  </r>
  <r>
    <s v="Rural"/>
    <n v="2022"/>
    <x v="1"/>
    <n v="155.19999999999999"/>
    <n v="210.8"/>
    <n v="174.3"/>
    <n v="166.3"/>
    <n v="202.2"/>
    <n v="169.6"/>
    <n v="168.6"/>
    <n v="164.4"/>
    <n v="119.2"/>
    <n v="191.8"/>
    <n v="174.5"/>
    <n v="183.1"/>
    <n v="172.5"/>
    <n v="1.3999999999999773E-2"/>
    <n v="-6.3999999999999779E-2"/>
    <n v="4.7000000000000174E-2"/>
    <n v="9.0000000000000566E-3"/>
    <n v="-5.9000000000000059E-2"/>
    <n v="3.7999999999999833E-2"/>
    <n v="1.2999999999999829E-2"/>
    <n v="-1.9999999999998864E-3"/>
    <n v="1.0000000000000852E-3"/>
    <n v="2.9000000000000057E-2"/>
    <n v="3.0000000000001137E-3"/>
    <n v="1.1999999999999886E-2"/>
    <n v="9.9999999999994321E-4"/>
  </r>
  <r>
    <s v="Urban"/>
    <n v="2022"/>
    <x v="1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.8000000000000113E-2"/>
    <n v="-6.3000000000000111E-2"/>
    <n v="3.7999999999999833E-2"/>
    <n v="6.9999999999998865E-3"/>
    <n v="-3.7999999999999833E-2"/>
    <n v="5.4000000000000055E-2"/>
    <n v="-0.03"/>
    <n v="4.0000000000000565E-3"/>
    <n v="9.9999999999994321E-4"/>
    <n v="2.8000000000000115E-2"/>
    <n v="7.0000000000001701E-3"/>
    <n v="1.3999999999999773E-2"/>
    <n v="9.9999999999994321E-4"/>
  </r>
  <r>
    <s v="Rural+Urban"/>
    <n v="2022"/>
    <x v="1"/>
    <n v="156.5"/>
    <n v="213"/>
    <n v="175.2"/>
    <n v="166.6"/>
    <n v="195.8"/>
    <n v="174.2"/>
    <n v="182.1"/>
    <n v="164.3"/>
    <n v="120"/>
    <n v="190"/>
    <n v="168.4"/>
    <n v="185.2"/>
    <n v="175"/>
    <n v="1.4999999999999999E-2"/>
    <n v="-6.4000000000000057E-2"/>
    <n v="4.3999999999999775E-2"/>
    <n v="7.9999999999998302E-3"/>
    <n v="-5.0999999999999941E-2"/>
    <n v="4.4999999999999998E-2"/>
    <n v="-2.0000000000001705E-3"/>
    <n v="0"/>
    <n v="9.9999999999994321E-4"/>
    <n v="2.9000000000000057E-2"/>
    <n v="5.0000000000000001E-3"/>
    <n v="1.2999999999999829E-2"/>
    <n v="9.9999999999994321E-4"/>
  </r>
  <r>
    <s v="Rural"/>
    <n v="2022"/>
    <x v="2"/>
    <n v="159.5"/>
    <n v="204.1"/>
    <n v="168.3"/>
    <n v="167.9"/>
    <n v="198.1"/>
    <n v="169.2"/>
    <n v="173.1"/>
    <n v="167.1"/>
    <n v="120.2"/>
    <n v="195.6"/>
    <n v="174.8"/>
    <n v="184"/>
    <n v="173.9"/>
    <n v="4.3000000000000115E-2"/>
    <n v="-6.7000000000000171E-2"/>
    <n v="-0.06"/>
    <n v="1.5999999999999945E-2"/>
    <n v="-4.0999999999999946E-2"/>
    <n v="-4.0000000000000565E-3"/>
    <n v="4.4999999999999998E-2"/>
    <n v="2.6999999999999885E-2"/>
    <n v="0.01"/>
    <n v="3.7999999999999833E-2"/>
    <n v="3.0000000000001137E-3"/>
    <n v="9.0000000000000566E-3"/>
    <n v="1.4000000000000058E-2"/>
  </r>
  <r>
    <s v="Urban"/>
    <n v="2022"/>
    <x v="2"/>
    <n v="162.1"/>
    <n v="210.9"/>
    <n v="170.6"/>
    <n v="168.4"/>
    <n v="182.5"/>
    <n v="177.1"/>
    <n v="213.1"/>
    <n v="167.3"/>
    <n v="122.2"/>
    <n v="189.7"/>
    <n v="160.5"/>
    <n v="188.9"/>
    <n v="180.4"/>
    <n v="2.7999999999999831E-2"/>
    <n v="-6.1999999999999889E-2"/>
    <n v="-0.06"/>
    <n v="1.3000000000000114E-2"/>
    <n v="-2.3000000000000114E-2"/>
    <n v="-2.4000000000000056E-2"/>
    <n v="4.5999999999999944E-2"/>
    <n v="3.3000000000000113E-2"/>
    <n v="7.0000000000000288E-3"/>
    <n v="3.3999999999999773E-2"/>
    <n v="6.9999999999998865E-3"/>
    <n v="1.200000000000017E-2"/>
    <n v="0.01"/>
  </r>
  <r>
    <s v="Rural+Urban"/>
    <n v="2022"/>
    <x v="2"/>
    <n v="160.30000000000001"/>
    <n v="206.5"/>
    <n v="169.2"/>
    <n v="168.1"/>
    <n v="192.4"/>
    <n v="172.9"/>
    <n v="186.7"/>
    <n v="167.2"/>
    <n v="120.9"/>
    <n v="193.6"/>
    <n v="168.8"/>
    <n v="186.3"/>
    <n v="176.3"/>
    <n v="3.8000000000000117E-2"/>
    <n v="-6.5000000000000002E-2"/>
    <n v="-0.06"/>
    <n v="1.4999999999999999E-2"/>
    <n v="-3.4000000000000058E-2"/>
    <n v="-1.2999999999999829E-2"/>
    <n v="4.5999999999999944E-2"/>
    <n v="2.8999999999999772E-2"/>
    <n v="9.0000000000000566E-3"/>
    <n v="3.5999999999999942E-2"/>
    <n v="4.0000000000000565E-3"/>
    <n v="1.1000000000000227E-2"/>
    <n v="1.3000000000000114E-2"/>
  </r>
  <r>
    <s v="Rural"/>
    <n v="2022"/>
    <x v="3"/>
    <n v="162.9"/>
    <n v="206.7"/>
    <n v="169"/>
    <n v="169.5"/>
    <n v="194.1"/>
    <n v="164.1"/>
    <n v="176.9"/>
    <n v="169"/>
    <n v="120.8"/>
    <n v="199.1"/>
    <n v="175.4"/>
    <n v="184.8"/>
    <n v="175.5"/>
    <n v="3.4000000000000058E-2"/>
    <n v="2.5999999999999943E-2"/>
    <n v="6.9999999999998865E-3"/>
    <n v="1.5999999999999945E-2"/>
    <n v="-0.04"/>
    <n v="-5.0999999999999941E-2"/>
    <n v="3.8000000000000117E-2"/>
    <n v="1.9000000000000059E-2"/>
    <n v="5.9999999999999429E-3"/>
    <n v="3.5000000000000003E-2"/>
    <n v="5.9999999999999429E-3"/>
    <n v="8.0000000000001129E-3"/>
    <n v="1.5999999999999945E-2"/>
  </r>
  <r>
    <s v="Urban"/>
    <n v="2022"/>
    <x v="3"/>
    <n v="164.9"/>
    <n v="213.7"/>
    <n v="170.9"/>
    <n v="170.1"/>
    <n v="179.3"/>
    <n v="167.5"/>
    <n v="220.8"/>
    <n v="169.2"/>
    <n v="123.1"/>
    <n v="193.6"/>
    <n v="161.1"/>
    <n v="190.4"/>
    <n v="181.8"/>
    <n v="2.8000000000000115E-2"/>
    <n v="2.7999999999999831E-2"/>
    <n v="3.0000000000001137E-3"/>
    <n v="1.6999999999999887E-2"/>
    <n v="-3.199999999999989E-2"/>
    <n v="-9.5999999999999946E-2"/>
    <n v="7.7000000000000166E-2"/>
    <n v="1.8999999999999774E-2"/>
    <n v="8.9999999999999143E-3"/>
    <n v="3.9000000000000055E-2"/>
    <n v="5.9999999999999429E-3"/>
    <n v="1.4999999999999999E-2"/>
    <n v="1.4000000000000058E-2"/>
  </r>
  <r>
    <s v="Rural+Urban"/>
    <n v="2022"/>
    <x v="3"/>
    <n v="163.5"/>
    <n v="209.2"/>
    <n v="169.7"/>
    <n v="169.7"/>
    <n v="188.7"/>
    <n v="165.7"/>
    <n v="191.8"/>
    <n v="169.1"/>
    <n v="121.6"/>
    <n v="197.3"/>
    <n v="169.4"/>
    <n v="187.4"/>
    <n v="177.8"/>
    <n v="3.199999999999989E-2"/>
    <n v="2.6999999999999885E-2"/>
    <n v="5.0000000000000001E-3"/>
    <n v="1.5999999999999945E-2"/>
    <n v="-3.7000000000000172E-2"/>
    <n v="-7.2000000000000175E-2"/>
    <n v="5.1000000000000226E-2"/>
    <n v="1.9000000000000059E-2"/>
    <n v="6.9999999999998865E-3"/>
    <n v="3.7000000000000172E-2"/>
    <n v="5.9999999999999429E-3"/>
    <n v="1.0999999999999944E-2"/>
    <n v="1.4999999999999999E-2"/>
  </r>
  <r>
    <s v="Rural"/>
    <n v="2022"/>
    <x v="4"/>
    <n v="164.7"/>
    <n v="208.8"/>
    <n v="170.3"/>
    <n v="170.9"/>
    <n v="191.6"/>
    <n v="162.19999999999999"/>
    <n v="184.8"/>
    <n v="169.7"/>
    <n v="121.1"/>
    <n v="201.6"/>
    <n v="175.8"/>
    <n v="185.6"/>
    <n v="177.4"/>
    <n v="1.7999999999999829E-2"/>
    <n v="2.1000000000000227E-2"/>
    <n v="1.3000000000000114E-2"/>
    <n v="1.4000000000000058E-2"/>
    <n v="-2.5000000000000001E-2"/>
    <n v="-1.9000000000000059E-2"/>
    <n v="7.9000000000000056E-2"/>
    <n v="6.9999999999998865E-3"/>
    <n v="2.9999999999999714E-3"/>
    <n v="2.5000000000000001E-2"/>
    <n v="4.0000000000000565E-3"/>
    <n v="7.9999999999998302E-3"/>
    <n v="1.9000000000000059E-2"/>
  </r>
  <r>
    <s v="Urban"/>
    <n v="2022"/>
    <x v="4"/>
    <n v="166.4"/>
    <n v="214.9"/>
    <n v="171.9"/>
    <n v="171"/>
    <n v="177.7"/>
    <n v="165.7"/>
    <n v="228.6"/>
    <n v="169.9"/>
    <n v="123.4"/>
    <n v="196.4"/>
    <n v="161.6"/>
    <n v="191.5"/>
    <n v="183.3"/>
    <n v="1.4999999999999999E-2"/>
    <n v="1.200000000000017E-2"/>
    <n v="0.01"/>
    <n v="9.0000000000000566E-3"/>
    <n v="-1.6000000000000226E-2"/>
    <n v="-1.8000000000000113E-2"/>
    <n v="7.7999999999999833E-2"/>
    <n v="7.0000000000001701E-3"/>
    <n v="3.0000000000001137E-3"/>
    <n v="2.8000000000000115E-2"/>
    <n v="5.0000000000000001E-3"/>
    <n v="1.0999999999999944E-2"/>
    <n v="1.4999999999999999E-2"/>
  </r>
  <r>
    <s v="Rural+Urban"/>
    <n v="2022"/>
    <x v="4"/>
    <n v="165.2"/>
    <n v="210.9"/>
    <n v="170.9"/>
    <n v="170.9"/>
    <n v="186.5"/>
    <n v="163.80000000000001"/>
    <n v="199.7"/>
    <n v="169.8"/>
    <n v="121.9"/>
    <n v="199.9"/>
    <n v="169.9"/>
    <n v="188.3"/>
    <n v="179.6"/>
    <n v="1.6999999999999887E-2"/>
    <n v="1.7000000000000171E-2"/>
    <n v="1.200000000000017E-2"/>
    <n v="1.200000000000017E-2"/>
    <n v="-2.1999999999999888E-2"/>
    <n v="-1.8999999999999774E-2"/>
    <n v="7.8999999999999779E-2"/>
    <n v="7.0000000000001701E-3"/>
    <n v="3.0000000000001137E-3"/>
    <n v="2.5999999999999943E-2"/>
    <n v="5.0000000000000001E-3"/>
    <n v="9.0000000000000566E-3"/>
    <n v="1.7999999999999829E-2"/>
  </r>
  <r>
    <s v="Rural"/>
    <n v="2022"/>
    <x v="5"/>
    <n v="166.9"/>
    <n v="207.2"/>
    <n v="180.2"/>
    <n v="172.3"/>
    <n v="194"/>
    <n v="159.1"/>
    <n v="171.6"/>
    <n v="170.2"/>
    <n v="121.5"/>
    <n v="204.8"/>
    <n v="176.4"/>
    <n v="186.9"/>
    <n v="176.6"/>
    <n v="2.2000000000000172E-2"/>
    <n v="-1.6000000000000226E-2"/>
    <n v="9.8999999999999769E-2"/>
    <n v="1.4000000000000058E-2"/>
    <n v="2.4000000000000056E-2"/>
    <n v="-3.0999999999999944E-2"/>
    <n v="-0.13200000000000017"/>
    <n v="5.0000000000000001E-3"/>
    <n v="4.0000000000000565E-3"/>
    <n v="3.2000000000000167E-2"/>
    <n v="5.9999999999999429E-3"/>
    <n v="1.3000000000000114E-2"/>
    <n v="-8.0000000000001129E-3"/>
  </r>
  <r>
    <s v="Urban"/>
    <n v="2022"/>
    <x v="5"/>
    <n v="168.4"/>
    <n v="213.4"/>
    <n v="183.2"/>
    <n v="172.3"/>
    <n v="180"/>
    <n v="162.6"/>
    <n v="205.5"/>
    <n v="171"/>
    <n v="123.4"/>
    <n v="198.8"/>
    <n v="162.1"/>
    <n v="192.4"/>
    <n v="181.3"/>
    <n v="0.02"/>
    <n v="-1.4999999999999999E-2"/>
    <n v="0.11299999999999982"/>
    <n v="1.3000000000000114E-2"/>
    <n v="2.3000000000000114E-2"/>
    <n v="-3.0999999999999944E-2"/>
    <n v="-0.23099999999999996"/>
    <n v="1.0999999999999944E-2"/>
    <n v="0"/>
    <n v="2.4000000000000056E-2"/>
    <n v="5.0000000000000001E-3"/>
    <n v="9.0000000000000566E-3"/>
    <n v="-0.02"/>
  </r>
  <r>
    <s v="Rural+Urban"/>
    <n v="2022"/>
    <x v="5"/>
    <n v="167.4"/>
    <n v="209.4"/>
    <n v="181.4"/>
    <n v="172.3"/>
    <n v="188.9"/>
    <n v="160.69999999999999"/>
    <n v="183.1"/>
    <n v="170.5"/>
    <n v="122.1"/>
    <n v="202.8"/>
    <n v="170.4"/>
    <n v="189.5"/>
    <n v="178.3"/>
    <n v="2.2000000000000172E-2"/>
    <n v="-1.4999999999999999E-2"/>
    <n v="0.105"/>
    <n v="1.4000000000000058E-2"/>
    <n v="2.4000000000000056E-2"/>
    <n v="-3.1000000000000229E-2"/>
    <n v="-0.16599999999999995"/>
    <n v="6.9999999999998865E-3"/>
    <n v="1.9999999999998864E-3"/>
    <n v="2.9000000000000057E-2"/>
    <n v="5.0000000000000001E-3"/>
    <n v="1.1999999999999886E-2"/>
    <n v="-1.2999999999999829E-2"/>
  </r>
  <r>
    <s v="Rural"/>
    <n v="2022"/>
    <x v="6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.9000000000000059E-2"/>
    <n v="-2.9999999999998296E-3"/>
    <n v="8.9000000000000051E-2"/>
    <n v="1.0999999999999944E-2"/>
    <n v="-9.9999999999994321E-4"/>
    <n v="-2.4000000000000056E-2"/>
    <n v="-0.21400000000000005"/>
    <n v="3.0000000000001137E-3"/>
    <n v="-2.9999999999999714E-3"/>
    <n v="2.6999999999999885E-2"/>
    <n v="4.0000000000000565E-3"/>
    <n v="7.9999999999998302E-3"/>
    <n v="-2.1999999999999888E-2"/>
  </r>
  <r>
    <s v="Urban"/>
    <n v="2022"/>
    <x v="6"/>
    <n v="170.2"/>
    <n v="212.9"/>
    <n v="191.9"/>
    <n v="173.9"/>
    <n v="179.1"/>
    <n v="159.5"/>
    <n v="178.7"/>
    <n v="171.3"/>
    <n v="123.1"/>
    <n v="200.5"/>
    <n v="162.80000000000001"/>
    <n v="193.3"/>
    <n v="178.6"/>
    <n v="1.7999999999999829E-2"/>
    <n v="-5.0000000000000001E-3"/>
    <n v="8.7000000000000174E-2"/>
    <n v="1.5999999999999945E-2"/>
    <n v="-9.0000000000000566E-3"/>
    <n v="-3.0999999999999944E-2"/>
    <n v="-0.26800000000000013"/>
    <n v="3.0000000000001137E-3"/>
    <n v="-3.0000000000001137E-3"/>
    <n v="1.6999999999999887E-2"/>
    <n v="7.0000000000001701E-3"/>
    <n v="9.0000000000000566E-3"/>
    <n v="-2.700000000000017E-2"/>
  </r>
  <r>
    <s v="Rural+Urban"/>
    <n v="2022"/>
    <x v="6"/>
    <n v="169.2"/>
    <n v="209"/>
    <n v="190.2"/>
    <n v="173.6"/>
    <n v="188.5"/>
    <n v="158"/>
    <n v="159.9"/>
    <n v="170.8"/>
    <n v="121.8"/>
    <n v="205.2"/>
    <n v="171"/>
    <n v="190.3"/>
    <n v="175.9"/>
    <n v="1.7999999999999829E-2"/>
    <n v="-4.0000000000000565E-3"/>
    <n v="8.7999999999999828E-2"/>
    <n v="1.2999999999999829E-2"/>
    <n v="-4.0000000000000565E-3"/>
    <n v="-2.6999999999999885E-2"/>
    <n v="-0.23199999999999987"/>
    <n v="3.0000000000001137E-3"/>
    <n v="-2.9999999999999714E-3"/>
    <n v="2.3999999999999772E-2"/>
    <n v="5.9999999999999429E-3"/>
    <n v="8.0000000000001129E-3"/>
    <n v="-2.4000000000000056E-2"/>
  </r>
  <r>
    <s v="Rural"/>
    <n v="2023"/>
    <x v="7"/>
    <n v="174"/>
    <n v="208.3"/>
    <n v="192.9"/>
    <n v="174.3"/>
    <n v="192.6"/>
    <n v="156.30000000000001"/>
    <n v="142.9"/>
    <n v="170.7"/>
    <n v="120.3"/>
    <n v="210.5"/>
    <n v="176.9"/>
    <n v="188.5"/>
    <n v="175"/>
    <n v="5.1999999999999887E-2"/>
    <n v="1.4000000000000058E-2"/>
    <n v="3.8000000000000117E-2"/>
    <n v="9.0000000000000566E-3"/>
    <n v="-1.3000000000000114E-2"/>
    <n v="-3.9999999999997728E-3"/>
    <n v="-7.2999999999999829E-2"/>
    <n v="1.9999999999998864E-3"/>
    <n v="-9.0000000000000566E-3"/>
    <n v="0.03"/>
    <n v="9.9999999999994321E-4"/>
    <n v="8.0000000000001129E-3"/>
    <n v="5.9999999999999429E-3"/>
  </r>
  <r>
    <s v="Urban"/>
    <n v="2023"/>
    <x v="7"/>
    <n v="173.3"/>
    <n v="215.2"/>
    <n v="197"/>
    <n v="175.2"/>
    <n v="178"/>
    <n v="160.5"/>
    <n v="175.3"/>
    <n v="171.2"/>
    <n v="122.7"/>
    <n v="204.3"/>
    <n v="163.69999999999999"/>
    <n v="194.3"/>
    <n v="179.5"/>
    <n v="3.1000000000000229E-2"/>
    <n v="2.299999999999983E-2"/>
    <n v="5.0999999999999941E-2"/>
    <n v="1.2999999999999829E-2"/>
    <n v="-1.0999999999999944E-2"/>
    <n v="0.01"/>
    <n v="-3.3999999999999773E-2"/>
    <n v="-1.0000000000002273E-3"/>
    <n v="-3.9999999999999151E-3"/>
    <n v="3.8000000000000117E-2"/>
    <n v="8.9999999999997721E-3"/>
    <n v="0.01"/>
    <n v="9.0000000000000566E-3"/>
  </r>
  <r>
    <s v="Rural+Urban"/>
    <n v="2023"/>
    <x v="7"/>
    <n v="173.8"/>
    <n v="210.7"/>
    <n v="194.5"/>
    <n v="174.6"/>
    <n v="187.2"/>
    <n v="158.30000000000001"/>
    <n v="153.9"/>
    <n v="170.9"/>
    <n v="121.1"/>
    <n v="208.4"/>
    <n v="171.4"/>
    <n v="191.2"/>
    <n v="176.7"/>
    <n v="4.6000000000000228E-2"/>
    <n v="1.6999999999999887E-2"/>
    <n v="4.3000000000000115E-2"/>
    <n v="0.01"/>
    <n v="-1.3000000000000114E-2"/>
    <n v="3.0000000000001137E-3"/>
    <n v="-0.06"/>
    <n v="9.9999999999994321E-4"/>
    <n v="-7.0000000000000288E-3"/>
    <n v="3.2000000000000167E-2"/>
    <n v="4.0000000000000565E-3"/>
    <n v="8.9999999999997721E-3"/>
    <n v="7.9999999999998302E-3"/>
  </r>
  <r>
    <s v="Rural"/>
    <n v="2023"/>
    <x v="8"/>
    <n v="174.2"/>
    <n v="205.2"/>
    <n v="173.9"/>
    <n v="177"/>
    <n v="183.4"/>
    <n v="167.2"/>
    <n v="140.9"/>
    <n v="170.4"/>
    <n v="119.1"/>
    <n v="212.1"/>
    <n v="177.6"/>
    <n v="189.9"/>
    <n v="174.8"/>
    <n v="1.9999999999998864E-3"/>
    <n v="-3.1000000000000229E-2"/>
    <n v="-0.19"/>
    <n v="2.6999999999999885E-2"/>
    <n v="-9.1999999999999887E-2"/>
    <n v="0.10899999999999978"/>
    <n v="-0.02"/>
    <n v="-2.9999999999998296E-3"/>
    <n v="-1.2000000000000028E-2"/>
    <n v="1.5999999999999945E-2"/>
    <n v="6.9999999999998865E-3"/>
    <n v="1.4000000000000058E-2"/>
    <n v="-1.9999999999998864E-3"/>
  </r>
  <r>
    <s v="Urban"/>
    <n v="2023"/>
    <x v="8"/>
    <n v="174.7"/>
    <n v="212.2"/>
    <n v="177.2"/>
    <n v="177.9"/>
    <n v="172.2"/>
    <n v="172.1"/>
    <n v="175.8"/>
    <n v="172.2"/>
    <n v="121.9"/>
    <n v="204.8"/>
    <n v="164.9"/>
    <n v="196.6"/>
    <n v="180.7"/>
    <n v="1.3999999999999773E-2"/>
    <n v="-0.03"/>
    <n v="-0.19800000000000012"/>
    <n v="2.700000000000017E-2"/>
    <n v="-5.8000000000000114E-2"/>
    <n v="0.11599999999999994"/>
    <n v="5.0000000000000001E-3"/>
    <n v="0.01"/>
    <n v="-7.9999999999999724E-3"/>
    <n v="5.0000000000000001E-3"/>
    <n v="1.200000000000017E-2"/>
    <n v="2.299999999999983E-2"/>
    <n v="1.1999999999999886E-2"/>
  </r>
  <r>
    <s v="Rural+Urban"/>
    <n v="2023"/>
    <x v="8"/>
    <n v="174.4"/>
    <n v="207.7"/>
    <n v="175.2"/>
    <n v="177.3"/>
    <n v="179.3"/>
    <n v="169.5"/>
    <n v="152.69999999999999"/>
    <n v="171"/>
    <n v="120"/>
    <n v="209.7"/>
    <n v="172.3"/>
    <n v="193"/>
    <n v="177"/>
    <n v="5.9999999999999429E-3"/>
    <n v="-0.03"/>
    <n v="-0.19300000000000012"/>
    <n v="2.700000000000017E-2"/>
    <n v="-7.8999999999999779E-2"/>
    <n v="0.11199999999999989"/>
    <n v="-1.200000000000017E-2"/>
    <n v="9.9999999999994321E-4"/>
    <n v="-1.0999999999999944E-2"/>
    <n v="1.2999999999999829E-2"/>
    <n v="9.0000000000000566E-3"/>
    <n v="1.8000000000000113E-2"/>
    <n v="3.0000000000001137E-3"/>
  </r>
  <r>
    <s v="Rural"/>
    <n v="2023"/>
    <x v="9"/>
    <n v="174.3"/>
    <n v="205.2"/>
    <n v="173.9"/>
    <n v="177"/>
    <n v="183.3"/>
    <n v="167.2"/>
    <n v="140.9"/>
    <n v="170.5"/>
    <n v="119.1"/>
    <n v="212.1"/>
    <n v="177.6"/>
    <n v="189.9"/>
    <n v="174.8"/>
    <n v="1.0000000000002273E-3"/>
    <n v="0"/>
    <n v="0"/>
    <n v="0"/>
    <n v="-9.9999999999994321E-4"/>
    <n v="0"/>
    <n v="0"/>
    <n v="9.9999999999994321E-4"/>
    <n v="0"/>
    <n v="0"/>
    <n v="0"/>
    <n v="0"/>
    <n v="0"/>
  </r>
  <r>
    <s v="Urban"/>
    <n v="2023"/>
    <x v="9"/>
    <n v="174.7"/>
    <n v="212.2"/>
    <n v="177.2"/>
    <n v="177.9"/>
    <n v="172.2"/>
    <n v="172.1"/>
    <n v="175.9"/>
    <n v="172.2"/>
    <n v="121.9"/>
    <n v="204.8"/>
    <n v="164.9"/>
    <n v="196.6"/>
    <n v="180.8"/>
    <n v="0"/>
    <n v="0"/>
    <n v="0"/>
    <n v="0"/>
    <n v="0"/>
    <n v="0"/>
    <n v="9.9999999999994321E-4"/>
    <n v="0"/>
    <n v="0"/>
    <n v="0"/>
    <n v="0"/>
    <n v="0"/>
    <n v="1.0000000000002273E-3"/>
  </r>
  <r>
    <s v="Rural+Urban"/>
    <n v="2023"/>
    <x v="9"/>
    <n v="174.4"/>
    <n v="207.7"/>
    <n v="175.2"/>
    <n v="177.3"/>
    <n v="179.2"/>
    <n v="169.5"/>
    <n v="152.80000000000001"/>
    <n v="171.1"/>
    <n v="120"/>
    <n v="209.7"/>
    <n v="172.3"/>
    <n v="193"/>
    <n v="177"/>
    <n v="0"/>
    <n v="0"/>
    <n v="0"/>
    <n v="0"/>
    <n v="-1.0000000000002273E-3"/>
    <n v="0"/>
    <n v="1.0000000000002273E-3"/>
    <n v="9.9999999999994321E-4"/>
    <n v="0"/>
    <n v="0"/>
    <n v="0"/>
    <n v="0"/>
    <n v="0"/>
  </r>
  <r>
    <s v="Rural"/>
    <n v="2023"/>
    <x v="10"/>
    <n v="173.3"/>
    <n v="206.9"/>
    <n v="167.9"/>
    <n v="178.2"/>
    <n v="178.5"/>
    <n v="173.7"/>
    <n v="142.80000000000001"/>
    <n v="172.8"/>
    <n v="120.4"/>
    <n v="215.5"/>
    <n v="178.2"/>
    <n v="190.5"/>
    <n v="175.5"/>
    <n v="-0.01"/>
    <n v="1.7000000000000171E-2"/>
    <n v="-0.06"/>
    <n v="1.1999999999999886E-2"/>
    <n v="-4.8000000000000112E-2"/>
    <n v="6.5000000000000002E-2"/>
    <n v="1.9000000000000059E-2"/>
    <n v="2.3000000000000114E-2"/>
    <n v="1.3000000000000114E-2"/>
    <n v="3.4000000000000058E-2"/>
    <n v="5.9999999999999429E-3"/>
    <n v="5.9999999999999429E-3"/>
    <n v="6.9999999999998865E-3"/>
  </r>
  <r>
    <s v="Urban"/>
    <n v="2023"/>
    <x v="10"/>
    <n v="174.8"/>
    <n v="213.7"/>
    <n v="172.4"/>
    <n v="178.8"/>
    <n v="168.7"/>
    <n v="179.2"/>
    <n v="179.9"/>
    <n v="174.7"/>
    <n v="123.1"/>
    <n v="207.8"/>
    <n v="165.5"/>
    <n v="197"/>
    <n v="182.1"/>
    <n v="1.0000000000002273E-3"/>
    <n v="1.4999999999999999E-2"/>
    <n v="-4.7999999999999828E-2"/>
    <n v="9.0000000000000566E-3"/>
    <n v="-3.5000000000000003E-2"/>
    <n v="7.0999999999999938E-2"/>
    <n v="0.04"/>
    <n v="2.5000000000000001E-2"/>
    <n v="1.1999999999999886E-2"/>
    <n v="0.03"/>
    <n v="5.9999999999999429E-3"/>
    <n v="4.0000000000000565E-3"/>
    <n v="1.2999999999999829E-2"/>
  </r>
  <r>
    <s v="Rural+Urban"/>
    <n v="2023"/>
    <x v="10"/>
    <n v="173.8"/>
    <n v="209.3"/>
    <n v="169.6"/>
    <n v="178.4"/>
    <n v="174.9"/>
    <n v="176.3"/>
    <n v="155.4"/>
    <n v="173.4"/>
    <n v="121.3"/>
    <n v="212.9"/>
    <n v="172.9"/>
    <n v="193.5"/>
    <n v="177.9"/>
    <n v="-5.9999999999999429E-3"/>
    <n v="1.6000000000000226E-2"/>
    <n v="-5.5999999999999946E-2"/>
    <n v="1.0999999999999944E-2"/>
    <n v="-4.299999999999983E-2"/>
    <n v="6.8000000000000116E-2"/>
    <n v="2.5999999999999943E-2"/>
    <n v="2.3000000000000114E-2"/>
    <n v="1.2999999999999972E-2"/>
    <n v="3.2000000000000167E-2"/>
    <n v="5.9999999999999429E-3"/>
    <n v="5.0000000000000001E-3"/>
    <n v="9.0000000000000566E-3"/>
  </r>
  <r>
    <s v="Rural"/>
    <n v="2023"/>
    <x v="11"/>
    <n v="173.2"/>
    <n v="211.5"/>
    <n v="171"/>
    <n v="179.6"/>
    <n v="173.3"/>
    <n v="169"/>
    <n v="148.69999999999999"/>
    <n v="174.9"/>
    <n v="121.9"/>
    <n v="221"/>
    <n v="178.7"/>
    <n v="191.1"/>
    <n v="176.8"/>
    <n v="-1.0000000000002273E-3"/>
    <n v="4.5999999999999944E-2"/>
    <n v="3.0999999999999944E-2"/>
    <n v="1.4000000000000058E-2"/>
    <n v="-5.1999999999999887E-2"/>
    <n v="-4.6999999999999889E-2"/>
    <n v="5.8999999999999775E-2"/>
    <n v="2.0999999999999942E-2"/>
    <n v="1.4999999999999999E-2"/>
    <n v="5.5E-2"/>
    <n v="5.0000000000000001E-3"/>
    <n v="5.9999999999999429E-3"/>
    <n v="1.3000000000000114E-2"/>
  </r>
  <r>
    <s v="Urban"/>
    <n v="2023"/>
    <x v="11"/>
    <n v="174.7"/>
    <n v="219.4"/>
    <n v="176.7"/>
    <n v="179.4"/>
    <n v="164.4"/>
    <n v="175.8"/>
    <n v="185"/>
    <n v="176.9"/>
    <n v="124.2"/>
    <n v="211.9"/>
    <n v="165.9"/>
    <n v="197.7"/>
    <n v="183.1"/>
    <n v="-1.0000000000002273E-3"/>
    <n v="5.7000000000000169E-2"/>
    <n v="4.299999999999983E-2"/>
    <n v="5.9999999999999429E-3"/>
    <n v="-4.299999999999983E-2"/>
    <n v="-3.3999999999999773E-2"/>
    <n v="5.0999999999999941E-2"/>
    <n v="2.2000000000000172E-2"/>
    <n v="1.1000000000000086E-2"/>
    <n v="4.0999999999999946E-2"/>
    <n v="4.0000000000000565E-3"/>
    <n v="6.9999999999998865E-3"/>
    <n v="0.01"/>
  </r>
  <r>
    <s v="Rural+Urban"/>
    <n v="2023"/>
    <x v="11"/>
    <n v="173.7"/>
    <n v="214.3"/>
    <n v="173.2"/>
    <n v="179.5"/>
    <n v="170"/>
    <n v="172.2"/>
    <n v="161"/>
    <n v="175.6"/>
    <n v="122.7"/>
    <n v="218"/>
    <n v="173.4"/>
    <n v="194.2"/>
    <n v="179.1"/>
    <n v="-1.0000000000002273E-3"/>
    <n v="0.05"/>
    <n v="3.5999999999999942E-2"/>
    <n v="1.0999999999999944E-2"/>
    <n v="-4.9000000000000057E-2"/>
    <n v="-4.1000000000000231E-2"/>
    <n v="5.5999999999999946E-2"/>
    <n v="2.1999999999999888E-2"/>
    <n v="1.4000000000000058E-2"/>
    <n v="5.0999999999999941E-2"/>
    <n v="5.0000000000000001E-3"/>
    <n v="6.9999999999998865E-3"/>
    <n v="1.199999999999988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584C8-278A-4CB3-875C-E37DFABD243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7" firstHeaderRow="1" firstDataRow="1" firstDataCol="1"/>
  <pivotFields count="33"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nth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EDBEC-238A-45B5-96E9-10C76DC69CE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6" firstHeaderRow="1" firstDataRow="1" firstDataCol="1"/>
  <pivotFields count="33">
    <pivotField showAll="0"/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D5DD6-3F32-475F-9A3A-0F7DF98F035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33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BD73E-E514-407A-A82B-9BFB2DE3DE1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32" firstHeaderRow="1" firstDataRow="1" firstDataCol="1" rowPageCount="2" colPageCount="1"/>
  <pivotFields count="33">
    <pivotField axis="axisPage" showAll="0">
      <items count="4">
        <item x="0"/>
        <item x="2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B14EF-3AD7-4283-A7F6-F56C0C6DAF0B}" name="PivotTable79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0:B52" firstHeaderRow="1" firstDataRow="1" firstDataCol="1"/>
  <pivotFields count="2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7"/>
        <item x="8"/>
        <item x="9"/>
        <item x="10"/>
        <item x="11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" fld="19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3BC5-ED40-45EF-81A2-F081277FA842}" name="PivotTable2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80:E388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0E42-3CE2-4D3A-A9CB-989C2AE7C2CB}" name="PivotTable2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0:B392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3573B-6666-4987-B4D6-F38B94B444B4}" name="PivotTable2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13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473D1-ED9B-4C7C-A127-4F213B4BE9AB}" name="PivotTable2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7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C47EB-5C43-4D6F-AB71-888918A95318}" name="Table_2" displayName="Table_2" ref="A1:AV373">
  <tableColumns count="48">
    <tableColumn id="1" xr3:uid="{00000000-0010-0000-0100-000001000000}" name="Sector"/>
    <tableColumn id="2" xr3:uid="{00000000-0010-0000-0100-000002000000}" name="Year"/>
    <tableColumn id="3" xr3:uid="{00000000-0010-0000-0100-000003000000}" name="Month"/>
    <tableColumn id="4" xr3:uid="{00000000-0010-0000-0100-000004000000}" name="Cereals and products"/>
    <tableColumn id="5" xr3:uid="{00000000-0010-0000-0100-000005000000}" name="MA f&amp;b"/>
    <tableColumn id="6" xr3:uid="{00000000-0010-0000-0100-000006000000}" name="Food and beverages2">
      <calculatedColumnFormula>IF(ISBLANK(AK2), E2, AK2)</calculatedColumnFormula>
    </tableColumn>
    <tableColumn id="7" xr3:uid="{00000000-0010-0000-0100-000007000000}" name="Meat and fish"/>
    <tableColumn id="8" xr3:uid="{00000000-0010-0000-0100-000008000000}" name="MA  PTI"/>
    <tableColumn id="9" xr3:uid="{00000000-0010-0000-0100-000009000000}" name="pti">
      <calculatedColumnFormula>IF(ISBLANK('imputing missing values'!$AL2), 'imputing missing values'!$H2, 'imputing missing values'!$AL2)</calculatedColumnFormula>
    </tableColumn>
    <tableColumn id="10" xr3:uid="{00000000-0010-0000-0100-00000A000000}" name="Egg"/>
    <tableColumn id="11" xr3:uid="{00000000-0010-0000-0100-00000B000000}" name="MA C&amp;f"/>
    <tableColumn id="12" xr3:uid="{00000000-0010-0000-0100-00000C000000}" name="c&amp;f">
      <calculatedColumnFormula>IF(ISBLANK('imputing missing values'!$AM2),K2,AM2)</calculatedColumnFormula>
    </tableColumn>
    <tableColumn id="13" xr3:uid="{00000000-0010-0000-0100-00000D000000}" name="Milk and products"/>
    <tableColumn id="14" xr3:uid="{00000000-0010-0000-0100-00000E000000}" name="MA F&amp;l"/>
    <tableColumn id="15" xr3:uid="{00000000-0010-0000-0100-00000F000000}" name="FL">
      <calculatedColumnFormula>IF(ISBLANK('imputing missing values'!$AN2), 'imputing missing values'!$N2, 'imputing missing values'!$AN2)</calculatedColumnFormula>
    </tableColumn>
    <tableColumn id="16" xr3:uid="{00000000-0010-0000-0100-000010000000}" name="Oils and fats"/>
    <tableColumn id="17" xr3:uid="{00000000-0010-0000-0100-000011000000}" name="MA H&amp;S"/>
    <tableColumn id="18" xr3:uid="{00000000-0010-0000-0100-000012000000}" name="H&amp;S">
      <calculatedColumnFormula>IF(ISBLANK('imputing missing values'!$AO2), 'imputing missing values'!$Q2, 'imputing missing values'!$AO2)</calculatedColumnFormula>
    </tableColumn>
    <tableColumn id="19" xr3:uid="{00000000-0010-0000-0100-000013000000}" name="Fruits"/>
    <tableColumn id="20" xr3:uid="{00000000-0010-0000-0100-000014000000}" name="MA health "/>
    <tableColumn id="21" xr3:uid="{00000000-0010-0000-0100-000015000000}" name="H">
      <calculatedColumnFormula>IF(ISBLANK('imputing missing values'!$AP2), 'imputing missing values'!$T2, 'imputing missing values'!$AP2)</calculatedColumnFormula>
    </tableColumn>
    <tableColumn id="22" xr3:uid="{00000000-0010-0000-0100-000016000000}" name="Vegetables"/>
    <tableColumn id="23" xr3:uid="{00000000-0010-0000-0100-000017000000}" name="MA t&amp;c"/>
    <tableColumn id="24" xr3:uid="{00000000-0010-0000-0100-000018000000}" name="tC">
      <calculatedColumnFormula>IF(ISBLANK('imputing missing values'!$AQ2), 'imputing missing values'!$W2, 'imputing missing values'!$AQ2)</calculatedColumnFormula>
    </tableColumn>
    <tableColumn id="25" xr3:uid="{00000000-0010-0000-0100-000019000000}" name="Pulses and products"/>
    <tableColumn id="26" xr3:uid="{00000000-0010-0000-0100-00001A000000}" name="MA recreation "/>
    <tableColumn id="27" xr3:uid="{00000000-0010-0000-0100-00001B000000}" name="Recreation">
      <calculatedColumnFormula>IF(ISBLANK('imputing missing values'!$AR2), 'imputing missing values'!$Z2, 'imputing missing values'!$AR2)</calculatedColumnFormula>
    </tableColumn>
    <tableColumn id="28" xr3:uid="{00000000-0010-0000-0100-00001C000000}" name="Sugar and Confectionery"/>
    <tableColumn id="29" xr3:uid="{00000000-0010-0000-0100-00001D000000}" name="MA education"/>
    <tableColumn id="30" xr3:uid="{00000000-0010-0000-0100-00001E000000}" name="Edu">
      <calculatedColumnFormula>IF(ISBLANK('imputing missing values'!$AS2), 'imputing missing values'!$AC2, 'imputing missing values'!$AS2)</calculatedColumnFormula>
    </tableColumn>
    <tableColumn id="31" xr3:uid="{00000000-0010-0000-0100-00001F000000}" name="Spices"/>
    <tableColumn id="32" xr3:uid="{00000000-0010-0000-0100-000020000000}" name="MA PC "/>
    <tableColumn id="33" xr3:uid="{00000000-0010-0000-0100-000021000000}" name="pc">
      <calculatedColumnFormula>IF(ISBLANK('imputing missing values'!$AT2), 'imputing missing values'!$AF2, 'imputing missing values'!$AT2)</calculatedColumnFormula>
    </tableColumn>
    <tableColumn id="34" xr3:uid="{00000000-0010-0000-0100-000022000000}" name="Non-alcoholic beverages"/>
    <tableColumn id="35" xr3:uid="{00000000-0010-0000-0100-000023000000}" name="MA  miscellaneous"/>
    <tableColumn id="36" xr3:uid="{00000000-0010-0000-0100-000024000000}" name="MIS">
      <calculatedColumnFormula>IF(ISBLANK('imputing missing values'!$AU2), 'imputing missing values'!$AI2, 'imputing missing values'!$AU2)</calculatedColumnFormula>
    </tableColumn>
    <tableColumn id="37" xr3:uid="{00000000-0010-0000-0100-000025000000}" name="Food and beverages"/>
    <tableColumn id="38" xr3:uid="{00000000-0010-0000-0100-000026000000}" name="Pan, tobacco and intoxicants"/>
    <tableColumn id="39" xr3:uid="{00000000-0010-0000-0100-000027000000}" name="Clothing and footwear"/>
    <tableColumn id="40" xr3:uid="{00000000-0010-0000-0100-000028000000}" name="Fuel and light"/>
    <tableColumn id="41" xr3:uid="{00000000-0010-0000-0100-000029000000}" name="Household goods and services"/>
    <tableColumn id="42" xr3:uid="{00000000-0010-0000-0100-00002A000000}" name="Health"/>
    <tableColumn id="43" xr3:uid="{00000000-0010-0000-0100-00002B000000}" name="Transport and communication"/>
    <tableColumn id="44" xr3:uid="{00000000-0010-0000-0100-00002C000000}" name="Recreation and amusement"/>
    <tableColumn id="45" xr3:uid="{00000000-0010-0000-0100-00002D000000}" name="Education"/>
    <tableColumn id="46" xr3:uid="{00000000-0010-0000-0100-00002E000000}" name="Personal care and effects"/>
    <tableColumn id="47" xr3:uid="{00000000-0010-0000-0100-00002F000000}" name="Miscellaneous"/>
    <tableColumn id="48" xr3:uid="{00000000-0010-0000-0100-000030000000}" name="General index"/>
  </tableColumns>
  <tableStyleInfo name="Imputing missing values -style" showFirstColumn="1" showLastColumn="1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8.xml"/><Relationship Id="rId4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C56C-0895-48DB-91EA-AFC50C220F19}">
  <dimension ref="A1:R1000"/>
  <sheetViews>
    <sheetView workbookViewId="0">
      <selection activeCell="I20" sqref="I20"/>
    </sheetView>
  </sheetViews>
  <sheetFormatPr defaultColWidth="14.42578125" defaultRowHeight="15" customHeight="1" x14ac:dyDescent="0.25"/>
  <cols>
    <col min="1" max="1" width="11.85546875" customWidth="1"/>
    <col min="2" max="2" width="7.28515625" customWidth="1"/>
    <col min="3" max="3" width="10.85546875" customWidth="1"/>
    <col min="4" max="4" width="12.28515625" customWidth="1"/>
    <col min="5" max="5" width="21.28515625" customWidth="1"/>
    <col min="6" max="6" width="30.28515625" customWidth="1"/>
    <col min="7" max="7" width="23.28515625" customWidth="1"/>
    <col min="8" max="8" width="15.42578125" customWidth="1"/>
    <col min="9" max="9" width="30.42578125" customWidth="1"/>
    <col min="10" max="10" width="12" customWidth="1"/>
    <col min="11" max="11" width="30.140625" customWidth="1"/>
    <col min="12" max="12" width="28.140625" customWidth="1"/>
    <col min="13" max="13" width="12" customWidth="1"/>
    <col min="14" max="14" width="25.85546875" customWidth="1"/>
    <col min="15" max="15" width="16.28515625" customWidth="1"/>
    <col min="16" max="16" width="16" customWidth="1"/>
    <col min="17" max="17" width="12.7109375" customWidth="1"/>
    <col min="18" max="18" width="12.28515625" customWidth="1"/>
    <col min="19" max="26" width="8.7109375" customWidth="1"/>
  </cols>
  <sheetData>
    <row r="1" spans="1:18" x14ac:dyDescent="0.25">
      <c r="A1" s="74" t="s">
        <v>0</v>
      </c>
      <c r="B1" s="74" t="s">
        <v>1</v>
      </c>
      <c r="C1" s="74" t="s">
        <v>2</v>
      </c>
      <c r="D1" s="74" t="s">
        <v>87</v>
      </c>
      <c r="E1" s="74" t="s">
        <v>15</v>
      </c>
      <c r="F1" s="74" t="s">
        <v>16</v>
      </c>
      <c r="G1" s="74" t="s">
        <v>19</v>
      </c>
      <c r="H1" s="74" t="s">
        <v>21</v>
      </c>
      <c r="I1" s="74" t="s">
        <v>22</v>
      </c>
      <c r="J1" s="74" t="s">
        <v>23</v>
      </c>
      <c r="K1" s="74" t="s">
        <v>24</v>
      </c>
      <c r="L1" s="74" t="s">
        <v>25</v>
      </c>
      <c r="M1" s="74" t="s">
        <v>26</v>
      </c>
      <c r="N1" s="74" t="s">
        <v>27</v>
      </c>
      <c r="O1" s="74" t="s">
        <v>28</v>
      </c>
      <c r="P1" s="74" t="s">
        <v>29</v>
      </c>
      <c r="Q1" s="73" t="s">
        <v>86</v>
      </c>
      <c r="R1" s="72" t="s">
        <v>85</v>
      </c>
    </row>
    <row r="2" spans="1:18" x14ac:dyDescent="0.25">
      <c r="A2" s="69" t="s">
        <v>30</v>
      </c>
      <c r="B2" s="71">
        <v>2013</v>
      </c>
      <c r="C2" s="69" t="s">
        <v>31</v>
      </c>
      <c r="D2" s="68">
        <v>41275</v>
      </c>
      <c r="E2" s="70">
        <v>105.5</v>
      </c>
      <c r="F2" s="70">
        <v>105.1</v>
      </c>
      <c r="G2" s="70">
        <v>106.4</v>
      </c>
      <c r="H2" s="70">
        <v>105.5</v>
      </c>
      <c r="I2" s="70">
        <v>104.8</v>
      </c>
      <c r="J2" s="70">
        <v>104</v>
      </c>
      <c r="K2" s="70">
        <v>103.3</v>
      </c>
      <c r="L2" s="70">
        <v>103.4</v>
      </c>
      <c r="M2" s="70">
        <v>103.8</v>
      </c>
      <c r="N2" s="70">
        <v>104.7</v>
      </c>
      <c r="O2" s="70">
        <v>104</v>
      </c>
      <c r="P2" s="70">
        <v>105.1</v>
      </c>
      <c r="Q2" s="69">
        <f>MONTH(DATEVALUE('Raw Data'!$C2&amp;1))</f>
        <v>1</v>
      </c>
      <c r="R2" s="68">
        <f>DATE('Raw Data'!$B2,'Raw Data'!$Q2,1)</f>
        <v>41275</v>
      </c>
    </row>
    <row r="3" spans="1:18" x14ac:dyDescent="0.25">
      <c r="A3" s="65" t="s">
        <v>33</v>
      </c>
      <c r="B3" s="67">
        <v>2013</v>
      </c>
      <c r="C3" s="65" t="s">
        <v>31</v>
      </c>
      <c r="D3" s="64">
        <v>41275</v>
      </c>
      <c r="E3" s="66">
        <v>105.9</v>
      </c>
      <c r="F3" s="66">
        <v>105.2</v>
      </c>
      <c r="G3" s="66">
        <v>105.8</v>
      </c>
      <c r="H3" s="66">
        <v>105.4</v>
      </c>
      <c r="I3" s="66">
        <v>104.8</v>
      </c>
      <c r="J3" s="66">
        <v>104.1</v>
      </c>
      <c r="K3" s="66">
        <v>103.2</v>
      </c>
      <c r="L3" s="66">
        <v>102.9</v>
      </c>
      <c r="M3" s="66">
        <v>103.5</v>
      </c>
      <c r="N3" s="66">
        <v>104.3</v>
      </c>
      <c r="O3" s="66">
        <v>103.7</v>
      </c>
      <c r="P3" s="66">
        <v>104</v>
      </c>
      <c r="Q3" s="65">
        <f>MONTH(DATEVALUE('Raw Data'!$C3&amp;1))</f>
        <v>1</v>
      </c>
      <c r="R3" s="64">
        <f>DATE('Raw Data'!$B3,'Raw Data'!$Q3,1)</f>
        <v>41275</v>
      </c>
    </row>
    <row r="4" spans="1:18" x14ac:dyDescent="0.25">
      <c r="A4" s="69" t="s">
        <v>34</v>
      </c>
      <c r="B4" s="71">
        <v>2013</v>
      </c>
      <c r="C4" s="69" t="s">
        <v>31</v>
      </c>
      <c r="D4" s="68">
        <v>41275</v>
      </c>
      <c r="E4" s="70">
        <v>105.6</v>
      </c>
      <c r="F4" s="70">
        <v>105.1</v>
      </c>
      <c r="G4" s="70">
        <v>106.2</v>
      </c>
      <c r="H4" s="70">
        <v>105.5</v>
      </c>
      <c r="I4" s="70">
        <v>104.8</v>
      </c>
      <c r="J4" s="70">
        <v>104</v>
      </c>
      <c r="K4" s="70">
        <v>103.2</v>
      </c>
      <c r="L4" s="70">
        <v>103.1</v>
      </c>
      <c r="M4" s="70">
        <v>103.6</v>
      </c>
      <c r="N4" s="70">
        <v>104.5</v>
      </c>
      <c r="O4" s="70">
        <v>103.9</v>
      </c>
      <c r="P4" s="70">
        <v>104.6</v>
      </c>
      <c r="Q4" s="69">
        <f>MONTH(DATEVALUE('Raw Data'!$C4&amp;1))</f>
        <v>1</v>
      </c>
      <c r="R4" s="68">
        <f>DATE('Raw Data'!$B4,'Raw Data'!$Q4,1)</f>
        <v>41275</v>
      </c>
    </row>
    <row r="5" spans="1:18" x14ac:dyDescent="0.25">
      <c r="A5" s="65" t="s">
        <v>30</v>
      </c>
      <c r="B5" s="67">
        <v>2013</v>
      </c>
      <c r="C5" s="65" t="s">
        <v>35</v>
      </c>
      <c r="D5" s="64">
        <v>41306</v>
      </c>
      <c r="E5" s="66">
        <v>106.3</v>
      </c>
      <c r="F5" s="66">
        <v>105.6</v>
      </c>
      <c r="G5" s="66">
        <v>107</v>
      </c>
      <c r="H5" s="66">
        <v>106.2</v>
      </c>
      <c r="I5" s="66">
        <v>105.2</v>
      </c>
      <c r="J5" s="66">
        <v>104.4</v>
      </c>
      <c r="K5" s="66">
        <v>103.9</v>
      </c>
      <c r="L5" s="66">
        <v>104</v>
      </c>
      <c r="M5" s="66">
        <v>104.1</v>
      </c>
      <c r="N5" s="66">
        <v>104.6</v>
      </c>
      <c r="O5" s="66">
        <v>104.4</v>
      </c>
      <c r="P5" s="66">
        <v>105.8</v>
      </c>
      <c r="Q5" s="65">
        <f>MONTH(DATEVALUE('Raw Data'!$C5&amp;1))</f>
        <v>2</v>
      </c>
      <c r="R5" s="64">
        <f>DATE('Raw Data'!$B5,'Raw Data'!$Q5,1)</f>
        <v>41306</v>
      </c>
    </row>
    <row r="6" spans="1:18" x14ac:dyDescent="0.25">
      <c r="A6" s="69" t="s">
        <v>33</v>
      </c>
      <c r="B6" s="71">
        <v>2013</v>
      </c>
      <c r="C6" s="69" t="s">
        <v>35</v>
      </c>
      <c r="D6" s="68">
        <v>41306</v>
      </c>
      <c r="E6" s="70">
        <v>107.2</v>
      </c>
      <c r="F6" s="70">
        <v>106</v>
      </c>
      <c r="G6" s="70">
        <v>106.4</v>
      </c>
      <c r="H6" s="70">
        <v>105.7</v>
      </c>
      <c r="I6" s="70">
        <v>105.2</v>
      </c>
      <c r="J6" s="70">
        <v>104.7</v>
      </c>
      <c r="K6" s="70">
        <v>104.4</v>
      </c>
      <c r="L6" s="70">
        <v>103.3</v>
      </c>
      <c r="M6" s="70">
        <v>103.7</v>
      </c>
      <c r="N6" s="70">
        <v>104.3</v>
      </c>
      <c r="O6" s="70">
        <v>104.3</v>
      </c>
      <c r="P6" s="70">
        <v>104.7</v>
      </c>
      <c r="Q6" s="69">
        <f>MONTH(DATEVALUE('Raw Data'!$C6&amp;1))</f>
        <v>2</v>
      </c>
      <c r="R6" s="68">
        <f>DATE('Raw Data'!$B6,'Raw Data'!$Q6,1)</f>
        <v>41306</v>
      </c>
    </row>
    <row r="7" spans="1:18" x14ac:dyDescent="0.25">
      <c r="A7" s="65" t="s">
        <v>34</v>
      </c>
      <c r="B7" s="67">
        <v>2013</v>
      </c>
      <c r="C7" s="65" t="s">
        <v>35</v>
      </c>
      <c r="D7" s="64">
        <v>41306</v>
      </c>
      <c r="E7" s="66">
        <v>106.6</v>
      </c>
      <c r="F7" s="66">
        <v>105.7</v>
      </c>
      <c r="G7" s="66">
        <v>106.8</v>
      </c>
      <c r="H7" s="66">
        <v>106</v>
      </c>
      <c r="I7" s="66">
        <v>105.2</v>
      </c>
      <c r="J7" s="66">
        <v>104.5</v>
      </c>
      <c r="K7" s="66">
        <v>104.2</v>
      </c>
      <c r="L7" s="66">
        <v>103.6</v>
      </c>
      <c r="M7" s="66">
        <v>103.9</v>
      </c>
      <c r="N7" s="66">
        <v>104.5</v>
      </c>
      <c r="O7" s="66">
        <v>104.4</v>
      </c>
      <c r="P7" s="66">
        <v>105.3</v>
      </c>
      <c r="Q7" s="65">
        <f>MONTH(DATEVALUE('Raw Data'!$C7&amp;1))</f>
        <v>2</v>
      </c>
      <c r="R7" s="64">
        <f>DATE('Raw Data'!$B7,'Raw Data'!$Q7,1)</f>
        <v>41306</v>
      </c>
    </row>
    <row r="8" spans="1:18" x14ac:dyDescent="0.25">
      <c r="A8" s="69" t="s">
        <v>30</v>
      </c>
      <c r="B8" s="71">
        <v>2013</v>
      </c>
      <c r="C8" s="69" t="s">
        <v>36</v>
      </c>
      <c r="D8" s="68">
        <v>41334</v>
      </c>
      <c r="E8" s="70">
        <v>106.6</v>
      </c>
      <c r="F8" s="70">
        <v>106.5</v>
      </c>
      <c r="G8" s="70">
        <v>107.5</v>
      </c>
      <c r="H8" s="70">
        <v>106.1</v>
      </c>
      <c r="I8" s="70">
        <v>105.6</v>
      </c>
      <c r="J8" s="70">
        <v>104.7</v>
      </c>
      <c r="K8" s="70">
        <v>104.6</v>
      </c>
      <c r="L8" s="70">
        <v>104</v>
      </c>
      <c r="M8" s="70">
        <v>104.3</v>
      </c>
      <c r="N8" s="70">
        <v>104.3</v>
      </c>
      <c r="O8" s="70">
        <v>104.6</v>
      </c>
      <c r="P8" s="70">
        <v>106</v>
      </c>
      <c r="Q8" s="69">
        <f>MONTH(DATEVALUE('Raw Data'!$C8&amp;1))</f>
        <v>3</v>
      </c>
      <c r="R8" s="68">
        <f>DATE('Raw Data'!$B8,'Raw Data'!$Q8,1)</f>
        <v>41334</v>
      </c>
    </row>
    <row r="9" spans="1:18" x14ac:dyDescent="0.25">
      <c r="A9" s="65" t="s">
        <v>33</v>
      </c>
      <c r="B9" s="67">
        <v>2013</v>
      </c>
      <c r="C9" s="65" t="s">
        <v>36</v>
      </c>
      <c r="D9" s="64">
        <v>41334</v>
      </c>
      <c r="E9" s="66">
        <v>107.3</v>
      </c>
      <c r="F9" s="66">
        <v>106.8</v>
      </c>
      <c r="G9" s="66">
        <v>107</v>
      </c>
      <c r="H9" s="66">
        <v>106</v>
      </c>
      <c r="I9" s="66">
        <v>105.7</v>
      </c>
      <c r="J9" s="66">
        <v>105.2</v>
      </c>
      <c r="K9" s="66">
        <v>105.5</v>
      </c>
      <c r="L9" s="66">
        <v>103.5</v>
      </c>
      <c r="M9" s="66">
        <v>103.8</v>
      </c>
      <c r="N9" s="66">
        <v>104.2</v>
      </c>
      <c r="O9" s="66">
        <v>104.9</v>
      </c>
      <c r="P9" s="66">
        <v>105</v>
      </c>
      <c r="Q9" s="65">
        <f>MONTH(DATEVALUE('Raw Data'!$C9&amp;1))</f>
        <v>3</v>
      </c>
      <c r="R9" s="64">
        <f>DATE('Raw Data'!$B9,'Raw Data'!$Q9,1)</f>
        <v>41334</v>
      </c>
    </row>
    <row r="10" spans="1:18" x14ac:dyDescent="0.25">
      <c r="A10" s="69" t="s">
        <v>34</v>
      </c>
      <c r="B10" s="71">
        <v>2013</v>
      </c>
      <c r="C10" s="69" t="s">
        <v>36</v>
      </c>
      <c r="D10" s="68">
        <v>41334</v>
      </c>
      <c r="E10" s="70">
        <v>106.9</v>
      </c>
      <c r="F10" s="70">
        <v>106.6</v>
      </c>
      <c r="G10" s="70">
        <v>107.3</v>
      </c>
      <c r="H10" s="70">
        <v>106.1</v>
      </c>
      <c r="I10" s="70">
        <v>105.6</v>
      </c>
      <c r="J10" s="70">
        <v>104.9</v>
      </c>
      <c r="K10" s="70">
        <v>105.1</v>
      </c>
      <c r="L10" s="70">
        <v>103.7</v>
      </c>
      <c r="M10" s="70">
        <v>104</v>
      </c>
      <c r="N10" s="70">
        <v>104.3</v>
      </c>
      <c r="O10" s="70">
        <v>104.7</v>
      </c>
      <c r="P10" s="70">
        <v>105.5</v>
      </c>
      <c r="Q10" s="69">
        <f>MONTH(DATEVALUE('Raw Data'!$C10&amp;1))</f>
        <v>3</v>
      </c>
      <c r="R10" s="68">
        <f>DATE('Raw Data'!$B10,'Raw Data'!$Q10,1)</f>
        <v>41334</v>
      </c>
    </row>
    <row r="11" spans="1:18" x14ac:dyDescent="0.25">
      <c r="A11" s="65" t="s">
        <v>30</v>
      </c>
      <c r="B11" s="67">
        <v>2013</v>
      </c>
      <c r="C11" s="65" t="s">
        <v>37</v>
      </c>
      <c r="D11" s="64">
        <v>41365</v>
      </c>
      <c r="E11" s="66">
        <v>107.1</v>
      </c>
      <c r="F11" s="66">
        <v>107.1</v>
      </c>
      <c r="G11" s="66">
        <v>108</v>
      </c>
      <c r="H11" s="66">
        <v>106.5</v>
      </c>
      <c r="I11" s="66">
        <v>106.1</v>
      </c>
      <c r="J11" s="66">
        <v>105.1</v>
      </c>
      <c r="K11" s="66">
        <v>104.4</v>
      </c>
      <c r="L11" s="66">
        <v>104.5</v>
      </c>
      <c r="M11" s="66">
        <v>104.8</v>
      </c>
      <c r="N11" s="66">
        <v>102.7</v>
      </c>
      <c r="O11" s="66">
        <v>104.6</v>
      </c>
      <c r="P11" s="66">
        <v>106.4</v>
      </c>
      <c r="Q11" s="65">
        <f>MONTH(DATEVALUE('Raw Data'!$C11&amp;1))</f>
        <v>4</v>
      </c>
      <c r="R11" s="64">
        <f>DATE('Raw Data'!$B11,'Raw Data'!$Q11,1)</f>
        <v>41365</v>
      </c>
    </row>
    <row r="12" spans="1:18" x14ac:dyDescent="0.25">
      <c r="A12" s="69" t="s">
        <v>33</v>
      </c>
      <c r="B12" s="71">
        <v>2013</v>
      </c>
      <c r="C12" s="69" t="s">
        <v>37</v>
      </c>
      <c r="D12" s="68">
        <v>41365</v>
      </c>
      <c r="E12" s="70">
        <v>108.8</v>
      </c>
      <c r="F12" s="70">
        <v>108.5</v>
      </c>
      <c r="G12" s="70">
        <v>107.7</v>
      </c>
      <c r="H12" s="70">
        <v>106.4</v>
      </c>
      <c r="I12" s="70">
        <v>106.5</v>
      </c>
      <c r="J12" s="70">
        <v>105.7</v>
      </c>
      <c r="K12" s="70">
        <v>105</v>
      </c>
      <c r="L12" s="70">
        <v>104</v>
      </c>
      <c r="M12" s="70">
        <v>105.2</v>
      </c>
      <c r="N12" s="70">
        <v>103.2</v>
      </c>
      <c r="O12" s="70">
        <v>105.1</v>
      </c>
      <c r="P12" s="70">
        <v>105.7</v>
      </c>
      <c r="Q12" s="69">
        <f>MONTH(DATEVALUE('Raw Data'!$C12&amp;1))</f>
        <v>4</v>
      </c>
      <c r="R12" s="68">
        <f>DATE('Raw Data'!$B12,'Raw Data'!$Q12,1)</f>
        <v>41365</v>
      </c>
    </row>
    <row r="13" spans="1:18" x14ac:dyDescent="0.25">
      <c r="A13" s="65" t="s">
        <v>34</v>
      </c>
      <c r="B13" s="67">
        <v>2013</v>
      </c>
      <c r="C13" s="65" t="s">
        <v>37</v>
      </c>
      <c r="D13" s="64">
        <v>41365</v>
      </c>
      <c r="E13" s="66">
        <v>107.7</v>
      </c>
      <c r="F13" s="66">
        <v>107.5</v>
      </c>
      <c r="G13" s="66">
        <v>107.9</v>
      </c>
      <c r="H13" s="66">
        <v>106.5</v>
      </c>
      <c r="I13" s="66">
        <v>106.3</v>
      </c>
      <c r="J13" s="66">
        <v>105.3</v>
      </c>
      <c r="K13" s="66">
        <v>104.7</v>
      </c>
      <c r="L13" s="66">
        <v>104.2</v>
      </c>
      <c r="M13" s="66">
        <v>105</v>
      </c>
      <c r="N13" s="66">
        <v>102.9</v>
      </c>
      <c r="O13" s="66">
        <v>104.8</v>
      </c>
      <c r="P13" s="66">
        <v>106.1</v>
      </c>
      <c r="Q13" s="65">
        <f>MONTH(DATEVALUE('Raw Data'!$C13&amp;1))</f>
        <v>4</v>
      </c>
      <c r="R13" s="64">
        <f>DATE('Raw Data'!$B13,'Raw Data'!$Q13,1)</f>
        <v>41365</v>
      </c>
    </row>
    <row r="14" spans="1:18" x14ac:dyDescent="0.25">
      <c r="A14" s="69" t="s">
        <v>30</v>
      </c>
      <c r="B14" s="71">
        <v>2013</v>
      </c>
      <c r="C14" s="69" t="s">
        <v>38</v>
      </c>
      <c r="D14" s="68">
        <v>41395</v>
      </c>
      <c r="E14" s="70">
        <v>108.1</v>
      </c>
      <c r="F14" s="70">
        <v>108.1</v>
      </c>
      <c r="G14" s="70">
        <v>108.6</v>
      </c>
      <c r="H14" s="70">
        <v>107.5</v>
      </c>
      <c r="I14" s="70">
        <v>106.8</v>
      </c>
      <c r="J14" s="70">
        <v>105.7</v>
      </c>
      <c r="K14" s="70">
        <v>104.1</v>
      </c>
      <c r="L14" s="70">
        <v>105</v>
      </c>
      <c r="M14" s="70">
        <v>105.5</v>
      </c>
      <c r="N14" s="70">
        <v>102.1</v>
      </c>
      <c r="O14" s="70">
        <v>104.8</v>
      </c>
      <c r="P14" s="70">
        <v>107.2</v>
      </c>
      <c r="Q14" s="69">
        <f>MONTH(DATEVALUE('Raw Data'!$C14&amp;1))</f>
        <v>5</v>
      </c>
      <c r="R14" s="68">
        <f>DATE('Raw Data'!$B14,'Raw Data'!$Q14,1)</f>
        <v>41395</v>
      </c>
    </row>
    <row r="15" spans="1:18" x14ac:dyDescent="0.25">
      <c r="A15" s="65" t="s">
        <v>33</v>
      </c>
      <c r="B15" s="67">
        <v>2013</v>
      </c>
      <c r="C15" s="65" t="s">
        <v>38</v>
      </c>
      <c r="D15" s="64">
        <v>41395</v>
      </c>
      <c r="E15" s="66">
        <v>111.1</v>
      </c>
      <c r="F15" s="66">
        <v>109.8</v>
      </c>
      <c r="G15" s="66">
        <v>108.3</v>
      </c>
      <c r="H15" s="66">
        <v>107.2</v>
      </c>
      <c r="I15" s="66">
        <v>107.1</v>
      </c>
      <c r="J15" s="66">
        <v>106.2</v>
      </c>
      <c r="K15" s="66">
        <v>103.9</v>
      </c>
      <c r="L15" s="66">
        <v>104.6</v>
      </c>
      <c r="M15" s="66">
        <v>105.7</v>
      </c>
      <c r="N15" s="66">
        <v>102.6</v>
      </c>
      <c r="O15" s="66">
        <v>104.9</v>
      </c>
      <c r="P15" s="66">
        <v>106.6</v>
      </c>
      <c r="Q15" s="65">
        <f>MONTH(DATEVALUE('Raw Data'!$C15&amp;1))</f>
        <v>5</v>
      </c>
      <c r="R15" s="64">
        <f>DATE('Raw Data'!$B15,'Raw Data'!$Q15,1)</f>
        <v>41395</v>
      </c>
    </row>
    <row r="16" spans="1:18" x14ac:dyDescent="0.25">
      <c r="A16" s="69" t="s">
        <v>34</v>
      </c>
      <c r="B16" s="71">
        <v>2013</v>
      </c>
      <c r="C16" s="69" t="s">
        <v>38</v>
      </c>
      <c r="D16" s="68">
        <v>41395</v>
      </c>
      <c r="E16" s="70">
        <v>109.2</v>
      </c>
      <c r="F16" s="70">
        <v>108.6</v>
      </c>
      <c r="G16" s="70">
        <v>108.5</v>
      </c>
      <c r="H16" s="70">
        <v>107.4</v>
      </c>
      <c r="I16" s="70">
        <v>106.9</v>
      </c>
      <c r="J16" s="70">
        <v>105.9</v>
      </c>
      <c r="K16" s="70">
        <v>104</v>
      </c>
      <c r="L16" s="70">
        <v>104.8</v>
      </c>
      <c r="M16" s="70">
        <v>105.6</v>
      </c>
      <c r="N16" s="70">
        <v>102.3</v>
      </c>
      <c r="O16" s="70">
        <v>104.8</v>
      </c>
      <c r="P16" s="70">
        <v>106.9</v>
      </c>
      <c r="Q16" s="69">
        <f>MONTH(DATEVALUE('Raw Data'!$C16&amp;1))</f>
        <v>5</v>
      </c>
      <c r="R16" s="68">
        <f>DATE('Raw Data'!$B16,'Raw Data'!$Q16,1)</f>
        <v>41395</v>
      </c>
    </row>
    <row r="17" spans="1:18" x14ac:dyDescent="0.25">
      <c r="A17" s="65" t="s">
        <v>30</v>
      </c>
      <c r="B17" s="67">
        <v>2013</v>
      </c>
      <c r="C17" s="65" t="s">
        <v>39</v>
      </c>
      <c r="D17" s="64">
        <v>41426</v>
      </c>
      <c r="E17" s="66">
        <v>110.6</v>
      </c>
      <c r="F17" s="66">
        <v>109</v>
      </c>
      <c r="G17" s="66">
        <v>109.5</v>
      </c>
      <c r="H17" s="66">
        <v>108.5</v>
      </c>
      <c r="I17" s="66">
        <v>107.5</v>
      </c>
      <c r="J17" s="66">
        <v>106.3</v>
      </c>
      <c r="K17" s="66">
        <v>105</v>
      </c>
      <c r="L17" s="66">
        <v>105.6</v>
      </c>
      <c r="M17" s="66">
        <v>106.5</v>
      </c>
      <c r="N17" s="66">
        <v>102.5</v>
      </c>
      <c r="O17" s="66">
        <v>105.5</v>
      </c>
      <c r="P17" s="66">
        <v>108.9</v>
      </c>
      <c r="Q17" s="65">
        <f>MONTH(DATEVALUE('Raw Data'!$C17&amp;1))</f>
        <v>6</v>
      </c>
      <c r="R17" s="64">
        <f>DATE('Raw Data'!$B17,'Raw Data'!$Q17,1)</f>
        <v>41426</v>
      </c>
    </row>
    <row r="18" spans="1:18" x14ac:dyDescent="0.25">
      <c r="A18" s="69" t="s">
        <v>33</v>
      </c>
      <c r="B18" s="71">
        <v>2013</v>
      </c>
      <c r="C18" s="69" t="s">
        <v>39</v>
      </c>
      <c r="D18" s="68">
        <v>41426</v>
      </c>
      <c r="E18" s="70">
        <v>115</v>
      </c>
      <c r="F18" s="70">
        <v>110.9</v>
      </c>
      <c r="G18" s="70">
        <v>108.9</v>
      </c>
      <c r="H18" s="70">
        <v>108</v>
      </c>
      <c r="I18" s="70">
        <v>107.7</v>
      </c>
      <c r="J18" s="70">
        <v>106.5</v>
      </c>
      <c r="K18" s="70">
        <v>105.2</v>
      </c>
      <c r="L18" s="70">
        <v>105.2</v>
      </c>
      <c r="M18" s="70">
        <v>108.1</v>
      </c>
      <c r="N18" s="70">
        <v>103.3</v>
      </c>
      <c r="O18" s="70">
        <v>106.1</v>
      </c>
      <c r="P18" s="70">
        <v>109.7</v>
      </c>
      <c r="Q18" s="69">
        <f>MONTH(DATEVALUE('Raw Data'!$C18&amp;1))</f>
        <v>6</v>
      </c>
      <c r="R18" s="68">
        <f>DATE('Raw Data'!$B18,'Raw Data'!$Q18,1)</f>
        <v>41426</v>
      </c>
    </row>
    <row r="19" spans="1:18" x14ac:dyDescent="0.25">
      <c r="A19" s="65" t="s">
        <v>34</v>
      </c>
      <c r="B19" s="67">
        <v>2013</v>
      </c>
      <c r="C19" s="65" t="s">
        <v>39</v>
      </c>
      <c r="D19" s="64">
        <v>41426</v>
      </c>
      <c r="E19" s="66">
        <v>112.2</v>
      </c>
      <c r="F19" s="66">
        <v>109.5</v>
      </c>
      <c r="G19" s="66">
        <v>109.3</v>
      </c>
      <c r="H19" s="66">
        <v>108.3</v>
      </c>
      <c r="I19" s="66">
        <v>107.6</v>
      </c>
      <c r="J19" s="66">
        <v>106.4</v>
      </c>
      <c r="K19" s="66">
        <v>105.1</v>
      </c>
      <c r="L19" s="66">
        <v>105.4</v>
      </c>
      <c r="M19" s="66">
        <v>107.4</v>
      </c>
      <c r="N19" s="66">
        <v>102.8</v>
      </c>
      <c r="O19" s="66">
        <v>105.8</v>
      </c>
      <c r="P19" s="66">
        <v>109.3</v>
      </c>
      <c r="Q19" s="65">
        <f>MONTH(DATEVALUE('Raw Data'!$C19&amp;1))</f>
        <v>6</v>
      </c>
      <c r="R19" s="64">
        <f>DATE('Raw Data'!$B19,'Raw Data'!$Q19,1)</f>
        <v>41426</v>
      </c>
    </row>
    <row r="20" spans="1:18" x14ac:dyDescent="0.25">
      <c r="A20" s="69" t="s">
        <v>30</v>
      </c>
      <c r="B20" s="71">
        <v>2013</v>
      </c>
      <c r="C20" s="69" t="s">
        <v>40</v>
      </c>
      <c r="D20" s="68">
        <v>41456</v>
      </c>
      <c r="E20" s="70">
        <v>113.1</v>
      </c>
      <c r="F20" s="70">
        <v>109.8</v>
      </c>
      <c r="G20" s="70">
        <v>110.3</v>
      </c>
      <c r="H20" s="70">
        <v>109.5</v>
      </c>
      <c r="I20" s="70">
        <v>108.3</v>
      </c>
      <c r="J20" s="70">
        <v>106.9</v>
      </c>
      <c r="K20" s="70">
        <v>106.8</v>
      </c>
      <c r="L20" s="70">
        <v>106.4</v>
      </c>
      <c r="M20" s="70">
        <v>107.8</v>
      </c>
      <c r="N20" s="70">
        <v>102.5</v>
      </c>
      <c r="O20" s="70">
        <v>106.5</v>
      </c>
      <c r="P20" s="70">
        <v>110.7</v>
      </c>
      <c r="Q20" s="69">
        <f>MONTH(DATEVALUE('Raw Data'!$C20&amp;1))</f>
        <v>7</v>
      </c>
      <c r="R20" s="68">
        <f>DATE('Raw Data'!$B20,'Raw Data'!$Q20,1)</f>
        <v>41456</v>
      </c>
    </row>
    <row r="21" spans="1:18" x14ac:dyDescent="0.25">
      <c r="A21" s="65" t="s">
        <v>33</v>
      </c>
      <c r="B21" s="67">
        <v>2013</v>
      </c>
      <c r="C21" s="65" t="s">
        <v>40</v>
      </c>
      <c r="D21" s="64">
        <v>41456</v>
      </c>
      <c r="E21" s="66">
        <v>117.5</v>
      </c>
      <c r="F21" s="66">
        <v>111.7</v>
      </c>
      <c r="G21" s="66">
        <v>109.5</v>
      </c>
      <c r="H21" s="66">
        <v>108.6</v>
      </c>
      <c r="I21" s="66">
        <v>108.1</v>
      </c>
      <c r="J21" s="66">
        <v>107.1</v>
      </c>
      <c r="K21" s="66">
        <v>107.3</v>
      </c>
      <c r="L21" s="66">
        <v>105.9</v>
      </c>
      <c r="M21" s="66">
        <v>110.1</v>
      </c>
      <c r="N21" s="66">
        <v>103.2</v>
      </c>
      <c r="O21" s="66">
        <v>107.3</v>
      </c>
      <c r="P21" s="66">
        <v>111.4</v>
      </c>
      <c r="Q21" s="65">
        <f>MONTH(DATEVALUE('Raw Data'!$C21&amp;1))</f>
        <v>7</v>
      </c>
      <c r="R21" s="64">
        <f>DATE('Raw Data'!$B21,'Raw Data'!$Q21,1)</f>
        <v>41456</v>
      </c>
    </row>
    <row r="22" spans="1:18" x14ac:dyDescent="0.25">
      <c r="A22" s="69" t="s">
        <v>34</v>
      </c>
      <c r="B22" s="71">
        <v>2013</v>
      </c>
      <c r="C22" s="69" t="s">
        <v>40</v>
      </c>
      <c r="D22" s="68">
        <v>41456</v>
      </c>
      <c r="E22" s="70">
        <v>114.7</v>
      </c>
      <c r="F22" s="70">
        <v>110.3</v>
      </c>
      <c r="G22" s="70">
        <v>110</v>
      </c>
      <c r="H22" s="70">
        <v>109.2</v>
      </c>
      <c r="I22" s="70">
        <v>108.2</v>
      </c>
      <c r="J22" s="70">
        <v>107</v>
      </c>
      <c r="K22" s="70">
        <v>107.1</v>
      </c>
      <c r="L22" s="70">
        <v>106.1</v>
      </c>
      <c r="M22" s="70">
        <v>109.1</v>
      </c>
      <c r="N22" s="70">
        <v>102.8</v>
      </c>
      <c r="O22" s="70">
        <v>106.9</v>
      </c>
      <c r="P22" s="70">
        <v>111</v>
      </c>
      <c r="Q22" s="69">
        <f>MONTH(DATEVALUE('Raw Data'!$C22&amp;1))</f>
        <v>7</v>
      </c>
      <c r="R22" s="68">
        <f>DATE('Raw Data'!$B22,'Raw Data'!$Q22,1)</f>
        <v>41456</v>
      </c>
    </row>
    <row r="23" spans="1:18" x14ac:dyDescent="0.25">
      <c r="A23" s="65" t="s">
        <v>30</v>
      </c>
      <c r="B23" s="67">
        <v>2013</v>
      </c>
      <c r="C23" s="65" t="s">
        <v>41</v>
      </c>
      <c r="D23" s="64">
        <v>41487</v>
      </c>
      <c r="E23" s="66">
        <v>114.9</v>
      </c>
      <c r="F23" s="66">
        <v>110.7</v>
      </c>
      <c r="G23" s="66">
        <v>111.1</v>
      </c>
      <c r="H23" s="66">
        <v>109.9</v>
      </c>
      <c r="I23" s="66">
        <v>108.7</v>
      </c>
      <c r="J23" s="66">
        <v>107.5</v>
      </c>
      <c r="K23" s="66">
        <v>107.8</v>
      </c>
      <c r="L23" s="66">
        <v>106.8</v>
      </c>
      <c r="M23" s="66">
        <v>108.7</v>
      </c>
      <c r="N23" s="66">
        <v>105</v>
      </c>
      <c r="O23" s="66">
        <v>107.5</v>
      </c>
      <c r="P23" s="66">
        <v>112.1</v>
      </c>
      <c r="Q23" s="65">
        <f>MONTH(DATEVALUE('Raw Data'!$C23&amp;1))</f>
        <v>8</v>
      </c>
      <c r="R23" s="64">
        <f>DATE('Raw Data'!$B23,'Raw Data'!$Q23,1)</f>
        <v>41487</v>
      </c>
    </row>
    <row r="24" spans="1:18" x14ac:dyDescent="0.25">
      <c r="A24" s="69" t="s">
        <v>33</v>
      </c>
      <c r="B24" s="71">
        <v>2013</v>
      </c>
      <c r="C24" s="69" t="s">
        <v>41</v>
      </c>
      <c r="D24" s="68">
        <v>41487</v>
      </c>
      <c r="E24" s="70">
        <v>119.6</v>
      </c>
      <c r="F24" s="70">
        <v>112.4</v>
      </c>
      <c r="G24" s="70">
        <v>110.2</v>
      </c>
      <c r="H24" s="70">
        <v>109.3</v>
      </c>
      <c r="I24" s="70">
        <v>108.7</v>
      </c>
      <c r="J24" s="70">
        <v>107.6</v>
      </c>
      <c r="K24" s="70">
        <v>108.1</v>
      </c>
      <c r="L24" s="70">
        <v>106.5</v>
      </c>
      <c r="M24" s="70">
        <v>110.8</v>
      </c>
      <c r="N24" s="70">
        <v>106</v>
      </c>
      <c r="O24" s="70">
        <v>108.3</v>
      </c>
      <c r="P24" s="70">
        <v>112.7</v>
      </c>
      <c r="Q24" s="69">
        <f>MONTH(DATEVALUE('Raw Data'!$C24&amp;1))</f>
        <v>8</v>
      </c>
      <c r="R24" s="68">
        <f>DATE('Raw Data'!$B24,'Raw Data'!$Q24,1)</f>
        <v>41487</v>
      </c>
    </row>
    <row r="25" spans="1:18" x14ac:dyDescent="0.25">
      <c r="A25" s="65" t="s">
        <v>34</v>
      </c>
      <c r="B25" s="67">
        <v>2013</v>
      </c>
      <c r="C25" s="65" t="s">
        <v>41</v>
      </c>
      <c r="D25" s="64">
        <v>41487</v>
      </c>
      <c r="E25" s="66">
        <v>116.6</v>
      </c>
      <c r="F25" s="66">
        <v>111.2</v>
      </c>
      <c r="G25" s="66">
        <v>110.7</v>
      </c>
      <c r="H25" s="66">
        <v>109.7</v>
      </c>
      <c r="I25" s="66">
        <v>108.7</v>
      </c>
      <c r="J25" s="66">
        <v>107.5</v>
      </c>
      <c r="K25" s="66">
        <v>108</v>
      </c>
      <c r="L25" s="66">
        <v>106.6</v>
      </c>
      <c r="M25" s="66">
        <v>109.9</v>
      </c>
      <c r="N25" s="66">
        <v>105.4</v>
      </c>
      <c r="O25" s="66">
        <v>107.9</v>
      </c>
      <c r="P25" s="66">
        <v>112.4</v>
      </c>
      <c r="Q25" s="65">
        <f>MONTH(DATEVALUE('Raw Data'!$C25&amp;1))</f>
        <v>8</v>
      </c>
      <c r="R25" s="64">
        <f>DATE('Raw Data'!$B25,'Raw Data'!$Q25,1)</f>
        <v>41487</v>
      </c>
    </row>
    <row r="26" spans="1:18" x14ac:dyDescent="0.25">
      <c r="A26" s="69" t="s">
        <v>30</v>
      </c>
      <c r="B26" s="71">
        <v>2013</v>
      </c>
      <c r="C26" s="69" t="s">
        <v>42</v>
      </c>
      <c r="D26" s="68">
        <v>41518</v>
      </c>
      <c r="E26" s="70">
        <v>117.8</v>
      </c>
      <c r="F26" s="70">
        <v>111.7</v>
      </c>
      <c r="G26" s="70">
        <v>112.5</v>
      </c>
      <c r="H26" s="70">
        <v>111.1</v>
      </c>
      <c r="I26" s="70">
        <v>109.6</v>
      </c>
      <c r="J26" s="70">
        <v>108.3</v>
      </c>
      <c r="K26" s="70">
        <v>109.3</v>
      </c>
      <c r="L26" s="70">
        <v>107.7</v>
      </c>
      <c r="M26" s="70">
        <v>109.8</v>
      </c>
      <c r="N26" s="70">
        <v>106.7</v>
      </c>
      <c r="O26" s="70">
        <v>108.7</v>
      </c>
      <c r="P26" s="70">
        <v>114.2</v>
      </c>
      <c r="Q26" s="69">
        <f>MONTH(DATEVALUE('Raw Data'!$C26&amp;1))</f>
        <v>9</v>
      </c>
      <c r="R26" s="68">
        <f>DATE('Raw Data'!$B26,'Raw Data'!$Q26,1)</f>
        <v>41518</v>
      </c>
    </row>
    <row r="27" spans="1:18" x14ac:dyDescent="0.25">
      <c r="A27" s="65" t="s">
        <v>33</v>
      </c>
      <c r="B27" s="67">
        <v>2013</v>
      </c>
      <c r="C27" s="65" t="s">
        <v>42</v>
      </c>
      <c r="D27" s="64">
        <v>41518</v>
      </c>
      <c r="E27" s="66">
        <v>119.2</v>
      </c>
      <c r="F27" s="66">
        <v>112.9</v>
      </c>
      <c r="G27" s="66">
        <v>111.1</v>
      </c>
      <c r="H27" s="66">
        <v>109.5</v>
      </c>
      <c r="I27" s="66">
        <v>109.6</v>
      </c>
      <c r="J27" s="66">
        <v>107.9</v>
      </c>
      <c r="K27" s="66">
        <v>110.4</v>
      </c>
      <c r="L27" s="66">
        <v>107.4</v>
      </c>
      <c r="M27" s="66">
        <v>111.2</v>
      </c>
      <c r="N27" s="66">
        <v>106.9</v>
      </c>
      <c r="O27" s="66">
        <v>109.4</v>
      </c>
      <c r="P27" s="66">
        <v>113.2</v>
      </c>
      <c r="Q27" s="65">
        <f>MONTH(DATEVALUE('Raw Data'!$C27&amp;1))</f>
        <v>9</v>
      </c>
      <c r="R27" s="64">
        <f>DATE('Raw Data'!$B27,'Raw Data'!$Q27,1)</f>
        <v>41518</v>
      </c>
    </row>
    <row r="28" spans="1:18" x14ac:dyDescent="0.25">
      <c r="A28" s="69" t="s">
        <v>34</v>
      </c>
      <c r="B28" s="71">
        <v>2013</v>
      </c>
      <c r="C28" s="69" t="s">
        <v>42</v>
      </c>
      <c r="D28" s="68">
        <v>41518</v>
      </c>
      <c r="E28" s="70">
        <v>118.3</v>
      </c>
      <c r="F28" s="70">
        <v>112</v>
      </c>
      <c r="G28" s="70">
        <v>111.9</v>
      </c>
      <c r="H28" s="70">
        <v>110.5</v>
      </c>
      <c r="I28" s="70">
        <v>109.6</v>
      </c>
      <c r="J28" s="70">
        <v>108.1</v>
      </c>
      <c r="K28" s="70">
        <v>109.9</v>
      </c>
      <c r="L28" s="70">
        <v>107.5</v>
      </c>
      <c r="M28" s="70">
        <v>110.6</v>
      </c>
      <c r="N28" s="70">
        <v>106.8</v>
      </c>
      <c r="O28" s="70">
        <v>109</v>
      </c>
      <c r="P28" s="70">
        <v>113.7</v>
      </c>
      <c r="Q28" s="69">
        <f>MONTH(DATEVALUE('Raw Data'!$C28&amp;1))</f>
        <v>9</v>
      </c>
      <c r="R28" s="68">
        <f>DATE('Raw Data'!$B28,'Raw Data'!$Q28,1)</f>
        <v>41518</v>
      </c>
    </row>
    <row r="29" spans="1:18" x14ac:dyDescent="0.25">
      <c r="A29" s="65" t="s">
        <v>30</v>
      </c>
      <c r="B29" s="67">
        <v>2013</v>
      </c>
      <c r="C29" s="65" t="s">
        <v>43</v>
      </c>
      <c r="D29" s="64">
        <v>41548</v>
      </c>
      <c r="E29" s="66">
        <v>119.8</v>
      </c>
      <c r="F29" s="66">
        <v>112.2</v>
      </c>
      <c r="G29" s="66">
        <v>113.4</v>
      </c>
      <c r="H29" s="66">
        <v>111.6</v>
      </c>
      <c r="I29" s="66">
        <v>110.4</v>
      </c>
      <c r="J29" s="66">
        <v>108.9</v>
      </c>
      <c r="K29" s="66">
        <v>109.3</v>
      </c>
      <c r="L29" s="66">
        <v>108.3</v>
      </c>
      <c r="M29" s="66">
        <v>110.2</v>
      </c>
      <c r="N29" s="66">
        <v>107.5</v>
      </c>
      <c r="O29" s="66">
        <v>109.1</v>
      </c>
      <c r="P29" s="66">
        <v>115.5</v>
      </c>
      <c r="Q29" s="65">
        <f>MONTH(DATEVALUE('Raw Data'!$C29&amp;1))</f>
        <v>10</v>
      </c>
      <c r="R29" s="64">
        <f>DATE('Raw Data'!$B29,'Raw Data'!$Q29,1)</f>
        <v>41548</v>
      </c>
    </row>
    <row r="30" spans="1:18" x14ac:dyDescent="0.25">
      <c r="A30" s="69" t="s">
        <v>33</v>
      </c>
      <c r="B30" s="71">
        <v>2013</v>
      </c>
      <c r="C30" s="69" t="s">
        <v>43</v>
      </c>
      <c r="D30" s="68">
        <v>41548</v>
      </c>
      <c r="E30" s="70">
        <v>120.8</v>
      </c>
      <c r="F30" s="70">
        <v>113.5</v>
      </c>
      <c r="G30" s="70">
        <v>112</v>
      </c>
      <c r="H30" s="70">
        <v>109.7</v>
      </c>
      <c r="I30" s="70">
        <v>110.2</v>
      </c>
      <c r="J30" s="70">
        <v>108.2</v>
      </c>
      <c r="K30" s="70">
        <v>109.7</v>
      </c>
      <c r="L30" s="70">
        <v>108</v>
      </c>
      <c r="M30" s="70">
        <v>111.3</v>
      </c>
      <c r="N30" s="70">
        <v>107.3</v>
      </c>
      <c r="O30" s="70">
        <v>109.4</v>
      </c>
      <c r="P30" s="70">
        <v>114</v>
      </c>
      <c r="Q30" s="69">
        <f>MONTH(DATEVALUE('Raw Data'!$C30&amp;1))</f>
        <v>10</v>
      </c>
      <c r="R30" s="68">
        <f>DATE('Raw Data'!$B30,'Raw Data'!$Q30,1)</f>
        <v>41548</v>
      </c>
    </row>
    <row r="31" spans="1:18" x14ac:dyDescent="0.25">
      <c r="A31" s="65" t="s">
        <v>34</v>
      </c>
      <c r="B31" s="67">
        <v>2013</v>
      </c>
      <c r="C31" s="65" t="s">
        <v>43</v>
      </c>
      <c r="D31" s="64">
        <v>41548</v>
      </c>
      <c r="E31" s="66">
        <v>120.2</v>
      </c>
      <c r="F31" s="66">
        <v>112.5</v>
      </c>
      <c r="G31" s="66">
        <v>112.8</v>
      </c>
      <c r="H31" s="66">
        <v>110.9</v>
      </c>
      <c r="I31" s="66">
        <v>110.3</v>
      </c>
      <c r="J31" s="66">
        <v>108.6</v>
      </c>
      <c r="K31" s="66">
        <v>109.5</v>
      </c>
      <c r="L31" s="66">
        <v>108.1</v>
      </c>
      <c r="M31" s="66">
        <v>110.8</v>
      </c>
      <c r="N31" s="66">
        <v>107.4</v>
      </c>
      <c r="O31" s="66">
        <v>109.2</v>
      </c>
      <c r="P31" s="66">
        <v>114.8</v>
      </c>
      <c r="Q31" s="65">
        <f>MONTH(DATEVALUE('Raw Data'!$C31&amp;1))</f>
        <v>10</v>
      </c>
      <c r="R31" s="64">
        <f>DATE('Raw Data'!$B31,'Raw Data'!$Q31,1)</f>
        <v>41548</v>
      </c>
    </row>
    <row r="32" spans="1:18" x14ac:dyDescent="0.25">
      <c r="A32" s="69" t="s">
        <v>30</v>
      </c>
      <c r="B32" s="71">
        <v>2013</v>
      </c>
      <c r="C32" s="69" t="s">
        <v>44</v>
      </c>
      <c r="D32" s="68">
        <v>41579</v>
      </c>
      <c r="E32" s="70">
        <v>122.5</v>
      </c>
      <c r="F32" s="70">
        <v>112.8</v>
      </c>
      <c r="G32" s="70">
        <v>114.4</v>
      </c>
      <c r="H32" s="70">
        <v>112.6</v>
      </c>
      <c r="I32" s="70">
        <v>111.3</v>
      </c>
      <c r="J32" s="70">
        <v>109.7</v>
      </c>
      <c r="K32" s="70">
        <v>109.6</v>
      </c>
      <c r="L32" s="70">
        <v>108.7</v>
      </c>
      <c r="M32" s="70">
        <v>111</v>
      </c>
      <c r="N32" s="70">
        <v>108.2</v>
      </c>
      <c r="O32" s="70">
        <v>109.8</v>
      </c>
      <c r="P32" s="70">
        <v>117.4</v>
      </c>
      <c r="Q32" s="69">
        <f>MONTH(DATEVALUE('Raw Data'!$C32&amp;1))</f>
        <v>11</v>
      </c>
      <c r="R32" s="68">
        <f>DATE('Raw Data'!$B32,'Raw Data'!$Q32,1)</f>
        <v>41579</v>
      </c>
    </row>
    <row r="33" spans="1:18" x14ac:dyDescent="0.25">
      <c r="A33" s="65" t="s">
        <v>33</v>
      </c>
      <c r="B33" s="67">
        <v>2013</v>
      </c>
      <c r="C33" s="65" t="s">
        <v>44</v>
      </c>
      <c r="D33" s="64">
        <v>41579</v>
      </c>
      <c r="E33" s="66">
        <v>122.9</v>
      </c>
      <c r="F33" s="66">
        <v>114.1</v>
      </c>
      <c r="G33" s="66">
        <v>113</v>
      </c>
      <c r="H33" s="66">
        <v>110</v>
      </c>
      <c r="I33" s="66">
        <v>110.9</v>
      </c>
      <c r="J33" s="66">
        <v>108.6</v>
      </c>
      <c r="K33" s="66">
        <v>109.5</v>
      </c>
      <c r="L33" s="66">
        <v>108.5</v>
      </c>
      <c r="M33" s="66">
        <v>111.3</v>
      </c>
      <c r="N33" s="66">
        <v>107.9</v>
      </c>
      <c r="O33" s="66">
        <v>109.6</v>
      </c>
      <c r="P33" s="66">
        <v>115</v>
      </c>
      <c r="Q33" s="65">
        <f>MONTH(DATEVALUE('Raw Data'!$C33&amp;1))</f>
        <v>11</v>
      </c>
      <c r="R33" s="64">
        <f>DATE('Raw Data'!$B33,'Raw Data'!$Q33,1)</f>
        <v>41579</v>
      </c>
    </row>
    <row r="34" spans="1:18" x14ac:dyDescent="0.25">
      <c r="A34" s="69" t="s">
        <v>34</v>
      </c>
      <c r="B34" s="71">
        <v>2013</v>
      </c>
      <c r="C34" s="69" t="s">
        <v>44</v>
      </c>
      <c r="D34" s="68">
        <v>41579</v>
      </c>
      <c r="E34" s="70">
        <v>122.6</v>
      </c>
      <c r="F34" s="70">
        <v>113.1</v>
      </c>
      <c r="G34" s="70">
        <v>113.8</v>
      </c>
      <c r="H34" s="70">
        <v>111.6</v>
      </c>
      <c r="I34" s="70">
        <v>111.1</v>
      </c>
      <c r="J34" s="70">
        <v>109.3</v>
      </c>
      <c r="K34" s="70">
        <v>109.5</v>
      </c>
      <c r="L34" s="70">
        <v>108.6</v>
      </c>
      <c r="M34" s="70">
        <v>111.2</v>
      </c>
      <c r="N34" s="70">
        <v>108.1</v>
      </c>
      <c r="O34" s="70">
        <v>109.7</v>
      </c>
      <c r="P34" s="70">
        <v>116.3</v>
      </c>
      <c r="Q34" s="69">
        <f>MONTH(DATEVALUE('Raw Data'!$C34&amp;1))</f>
        <v>11</v>
      </c>
      <c r="R34" s="68">
        <f>DATE('Raw Data'!$B34,'Raw Data'!$Q34,1)</f>
        <v>41579</v>
      </c>
    </row>
    <row r="35" spans="1:18" x14ac:dyDescent="0.25">
      <c r="A35" s="65" t="s">
        <v>30</v>
      </c>
      <c r="B35" s="67">
        <v>2013</v>
      </c>
      <c r="C35" s="65" t="s">
        <v>45</v>
      </c>
      <c r="D35" s="64">
        <v>41609</v>
      </c>
      <c r="E35" s="66">
        <v>118.7</v>
      </c>
      <c r="F35" s="66">
        <v>113.6</v>
      </c>
      <c r="G35" s="66">
        <v>115.5</v>
      </c>
      <c r="H35" s="66">
        <v>112.8</v>
      </c>
      <c r="I35" s="66">
        <v>112.1</v>
      </c>
      <c r="J35" s="66">
        <v>110.1</v>
      </c>
      <c r="K35" s="66">
        <v>109.9</v>
      </c>
      <c r="L35" s="66">
        <v>109.2</v>
      </c>
      <c r="M35" s="66">
        <v>111.6</v>
      </c>
      <c r="N35" s="66">
        <v>108.1</v>
      </c>
      <c r="O35" s="66">
        <v>110.1</v>
      </c>
      <c r="P35" s="66">
        <v>115.5</v>
      </c>
      <c r="Q35" s="65">
        <f>MONTH(DATEVALUE('Raw Data'!$C35&amp;1))</f>
        <v>12</v>
      </c>
      <c r="R35" s="64">
        <f>DATE('Raw Data'!$B35,'Raw Data'!$Q35,1)</f>
        <v>41609</v>
      </c>
    </row>
    <row r="36" spans="1:18" x14ac:dyDescent="0.25">
      <c r="A36" s="69" t="s">
        <v>33</v>
      </c>
      <c r="B36" s="71">
        <v>2013</v>
      </c>
      <c r="C36" s="69" t="s">
        <v>45</v>
      </c>
      <c r="D36" s="68">
        <v>41609</v>
      </c>
      <c r="E36" s="70">
        <v>117.8</v>
      </c>
      <c r="F36" s="70">
        <v>115</v>
      </c>
      <c r="G36" s="70">
        <v>113.7</v>
      </c>
      <c r="H36" s="70">
        <v>110.4</v>
      </c>
      <c r="I36" s="70">
        <v>111.3</v>
      </c>
      <c r="J36" s="70">
        <v>109</v>
      </c>
      <c r="K36" s="70">
        <v>109.7</v>
      </c>
      <c r="L36" s="70">
        <v>108.9</v>
      </c>
      <c r="M36" s="70">
        <v>111.4</v>
      </c>
      <c r="N36" s="70">
        <v>107.7</v>
      </c>
      <c r="O36" s="70">
        <v>109.8</v>
      </c>
      <c r="P36" s="70">
        <v>113.3</v>
      </c>
      <c r="Q36" s="69">
        <f>MONTH(DATEVALUE('Raw Data'!$C36&amp;1))</f>
        <v>12</v>
      </c>
      <c r="R36" s="68">
        <f>DATE('Raw Data'!$B36,'Raw Data'!$Q36,1)</f>
        <v>41609</v>
      </c>
    </row>
    <row r="37" spans="1:18" x14ac:dyDescent="0.25">
      <c r="A37" s="65" t="s">
        <v>34</v>
      </c>
      <c r="B37" s="67">
        <v>2013</v>
      </c>
      <c r="C37" s="65" t="s">
        <v>45</v>
      </c>
      <c r="D37" s="64">
        <v>41609</v>
      </c>
      <c r="E37" s="66">
        <v>118.4</v>
      </c>
      <c r="F37" s="66">
        <v>114</v>
      </c>
      <c r="G37" s="66">
        <v>114.8</v>
      </c>
      <c r="H37" s="66">
        <v>111.9</v>
      </c>
      <c r="I37" s="66">
        <v>111.7</v>
      </c>
      <c r="J37" s="66">
        <v>109.7</v>
      </c>
      <c r="K37" s="66">
        <v>109.8</v>
      </c>
      <c r="L37" s="66">
        <v>109</v>
      </c>
      <c r="M37" s="66">
        <v>111.5</v>
      </c>
      <c r="N37" s="66">
        <v>107.9</v>
      </c>
      <c r="O37" s="66">
        <v>110</v>
      </c>
      <c r="P37" s="66">
        <v>114.5</v>
      </c>
      <c r="Q37" s="65">
        <f>MONTH(DATEVALUE('Raw Data'!$C37&amp;1))</f>
        <v>12</v>
      </c>
      <c r="R37" s="64">
        <f>DATE('Raw Data'!$B37,'Raw Data'!$Q37,1)</f>
        <v>41609</v>
      </c>
    </row>
    <row r="38" spans="1:18" x14ac:dyDescent="0.25">
      <c r="A38" s="69" t="s">
        <v>30</v>
      </c>
      <c r="B38" s="71">
        <v>2014</v>
      </c>
      <c r="C38" s="69" t="s">
        <v>31</v>
      </c>
      <c r="D38" s="68">
        <v>41640</v>
      </c>
      <c r="E38" s="70">
        <v>116</v>
      </c>
      <c r="F38" s="70">
        <v>114</v>
      </c>
      <c r="G38" s="70">
        <v>116.2</v>
      </c>
      <c r="H38" s="70">
        <v>113</v>
      </c>
      <c r="I38" s="70">
        <v>112.6</v>
      </c>
      <c r="J38" s="70">
        <v>110.6</v>
      </c>
      <c r="K38" s="70">
        <v>110.5</v>
      </c>
      <c r="L38" s="70">
        <v>109.6</v>
      </c>
      <c r="M38" s="70">
        <v>111.8</v>
      </c>
      <c r="N38" s="70">
        <v>108.3</v>
      </c>
      <c r="O38" s="70">
        <v>110.6</v>
      </c>
      <c r="P38" s="70">
        <v>114.2</v>
      </c>
      <c r="Q38" s="69">
        <f>MONTH(DATEVALUE('Raw Data'!$C38&amp;1))</f>
        <v>1</v>
      </c>
      <c r="R38" s="68">
        <f>DATE('Raw Data'!$B38,'Raw Data'!$Q38,1)</f>
        <v>41640</v>
      </c>
    </row>
    <row r="39" spans="1:18" x14ac:dyDescent="0.25">
      <c r="A39" s="65" t="s">
        <v>33</v>
      </c>
      <c r="B39" s="67">
        <v>2014</v>
      </c>
      <c r="C39" s="65" t="s">
        <v>31</v>
      </c>
      <c r="D39" s="64">
        <v>41640</v>
      </c>
      <c r="E39" s="66">
        <v>115.5</v>
      </c>
      <c r="F39" s="66">
        <v>115.7</v>
      </c>
      <c r="G39" s="66">
        <v>114.3</v>
      </c>
      <c r="H39" s="66">
        <v>111</v>
      </c>
      <c r="I39" s="66">
        <v>111.9</v>
      </c>
      <c r="J39" s="66">
        <v>109.7</v>
      </c>
      <c r="K39" s="66">
        <v>110.8</v>
      </c>
      <c r="L39" s="66">
        <v>109.8</v>
      </c>
      <c r="M39" s="66">
        <v>111.5</v>
      </c>
      <c r="N39" s="66">
        <v>108</v>
      </c>
      <c r="O39" s="66">
        <v>110.5</v>
      </c>
      <c r="P39" s="66">
        <v>112.9</v>
      </c>
      <c r="Q39" s="65">
        <f>MONTH(DATEVALUE('Raw Data'!$C39&amp;1))</f>
        <v>1</v>
      </c>
      <c r="R39" s="64">
        <f>DATE('Raw Data'!$B39,'Raw Data'!$Q39,1)</f>
        <v>41640</v>
      </c>
    </row>
    <row r="40" spans="1:18" x14ac:dyDescent="0.25">
      <c r="A40" s="69" t="s">
        <v>34</v>
      </c>
      <c r="B40" s="71">
        <v>2014</v>
      </c>
      <c r="C40" s="69" t="s">
        <v>31</v>
      </c>
      <c r="D40" s="68">
        <v>41640</v>
      </c>
      <c r="E40" s="70">
        <v>115.8</v>
      </c>
      <c r="F40" s="70">
        <v>114.5</v>
      </c>
      <c r="G40" s="70">
        <v>115.4</v>
      </c>
      <c r="H40" s="70">
        <v>112.2</v>
      </c>
      <c r="I40" s="70">
        <v>112.3</v>
      </c>
      <c r="J40" s="70">
        <v>110.3</v>
      </c>
      <c r="K40" s="70">
        <v>110.7</v>
      </c>
      <c r="L40" s="70">
        <v>109.7</v>
      </c>
      <c r="M40" s="70">
        <v>111.6</v>
      </c>
      <c r="N40" s="70">
        <v>108.2</v>
      </c>
      <c r="O40" s="70">
        <v>110.6</v>
      </c>
      <c r="P40" s="70">
        <v>113.6</v>
      </c>
      <c r="Q40" s="69">
        <f>MONTH(DATEVALUE('Raw Data'!$C40&amp;1))</f>
        <v>1</v>
      </c>
      <c r="R40" s="68">
        <f>DATE('Raw Data'!$B40,'Raw Data'!$Q40,1)</f>
        <v>41640</v>
      </c>
    </row>
    <row r="41" spans="1:18" x14ac:dyDescent="0.25">
      <c r="A41" s="65" t="s">
        <v>30</v>
      </c>
      <c r="B41" s="67">
        <v>2014</v>
      </c>
      <c r="C41" s="65" t="s">
        <v>35</v>
      </c>
      <c r="D41" s="64">
        <v>41671</v>
      </c>
      <c r="E41" s="66">
        <v>115.3</v>
      </c>
      <c r="F41" s="66">
        <v>114.2</v>
      </c>
      <c r="G41" s="66">
        <v>116.7</v>
      </c>
      <c r="H41" s="66">
        <v>113.2</v>
      </c>
      <c r="I41" s="66">
        <v>112.9</v>
      </c>
      <c r="J41" s="66">
        <v>110.9</v>
      </c>
      <c r="K41" s="66">
        <v>110.8</v>
      </c>
      <c r="L41" s="66">
        <v>109.9</v>
      </c>
      <c r="M41" s="66">
        <v>112</v>
      </c>
      <c r="N41" s="66">
        <v>108.7</v>
      </c>
      <c r="O41" s="66">
        <v>110.9</v>
      </c>
      <c r="P41" s="66">
        <v>114</v>
      </c>
      <c r="Q41" s="65">
        <f>MONTH(DATEVALUE('Raw Data'!$C41&amp;1))</f>
        <v>2</v>
      </c>
      <c r="R41" s="64">
        <f>DATE('Raw Data'!$B41,'Raw Data'!$Q41,1)</f>
        <v>41671</v>
      </c>
    </row>
    <row r="42" spans="1:18" x14ac:dyDescent="0.25">
      <c r="A42" s="69" t="s">
        <v>33</v>
      </c>
      <c r="B42" s="71">
        <v>2014</v>
      </c>
      <c r="C42" s="69" t="s">
        <v>35</v>
      </c>
      <c r="D42" s="68">
        <v>41671</v>
      </c>
      <c r="E42" s="70">
        <v>115.2</v>
      </c>
      <c r="F42" s="70">
        <v>116.2</v>
      </c>
      <c r="G42" s="70">
        <v>114.7</v>
      </c>
      <c r="H42" s="70">
        <v>111.1</v>
      </c>
      <c r="I42" s="70">
        <v>112.6</v>
      </c>
      <c r="J42" s="70">
        <v>110.4</v>
      </c>
      <c r="K42" s="70">
        <v>111.3</v>
      </c>
      <c r="L42" s="70">
        <v>110.3</v>
      </c>
      <c r="M42" s="70">
        <v>111.6</v>
      </c>
      <c r="N42" s="70">
        <v>108.7</v>
      </c>
      <c r="O42" s="70">
        <v>111</v>
      </c>
      <c r="P42" s="70">
        <v>113.1</v>
      </c>
      <c r="Q42" s="69">
        <f>MONTH(DATEVALUE('Raw Data'!$C42&amp;1))</f>
        <v>2</v>
      </c>
      <c r="R42" s="68">
        <f>DATE('Raw Data'!$B42,'Raw Data'!$Q42,1)</f>
        <v>41671</v>
      </c>
    </row>
    <row r="43" spans="1:18" x14ac:dyDescent="0.25">
      <c r="A43" s="65" t="s">
        <v>34</v>
      </c>
      <c r="B43" s="67">
        <v>2014</v>
      </c>
      <c r="C43" s="65" t="s">
        <v>35</v>
      </c>
      <c r="D43" s="64">
        <v>41671</v>
      </c>
      <c r="E43" s="66">
        <v>115.3</v>
      </c>
      <c r="F43" s="66">
        <v>114.7</v>
      </c>
      <c r="G43" s="66">
        <v>115.9</v>
      </c>
      <c r="H43" s="66">
        <v>112.4</v>
      </c>
      <c r="I43" s="66">
        <v>112.8</v>
      </c>
      <c r="J43" s="66">
        <v>110.7</v>
      </c>
      <c r="K43" s="66">
        <v>111.1</v>
      </c>
      <c r="L43" s="66">
        <v>110.1</v>
      </c>
      <c r="M43" s="66">
        <v>111.8</v>
      </c>
      <c r="N43" s="66">
        <v>108.7</v>
      </c>
      <c r="O43" s="66">
        <v>110.9</v>
      </c>
      <c r="P43" s="66">
        <v>113.6</v>
      </c>
      <c r="Q43" s="65">
        <f>MONTH(DATEVALUE('Raw Data'!$C43&amp;1))</f>
        <v>2</v>
      </c>
      <c r="R43" s="64">
        <f>DATE('Raw Data'!$B43,'Raw Data'!$Q43,1)</f>
        <v>41671</v>
      </c>
    </row>
    <row r="44" spans="1:18" x14ac:dyDescent="0.25">
      <c r="A44" s="69" t="s">
        <v>30</v>
      </c>
      <c r="B44" s="71">
        <v>2014</v>
      </c>
      <c r="C44" s="69" t="s">
        <v>36</v>
      </c>
      <c r="D44" s="68">
        <v>41699</v>
      </c>
      <c r="E44" s="70">
        <v>116.2</v>
      </c>
      <c r="F44" s="70">
        <v>114.6</v>
      </c>
      <c r="G44" s="70">
        <v>117.2</v>
      </c>
      <c r="H44" s="70">
        <v>113.4</v>
      </c>
      <c r="I44" s="70">
        <v>113.4</v>
      </c>
      <c r="J44" s="70">
        <v>111.4</v>
      </c>
      <c r="K44" s="70">
        <v>111.2</v>
      </c>
      <c r="L44" s="70">
        <v>110.2</v>
      </c>
      <c r="M44" s="70">
        <v>112.4</v>
      </c>
      <c r="N44" s="70">
        <v>108.9</v>
      </c>
      <c r="O44" s="70">
        <v>111.3</v>
      </c>
      <c r="P44" s="70">
        <v>114.6</v>
      </c>
      <c r="Q44" s="69">
        <f>MONTH(DATEVALUE('Raw Data'!$C44&amp;1))</f>
        <v>3</v>
      </c>
      <c r="R44" s="68">
        <f>DATE('Raw Data'!$B44,'Raw Data'!$Q44,1)</f>
        <v>41699</v>
      </c>
    </row>
    <row r="45" spans="1:18" x14ac:dyDescent="0.25">
      <c r="A45" s="65" t="s">
        <v>33</v>
      </c>
      <c r="B45" s="67">
        <v>2014</v>
      </c>
      <c r="C45" s="65" t="s">
        <v>36</v>
      </c>
      <c r="D45" s="64">
        <v>41699</v>
      </c>
      <c r="E45" s="66">
        <v>116</v>
      </c>
      <c r="F45" s="66">
        <v>116.7</v>
      </c>
      <c r="G45" s="66">
        <v>115.2</v>
      </c>
      <c r="H45" s="66">
        <v>110.9</v>
      </c>
      <c r="I45" s="66">
        <v>113</v>
      </c>
      <c r="J45" s="66">
        <v>110.8</v>
      </c>
      <c r="K45" s="66">
        <v>111.6</v>
      </c>
      <c r="L45" s="66">
        <v>110.9</v>
      </c>
      <c r="M45" s="66">
        <v>111.8</v>
      </c>
      <c r="N45" s="66">
        <v>109.2</v>
      </c>
      <c r="O45" s="66">
        <v>111.4</v>
      </c>
      <c r="P45" s="66">
        <v>113.7</v>
      </c>
      <c r="Q45" s="65">
        <f>MONTH(DATEVALUE('Raw Data'!$C45&amp;1))</f>
        <v>3</v>
      </c>
      <c r="R45" s="64">
        <f>DATE('Raw Data'!$B45,'Raw Data'!$Q45,1)</f>
        <v>41699</v>
      </c>
    </row>
    <row r="46" spans="1:18" x14ac:dyDescent="0.25">
      <c r="A46" s="69" t="s">
        <v>34</v>
      </c>
      <c r="B46" s="71">
        <v>2014</v>
      </c>
      <c r="C46" s="69" t="s">
        <v>36</v>
      </c>
      <c r="D46" s="68">
        <v>41699</v>
      </c>
      <c r="E46" s="70">
        <v>116.1</v>
      </c>
      <c r="F46" s="70">
        <v>115.2</v>
      </c>
      <c r="G46" s="70">
        <v>116.4</v>
      </c>
      <c r="H46" s="70">
        <v>112.5</v>
      </c>
      <c r="I46" s="70">
        <v>113.2</v>
      </c>
      <c r="J46" s="70">
        <v>111.2</v>
      </c>
      <c r="K46" s="70">
        <v>111.4</v>
      </c>
      <c r="L46" s="70">
        <v>110.6</v>
      </c>
      <c r="M46" s="70">
        <v>112</v>
      </c>
      <c r="N46" s="70">
        <v>109</v>
      </c>
      <c r="O46" s="70">
        <v>111.3</v>
      </c>
      <c r="P46" s="70">
        <v>114.2</v>
      </c>
      <c r="Q46" s="69">
        <f>MONTH(DATEVALUE('Raw Data'!$C46&amp;1))</f>
        <v>3</v>
      </c>
      <c r="R46" s="68">
        <f>DATE('Raw Data'!$B46,'Raw Data'!$Q46,1)</f>
        <v>41699</v>
      </c>
    </row>
    <row r="47" spans="1:18" x14ac:dyDescent="0.25">
      <c r="A47" s="65" t="s">
        <v>30</v>
      </c>
      <c r="B47" s="67">
        <v>2014</v>
      </c>
      <c r="C47" s="65" t="s">
        <v>37</v>
      </c>
      <c r="D47" s="64">
        <v>41730</v>
      </c>
      <c r="E47" s="66">
        <v>117.2</v>
      </c>
      <c r="F47" s="66">
        <v>115.4</v>
      </c>
      <c r="G47" s="66">
        <v>117.8</v>
      </c>
      <c r="H47" s="66">
        <v>113.4</v>
      </c>
      <c r="I47" s="66">
        <v>113.7</v>
      </c>
      <c r="J47" s="66">
        <v>111.8</v>
      </c>
      <c r="K47" s="66">
        <v>111.2</v>
      </c>
      <c r="L47" s="66">
        <v>110.5</v>
      </c>
      <c r="M47" s="66">
        <v>113</v>
      </c>
      <c r="N47" s="66">
        <v>108.9</v>
      </c>
      <c r="O47" s="66">
        <v>111.5</v>
      </c>
      <c r="P47" s="66">
        <v>115.4</v>
      </c>
      <c r="Q47" s="65">
        <f>MONTH(DATEVALUE('Raw Data'!$C47&amp;1))</f>
        <v>4</v>
      </c>
      <c r="R47" s="64">
        <f>DATE('Raw Data'!$B47,'Raw Data'!$Q47,1)</f>
        <v>41730</v>
      </c>
    </row>
    <row r="48" spans="1:18" x14ac:dyDescent="0.25">
      <c r="A48" s="69" t="s">
        <v>33</v>
      </c>
      <c r="B48" s="71">
        <v>2014</v>
      </c>
      <c r="C48" s="69" t="s">
        <v>37</v>
      </c>
      <c r="D48" s="68">
        <v>41730</v>
      </c>
      <c r="E48" s="70">
        <v>118.2</v>
      </c>
      <c r="F48" s="70">
        <v>117.6</v>
      </c>
      <c r="G48" s="70">
        <v>115.7</v>
      </c>
      <c r="H48" s="70">
        <v>110.9</v>
      </c>
      <c r="I48" s="70">
        <v>113.4</v>
      </c>
      <c r="J48" s="70">
        <v>111</v>
      </c>
      <c r="K48" s="70">
        <v>111.2</v>
      </c>
      <c r="L48" s="70">
        <v>111.2</v>
      </c>
      <c r="M48" s="70">
        <v>112.5</v>
      </c>
      <c r="N48" s="70">
        <v>109.1</v>
      </c>
      <c r="O48" s="70">
        <v>111.4</v>
      </c>
      <c r="P48" s="70">
        <v>114.7</v>
      </c>
      <c r="Q48" s="69">
        <f>MONTH(DATEVALUE('Raw Data'!$C48&amp;1))</f>
        <v>4</v>
      </c>
      <c r="R48" s="68">
        <f>DATE('Raw Data'!$B48,'Raw Data'!$Q48,1)</f>
        <v>41730</v>
      </c>
    </row>
    <row r="49" spans="1:18" x14ac:dyDescent="0.25">
      <c r="A49" s="65" t="s">
        <v>34</v>
      </c>
      <c r="B49" s="67">
        <v>2014</v>
      </c>
      <c r="C49" s="65" t="s">
        <v>37</v>
      </c>
      <c r="D49" s="64">
        <v>41730</v>
      </c>
      <c r="E49" s="66">
        <v>117.6</v>
      </c>
      <c r="F49" s="66">
        <v>116</v>
      </c>
      <c r="G49" s="66">
        <v>117</v>
      </c>
      <c r="H49" s="66">
        <v>112.5</v>
      </c>
      <c r="I49" s="66">
        <v>113.6</v>
      </c>
      <c r="J49" s="66">
        <v>111.5</v>
      </c>
      <c r="K49" s="66">
        <v>111.2</v>
      </c>
      <c r="L49" s="66">
        <v>110.9</v>
      </c>
      <c r="M49" s="66">
        <v>112.7</v>
      </c>
      <c r="N49" s="66">
        <v>109</v>
      </c>
      <c r="O49" s="66">
        <v>111.5</v>
      </c>
      <c r="P49" s="66">
        <v>115.1</v>
      </c>
      <c r="Q49" s="65">
        <f>MONTH(DATEVALUE('Raw Data'!$C49&amp;1))</f>
        <v>4</v>
      </c>
      <c r="R49" s="64">
        <f>DATE('Raw Data'!$B49,'Raw Data'!$Q49,1)</f>
        <v>41730</v>
      </c>
    </row>
    <row r="50" spans="1:18" x14ac:dyDescent="0.25">
      <c r="A50" s="69" t="s">
        <v>30</v>
      </c>
      <c r="B50" s="71">
        <v>2014</v>
      </c>
      <c r="C50" s="69" t="s">
        <v>38</v>
      </c>
      <c r="D50" s="68">
        <v>41760</v>
      </c>
      <c r="E50" s="70">
        <v>118.2</v>
      </c>
      <c r="F50" s="70">
        <v>116.3</v>
      </c>
      <c r="G50" s="70">
        <v>118.5</v>
      </c>
      <c r="H50" s="70">
        <v>113.4</v>
      </c>
      <c r="I50" s="70">
        <v>114.1</v>
      </c>
      <c r="J50" s="70">
        <v>112.1</v>
      </c>
      <c r="K50" s="70">
        <v>111.4</v>
      </c>
      <c r="L50" s="70">
        <v>110.9</v>
      </c>
      <c r="M50" s="70">
        <v>113.1</v>
      </c>
      <c r="N50" s="70">
        <v>108.9</v>
      </c>
      <c r="O50" s="70">
        <v>111.8</v>
      </c>
      <c r="P50" s="70">
        <v>116</v>
      </c>
      <c r="Q50" s="69">
        <f>MONTH(DATEVALUE('Raw Data'!$C50&amp;1))</f>
        <v>5</v>
      </c>
      <c r="R50" s="68">
        <f>DATE('Raw Data'!$B50,'Raw Data'!$Q50,1)</f>
        <v>41760</v>
      </c>
    </row>
    <row r="51" spans="1:18" x14ac:dyDescent="0.25">
      <c r="A51" s="65" t="s">
        <v>33</v>
      </c>
      <c r="B51" s="67">
        <v>2014</v>
      </c>
      <c r="C51" s="65" t="s">
        <v>38</v>
      </c>
      <c r="D51" s="64">
        <v>41760</v>
      </c>
      <c r="E51" s="66">
        <v>120</v>
      </c>
      <c r="F51" s="66">
        <v>118.3</v>
      </c>
      <c r="G51" s="66">
        <v>116.2</v>
      </c>
      <c r="H51" s="66">
        <v>111.1</v>
      </c>
      <c r="I51" s="66">
        <v>114.1</v>
      </c>
      <c r="J51" s="66">
        <v>111.2</v>
      </c>
      <c r="K51" s="66">
        <v>111.3</v>
      </c>
      <c r="L51" s="66">
        <v>111.5</v>
      </c>
      <c r="M51" s="66">
        <v>112.9</v>
      </c>
      <c r="N51" s="66">
        <v>109.3</v>
      </c>
      <c r="O51" s="66">
        <v>111.7</v>
      </c>
      <c r="P51" s="66">
        <v>115.6</v>
      </c>
      <c r="Q51" s="65">
        <f>MONTH(DATEVALUE('Raw Data'!$C51&amp;1))</f>
        <v>5</v>
      </c>
      <c r="R51" s="64">
        <f>DATE('Raw Data'!$B51,'Raw Data'!$Q51,1)</f>
        <v>41760</v>
      </c>
    </row>
    <row r="52" spans="1:18" x14ac:dyDescent="0.25">
      <c r="A52" s="69" t="s">
        <v>34</v>
      </c>
      <c r="B52" s="71">
        <v>2014</v>
      </c>
      <c r="C52" s="69" t="s">
        <v>38</v>
      </c>
      <c r="D52" s="68">
        <v>41760</v>
      </c>
      <c r="E52" s="70">
        <v>118.9</v>
      </c>
      <c r="F52" s="70">
        <v>116.8</v>
      </c>
      <c r="G52" s="70">
        <v>117.6</v>
      </c>
      <c r="H52" s="70">
        <v>112.5</v>
      </c>
      <c r="I52" s="70">
        <v>114.1</v>
      </c>
      <c r="J52" s="70">
        <v>111.8</v>
      </c>
      <c r="K52" s="70">
        <v>111.3</v>
      </c>
      <c r="L52" s="70">
        <v>111.2</v>
      </c>
      <c r="M52" s="70">
        <v>113</v>
      </c>
      <c r="N52" s="70">
        <v>109.1</v>
      </c>
      <c r="O52" s="70">
        <v>111.8</v>
      </c>
      <c r="P52" s="70">
        <v>115.8</v>
      </c>
      <c r="Q52" s="69">
        <f>MONTH(DATEVALUE('Raw Data'!$C52&amp;1))</f>
        <v>5</v>
      </c>
      <c r="R52" s="68">
        <f>DATE('Raw Data'!$B52,'Raw Data'!$Q52,1)</f>
        <v>41760</v>
      </c>
    </row>
    <row r="53" spans="1:18" x14ac:dyDescent="0.25">
      <c r="A53" s="65" t="s">
        <v>30</v>
      </c>
      <c r="B53" s="67">
        <v>2014</v>
      </c>
      <c r="C53" s="65" t="s">
        <v>39</v>
      </c>
      <c r="D53" s="64">
        <v>41791</v>
      </c>
      <c r="E53" s="66">
        <v>119.5</v>
      </c>
      <c r="F53" s="66">
        <v>117.3</v>
      </c>
      <c r="G53" s="66">
        <v>119.3</v>
      </c>
      <c r="H53" s="66">
        <v>114.4</v>
      </c>
      <c r="I53" s="66">
        <v>114.9</v>
      </c>
      <c r="J53" s="66">
        <v>112.8</v>
      </c>
      <c r="K53" s="66">
        <v>112.2</v>
      </c>
      <c r="L53" s="66">
        <v>111.4</v>
      </c>
      <c r="M53" s="66">
        <v>114.3</v>
      </c>
      <c r="N53" s="66">
        <v>108</v>
      </c>
      <c r="O53" s="66">
        <v>112.3</v>
      </c>
      <c r="P53" s="66">
        <v>117</v>
      </c>
      <c r="Q53" s="65">
        <f>MONTH(DATEVALUE('Raw Data'!$C53&amp;1))</f>
        <v>6</v>
      </c>
      <c r="R53" s="64">
        <f>DATE('Raw Data'!$B53,'Raw Data'!$Q53,1)</f>
        <v>41791</v>
      </c>
    </row>
    <row r="54" spans="1:18" x14ac:dyDescent="0.25">
      <c r="A54" s="69" t="s">
        <v>33</v>
      </c>
      <c r="B54" s="71">
        <v>2014</v>
      </c>
      <c r="C54" s="69" t="s">
        <v>39</v>
      </c>
      <c r="D54" s="68">
        <v>41791</v>
      </c>
      <c r="E54" s="70">
        <v>122</v>
      </c>
      <c r="F54" s="70">
        <v>119</v>
      </c>
      <c r="G54" s="70">
        <v>116.7</v>
      </c>
      <c r="H54" s="70">
        <v>111.2</v>
      </c>
      <c r="I54" s="70">
        <v>114.3</v>
      </c>
      <c r="J54" s="70">
        <v>111.4</v>
      </c>
      <c r="K54" s="70">
        <v>111.5</v>
      </c>
      <c r="L54" s="70">
        <v>111.8</v>
      </c>
      <c r="M54" s="70">
        <v>115.1</v>
      </c>
      <c r="N54" s="70">
        <v>108.7</v>
      </c>
      <c r="O54" s="70">
        <v>112.2</v>
      </c>
      <c r="P54" s="70">
        <v>116.4</v>
      </c>
      <c r="Q54" s="69">
        <f>MONTH(DATEVALUE('Raw Data'!$C54&amp;1))</f>
        <v>6</v>
      </c>
      <c r="R54" s="68">
        <f>DATE('Raw Data'!$B54,'Raw Data'!$Q54,1)</f>
        <v>41791</v>
      </c>
    </row>
    <row r="55" spans="1:18" x14ac:dyDescent="0.25">
      <c r="A55" s="65" t="s">
        <v>34</v>
      </c>
      <c r="B55" s="67">
        <v>2014</v>
      </c>
      <c r="C55" s="65" t="s">
        <v>39</v>
      </c>
      <c r="D55" s="64">
        <v>41791</v>
      </c>
      <c r="E55" s="66">
        <v>120.4</v>
      </c>
      <c r="F55" s="66">
        <v>117.8</v>
      </c>
      <c r="G55" s="66">
        <v>118.3</v>
      </c>
      <c r="H55" s="66">
        <v>113.2</v>
      </c>
      <c r="I55" s="66">
        <v>114.6</v>
      </c>
      <c r="J55" s="66">
        <v>112.3</v>
      </c>
      <c r="K55" s="66">
        <v>111.8</v>
      </c>
      <c r="L55" s="66">
        <v>111.6</v>
      </c>
      <c r="M55" s="66">
        <v>114.8</v>
      </c>
      <c r="N55" s="66">
        <v>108.3</v>
      </c>
      <c r="O55" s="66">
        <v>112.3</v>
      </c>
      <c r="P55" s="66">
        <v>116.7</v>
      </c>
      <c r="Q55" s="65">
        <f>MONTH(DATEVALUE('Raw Data'!$C55&amp;1))</f>
        <v>6</v>
      </c>
      <c r="R55" s="64">
        <f>DATE('Raw Data'!$B55,'Raw Data'!$Q55,1)</f>
        <v>41791</v>
      </c>
    </row>
    <row r="56" spans="1:18" x14ac:dyDescent="0.25">
      <c r="A56" s="69" t="s">
        <v>30</v>
      </c>
      <c r="B56" s="71">
        <v>2014</v>
      </c>
      <c r="C56" s="69" t="s">
        <v>40</v>
      </c>
      <c r="D56" s="68">
        <v>41821</v>
      </c>
      <c r="E56" s="70">
        <v>123.3</v>
      </c>
      <c r="F56" s="70">
        <v>118</v>
      </c>
      <c r="G56" s="70">
        <v>120.3</v>
      </c>
      <c r="H56" s="70">
        <v>115.3</v>
      </c>
      <c r="I56" s="70">
        <v>115.4</v>
      </c>
      <c r="J56" s="70">
        <v>113.4</v>
      </c>
      <c r="K56" s="70">
        <v>113.2</v>
      </c>
      <c r="L56" s="70">
        <v>111.8</v>
      </c>
      <c r="M56" s="70">
        <v>115.5</v>
      </c>
      <c r="N56" s="70">
        <v>108.8</v>
      </c>
      <c r="O56" s="70">
        <v>113.1</v>
      </c>
      <c r="P56" s="70">
        <v>119.5</v>
      </c>
      <c r="Q56" s="69">
        <f>MONTH(DATEVALUE('Raw Data'!$C56&amp;1))</f>
        <v>7</v>
      </c>
      <c r="R56" s="68">
        <f>DATE('Raw Data'!$B56,'Raw Data'!$Q56,1)</f>
        <v>41821</v>
      </c>
    </row>
    <row r="57" spans="1:18" x14ac:dyDescent="0.25">
      <c r="A57" s="65" t="s">
        <v>33</v>
      </c>
      <c r="B57" s="67">
        <v>2014</v>
      </c>
      <c r="C57" s="65" t="s">
        <v>40</v>
      </c>
      <c r="D57" s="64">
        <v>41821</v>
      </c>
      <c r="E57" s="66">
        <v>127.1</v>
      </c>
      <c r="F57" s="66">
        <v>121</v>
      </c>
      <c r="G57" s="66">
        <v>117.4</v>
      </c>
      <c r="H57" s="66">
        <v>111.6</v>
      </c>
      <c r="I57" s="66">
        <v>114.9</v>
      </c>
      <c r="J57" s="66">
        <v>111.5</v>
      </c>
      <c r="K57" s="66">
        <v>113</v>
      </c>
      <c r="L57" s="66">
        <v>112.4</v>
      </c>
      <c r="M57" s="66">
        <v>117.8</v>
      </c>
      <c r="N57" s="66">
        <v>109.7</v>
      </c>
      <c r="O57" s="66">
        <v>113.5</v>
      </c>
      <c r="P57" s="66">
        <v>118.9</v>
      </c>
      <c r="Q57" s="65">
        <f>MONTH(DATEVALUE('Raw Data'!$C57&amp;1))</f>
        <v>7</v>
      </c>
      <c r="R57" s="64">
        <f>DATE('Raw Data'!$B57,'Raw Data'!$Q57,1)</f>
        <v>41821</v>
      </c>
    </row>
    <row r="58" spans="1:18" x14ac:dyDescent="0.25">
      <c r="A58" s="69" t="s">
        <v>34</v>
      </c>
      <c r="B58" s="71">
        <v>2014</v>
      </c>
      <c r="C58" s="69" t="s">
        <v>40</v>
      </c>
      <c r="D58" s="68">
        <v>41821</v>
      </c>
      <c r="E58" s="70">
        <v>124.7</v>
      </c>
      <c r="F58" s="70">
        <v>118.8</v>
      </c>
      <c r="G58" s="70">
        <v>119.1</v>
      </c>
      <c r="H58" s="70">
        <v>113.9</v>
      </c>
      <c r="I58" s="70">
        <v>115.2</v>
      </c>
      <c r="J58" s="70">
        <v>112.7</v>
      </c>
      <c r="K58" s="70">
        <v>113.1</v>
      </c>
      <c r="L58" s="70">
        <v>112.1</v>
      </c>
      <c r="M58" s="70">
        <v>116.8</v>
      </c>
      <c r="N58" s="70">
        <v>109.2</v>
      </c>
      <c r="O58" s="70">
        <v>113.3</v>
      </c>
      <c r="P58" s="70">
        <v>119.2</v>
      </c>
      <c r="Q58" s="69">
        <f>MONTH(DATEVALUE('Raw Data'!$C58&amp;1))</f>
        <v>7</v>
      </c>
      <c r="R58" s="68">
        <f>DATE('Raw Data'!$B58,'Raw Data'!$Q58,1)</f>
        <v>41821</v>
      </c>
    </row>
    <row r="59" spans="1:18" x14ac:dyDescent="0.25">
      <c r="A59" s="65" t="s">
        <v>30</v>
      </c>
      <c r="B59" s="67">
        <v>2014</v>
      </c>
      <c r="C59" s="65" t="s">
        <v>41</v>
      </c>
      <c r="D59" s="64">
        <v>41852</v>
      </c>
      <c r="E59" s="66">
        <v>125.3</v>
      </c>
      <c r="F59" s="66">
        <v>118.8</v>
      </c>
      <c r="G59" s="66">
        <v>120.7</v>
      </c>
      <c r="H59" s="66">
        <v>115.4</v>
      </c>
      <c r="I59" s="66">
        <v>115.9</v>
      </c>
      <c r="J59" s="66">
        <v>114</v>
      </c>
      <c r="K59" s="66">
        <v>113.2</v>
      </c>
      <c r="L59" s="66">
        <v>112.2</v>
      </c>
      <c r="M59" s="66">
        <v>116.2</v>
      </c>
      <c r="N59" s="66">
        <v>109.4</v>
      </c>
      <c r="O59" s="66">
        <v>113.5</v>
      </c>
      <c r="P59" s="66">
        <v>120.7</v>
      </c>
      <c r="Q59" s="65">
        <f>MONTH(DATEVALUE('Raw Data'!$C59&amp;1))</f>
        <v>8</v>
      </c>
      <c r="R59" s="64">
        <f>DATE('Raw Data'!$B59,'Raw Data'!$Q59,1)</f>
        <v>41852</v>
      </c>
    </row>
    <row r="60" spans="1:18" x14ac:dyDescent="0.25">
      <c r="A60" s="69" t="s">
        <v>33</v>
      </c>
      <c r="B60" s="71">
        <v>2014</v>
      </c>
      <c r="C60" s="69" t="s">
        <v>41</v>
      </c>
      <c r="D60" s="68">
        <v>41852</v>
      </c>
      <c r="E60" s="70">
        <v>128.9</v>
      </c>
      <c r="F60" s="70">
        <v>123</v>
      </c>
      <c r="G60" s="70">
        <v>117.9</v>
      </c>
      <c r="H60" s="70">
        <v>111.8</v>
      </c>
      <c r="I60" s="70">
        <v>115.3</v>
      </c>
      <c r="J60" s="70">
        <v>112.2</v>
      </c>
      <c r="K60" s="70">
        <v>112.5</v>
      </c>
      <c r="L60" s="70">
        <v>112.9</v>
      </c>
      <c r="M60" s="70">
        <v>119.2</v>
      </c>
      <c r="N60" s="70">
        <v>110.5</v>
      </c>
      <c r="O60" s="70">
        <v>113.9</v>
      </c>
      <c r="P60" s="70">
        <v>119.9</v>
      </c>
      <c r="Q60" s="69">
        <f>MONTH(DATEVALUE('Raw Data'!$C60&amp;1))</f>
        <v>8</v>
      </c>
      <c r="R60" s="68">
        <f>DATE('Raw Data'!$B60,'Raw Data'!$Q60,1)</f>
        <v>41852</v>
      </c>
    </row>
    <row r="61" spans="1:18" x14ac:dyDescent="0.25">
      <c r="A61" s="65" t="s">
        <v>34</v>
      </c>
      <c r="B61" s="67">
        <v>2014</v>
      </c>
      <c r="C61" s="65" t="s">
        <v>41</v>
      </c>
      <c r="D61" s="64">
        <v>41852</v>
      </c>
      <c r="E61" s="66">
        <v>126.6</v>
      </c>
      <c r="F61" s="66">
        <v>119.9</v>
      </c>
      <c r="G61" s="66">
        <v>119.6</v>
      </c>
      <c r="H61" s="66">
        <v>114</v>
      </c>
      <c r="I61" s="66">
        <v>115.6</v>
      </c>
      <c r="J61" s="66">
        <v>113.3</v>
      </c>
      <c r="K61" s="66">
        <v>112.8</v>
      </c>
      <c r="L61" s="66">
        <v>112.6</v>
      </c>
      <c r="M61" s="66">
        <v>118</v>
      </c>
      <c r="N61" s="66">
        <v>109.9</v>
      </c>
      <c r="O61" s="66">
        <v>113.7</v>
      </c>
      <c r="P61" s="66">
        <v>120.3</v>
      </c>
      <c r="Q61" s="65">
        <f>MONTH(DATEVALUE('Raw Data'!$C61&amp;1))</f>
        <v>8</v>
      </c>
      <c r="R61" s="64">
        <f>DATE('Raw Data'!$B61,'Raw Data'!$Q61,1)</f>
        <v>41852</v>
      </c>
    </row>
    <row r="62" spans="1:18" x14ac:dyDescent="0.25">
      <c r="A62" s="69" t="s">
        <v>30</v>
      </c>
      <c r="B62" s="71">
        <v>2014</v>
      </c>
      <c r="C62" s="69" t="s">
        <v>42</v>
      </c>
      <c r="D62" s="68">
        <v>41883</v>
      </c>
      <c r="E62" s="70">
        <v>125.3</v>
      </c>
      <c r="F62" s="70">
        <v>119.5</v>
      </c>
      <c r="G62" s="70">
        <v>121.3</v>
      </c>
      <c r="H62" s="70">
        <v>115.8</v>
      </c>
      <c r="I62" s="70">
        <v>116.7</v>
      </c>
      <c r="J62" s="70">
        <v>114.5</v>
      </c>
      <c r="K62" s="70">
        <v>112.8</v>
      </c>
      <c r="L62" s="70">
        <v>112.6</v>
      </c>
      <c r="M62" s="70">
        <v>116.6</v>
      </c>
      <c r="N62" s="70">
        <v>109.1</v>
      </c>
      <c r="O62" s="70">
        <v>113.7</v>
      </c>
      <c r="P62" s="70">
        <v>120.9</v>
      </c>
      <c r="Q62" s="69">
        <f>MONTH(DATEVALUE('Raw Data'!$C62&amp;1))</f>
        <v>9</v>
      </c>
      <c r="R62" s="68">
        <f>DATE('Raw Data'!$B62,'Raw Data'!$Q62,1)</f>
        <v>41883</v>
      </c>
    </row>
    <row r="63" spans="1:18" x14ac:dyDescent="0.25">
      <c r="A63" s="65" t="s">
        <v>33</v>
      </c>
      <c r="B63" s="67">
        <v>2014</v>
      </c>
      <c r="C63" s="65" t="s">
        <v>42</v>
      </c>
      <c r="D63" s="64">
        <v>41883</v>
      </c>
      <c r="E63" s="66">
        <v>126.7</v>
      </c>
      <c r="F63" s="66">
        <v>124.3</v>
      </c>
      <c r="G63" s="66">
        <v>118.4</v>
      </c>
      <c r="H63" s="66">
        <v>111.8</v>
      </c>
      <c r="I63" s="66">
        <v>115.5</v>
      </c>
      <c r="J63" s="66">
        <v>112.3</v>
      </c>
      <c r="K63" s="66">
        <v>111.2</v>
      </c>
      <c r="L63" s="66">
        <v>113.4</v>
      </c>
      <c r="M63" s="66">
        <v>120</v>
      </c>
      <c r="N63" s="66">
        <v>110</v>
      </c>
      <c r="O63" s="66">
        <v>113.6</v>
      </c>
      <c r="P63" s="66">
        <v>119.2</v>
      </c>
      <c r="Q63" s="65">
        <f>MONTH(DATEVALUE('Raw Data'!$C63&amp;1))</f>
        <v>9</v>
      </c>
      <c r="R63" s="64">
        <f>DATE('Raw Data'!$B63,'Raw Data'!$Q63,1)</f>
        <v>41883</v>
      </c>
    </row>
    <row r="64" spans="1:18" x14ac:dyDescent="0.25">
      <c r="A64" s="69" t="s">
        <v>34</v>
      </c>
      <c r="B64" s="71">
        <v>2014</v>
      </c>
      <c r="C64" s="69" t="s">
        <v>42</v>
      </c>
      <c r="D64" s="68">
        <v>41883</v>
      </c>
      <c r="E64" s="70">
        <v>125.8</v>
      </c>
      <c r="F64" s="70">
        <v>120.8</v>
      </c>
      <c r="G64" s="70">
        <v>120.1</v>
      </c>
      <c r="H64" s="70">
        <v>114.3</v>
      </c>
      <c r="I64" s="70">
        <v>116.1</v>
      </c>
      <c r="J64" s="70">
        <v>113.7</v>
      </c>
      <c r="K64" s="70">
        <v>112</v>
      </c>
      <c r="L64" s="70">
        <v>113.1</v>
      </c>
      <c r="M64" s="70">
        <v>118.6</v>
      </c>
      <c r="N64" s="70">
        <v>109.5</v>
      </c>
      <c r="O64" s="70">
        <v>113.7</v>
      </c>
      <c r="P64" s="70">
        <v>120.1</v>
      </c>
      <c r="Q64" s="69">
        <f>MONTH(DATEVALUE('Raw Data'!$C64&amp;1))</f>
        <v>9</v>
      </c>
      <c r="R64" s="68">
        <f>DATE('Raw Data'!$B64,'Raw Data'!$Q64,1)</f>
        <v>41883</v>
      </c>
    </row>
    <row r="65" spans="1:18" x14ac:dyDescent="0.25">
      <c r="A65" s="65" t="s">
        <v>30</v>
      </c>
      <c r="B65" s="67">
        <v>2014</v>
      </c>
      <c r="C65" s="65" t="s">
        <v>43</v>
      </c>
      <c r="D65" s="64">
        <v>41913</v>
      </c>
      <c r="E65" s="66">
        <v>125.1</v>
      </c>
      <c r="F65" s="66">
        <v>120</v>
      </c>
      <c r="G65" s="66">
        <v>122.3</v>
      </c>
      <c r="H65" s="66">
        <v>116.4</v>
      </c>
      <c r="I65" s="66">
        <v>117.5</v>
      </c>
      <c r="J65" s="66">
        <v>115.3</v>
      </c>
      <c r="K65" s="66">
        <v>112.6</v>
      </c>
      <c r="L65" s="66">
        <v>113</v>
      </c>
      <c r="M65" s="66">
        <v>116.9</v>
      </c>
      <c r="N65" s="66">
        <v>109.3</v>
      </c>
      <c r="O65" s="66">
        <v>114</v>
      </c>
      <c r="P65" s="66">
        <v>121</v>
      </c>
      <c r="Q65" s="65">
        <f>MONTH(DATEVALUE('Raw Data'!$C65&amp;1))</f>
        <v>10</v>
      </c>
      <c r="R65" s="64">
        <f>DATE('Raw Data'!$B65,'Raw Data'!$Q65,1)</f>
        <v>41913</v>
      </c>
    </row>
    <row r="66" spans="1:18" x14ac:dyDescent="0.25">
      <c r="A66" s="69" t="s">
        <v>33</v>
      </c>
      <c r="B66" s="71">
        <v>2014</v>
      </c>
      <c r="C66" s="69" t="s">
        <v>43</v>
      </c>
      <c r="D66" s="68">
        <v>41913</v>
      </c>
      <c r="E66" s="70">
        <v>125.8</v>
      </c>
      <c r="F66" s="70">
        <v>124.3</v>
      </c>
      <c r="G66" s="70">
        <v>118.9</v>
      </c>
      <c r="H66" s="70">
        <v>112</v>
      </c>
      <c r="I66" s="70">
        <v>115.8</v>
      </c>
      <c r="J66" s="70">
        <v>112.6</v>
      </c>
      <c r="K66" s="70">
        <v>111</v>
      </c>
      <c r="L66" s="70">
        <v>113.6</v>
      </c>
      <c r="M66" s="70">
        <v>120.2</v>
      </c>
      <c r="N66" s="70">
        <v>110.1</v>
      </c>
      <c r="O66" s="70">
        <v>113.7</v>
      </c>
      <c r="P66" s="70">
        <v>119.1</v>
      </c>
      <c r="Q66" s="69">
        <f>MONTH(DATEVALUE('Raw Data'!$C66&amp;1))</f>
        <v>10</v>
      </c>
      <c r="R66" s="68">
        <f>DATE('Raw Data'!$B66,'Raw Data'!$Q66,1)</f>
        <v>41913</v>
      </c>
    </row>
    <row r="67" spans="1:18" x14ac:dyDescent="0.25">
      <c r="A67" s="65" t="s">
        <v>34</v>
      </c>
      <c r="B67" s="67">
        <v>2014</v>
      </c>
      <c r="C67" s="65" t="s">
        <v>43</v>
      </c>
      <c r="D67" s="64">
        <v>41913</v>
      </c>
      <c r="E67" s="66">
        <v>125.4</v>
      </c>
      <c r="F67" s="66">
        <v>121.1</v>
      </c>
      <c r="G67" s="66">
        <v>121</v>
      </c>
      <c r="H67" s="66">
        <v>114.7</v>
      </c>
      <c r="I67" s="66">
        <v>116.7</v>
      </c>
      <c r="J67" s="66">
        <v>114.3</v>
      </c>
      <c r="K67" s="66">
        <v>111.8</v>
      </c>
      <c r="L67" s="66">
        <v>113.3</v>
      </c>
      <c r="M67" s="66">
        <v>118.8</v>
      </c>
      <c r="N67" s="66">
        <v>109.6</v>
      </c>
      <c r="O67" s="66">
        <v>113.9</v>
      </c>
      <c r="P67" s="66">
        <v>120.1</v>
      </c>
      <c r="Q67" s="65">
        <f>MONTH(DATEVALUE('Raw Data'!$C67&amp;1))</f>
        <v>10</v>
      </c>
      <c r="R67" s="64">
        <f>DATE('Raw Data'!$B67,'Raw Data'!$Q67,1)</f>
        <v>41913</v>
      </c>
    </row>
    <row r="68" spans="1:18" x14ac:dyDescent="0.25">
      <c r="A68" s="69" t="s">
        <v>30</v>
      </c>
      <c r="B68" s="71">
        <v>2014</v>
      </c>
      <c r="C68" s="69" t="s">
        <v>44</v>
      </c>
      <c r="D68" s="68">
        <v>41944</v>
      </c>
      <c r="E68" s="70">
        <v>124.9</v>
      </c>
      <c r="F68" s="70">
        <v>120.8</v>
      </c>
      <c r="G68" s="70">
        <v>122.9</v>
      </c>
      <c r="H68" s="70">
        <v>117.3</v>
      </c>
      <c r="I68" s="70">
        <v>118.1</v>
      </c>
      <c r="J68" s="70">
        <v>115.9</v>
      </c>
      <c r="K68" s="70">
        <v>112</v>
      </c>
      <c r="L68" s="70">
        <v>113.3</v>
      </c>
      <c r="M68" s="70">
        <v>117.2</v>
      </c>
      <c r="N68" s="70">
        <v>108.8</v>
      </c>
      <c r="O68" s="70">
        <v>114.1</v>
      </c>
      <c r="P68" s="70">
        <v>121.1</v>
      </c>
      <c r="Q68" s="69">
        <f>MONTH(DATEVALUE('Raw Data'!$C68&amp;1))</f>
        <v>11</v>
      </c>
      <c r="R68" s="68">
        <f>DATE('Raw Data'!$B68,'Raw Data'!$Q68,1)</f>
        <v>41944</v>
      </c>
    </row>
    <row r="69" spans="1:18" x14ac:dyDescent="0.25">
      <c r="A69" s="65" t="s">
        <v>33</v>
      </c>
      <c r="B69" s="67">
        <v>2014</v>
      </c>
      <c r="C69" s="65" t="s">
        <v>44</v>
      </c>
      <c r="D69" s="64">
        <v>41944</v>
      </c>
      <c r="E69" s="66">
        <v>125.4</v>
      </c>
      <c r="F69" s="66">
        <v>125.8</v>
      </c>
      <c r="G69" s="66">
        <v>119.5</v>
      </c>
      <c r="H69" s="66">
        <v>112.6</v>
      </c>
      <c r="I69" s="66">
        <v>116.4</v>
      </c>
      <c r="J69" s="66">
        <v>113</v>
      </c>
      <c r="K69" s="66">
        <v>109.7</v>
      </c>
      <c r="L69" s="66">
        <v>114</v>
      </c>
      <c r="M69" s="66">
        <v>120.3</v>
      </c>
      <c r="N69" s="66">
        <v>109.6</v>
      </c>
      <c r="O69" s="66">
        <v>113.4</v>
      </c>
      <c r="P69" s="66">
        <v>119</v>
      </c>
      <c r="Q69" s="65">
        <f>MONTH(DATEVALUE('Raw Data'!$C69&amp;1))</f>
        <v>11</v>
      </c>
      <c r="R69" s="64">
        <f>DATE('Raw Data'!$B69,'Raw Data'!$Q69,1)</f>
        <v>41944</v>
      </c>
    </row>
    <row r="70" spans="1:18" x14ac:dyDescent="0.25">
      <c r="A70" s="69" t="s">
        <v>34</v>
      </c>
      <c r="B70" s="71">
        <v>2014</v>
      </c>
      <c r="C70" s="69" t="s">
        <v>44</v>
      </c>
      <c r="D70" s="68">
        <v>41944</v>
      </c>
      <c r="E70" s="70">
        <v>125.1</v>
      </c>
      <c r="F70" s="70">
        <v>122.1</v>
      </c>
      <c r="G70" s="70">
        <v>121.6</v>
      </c>
      <c r="H70" s="70">
        <v>115.5</v>
      </c>
      <c r="I70" s="70">
        <v>117.3</v>
      </c>
      <c r="J70" s="70">
        <v>114.8</v>
      </c>
      <c r="K70" s="70">
        <v>110.8</v>
      </c>
      <c r="L70" s="70">
        <v>113.7</v>
      </c>
      <c r="M70" s="70">
        <v>119</v>
      </c>
      <c r="N70" s="70">
        <v>109.1</v>
      </c>
      <c r="O70" s="70">
        <v>113.8</v>
      </c>
      <c r="P70" s="70">
        <v>120.1</v>
      </c>
      <c r="Q70" s="69">
        <f>MONTH(DATEVALUE('Raw Data'!$C70&amp;1))</f>
        <v>11</v>
      </c>
      <c r="R70" s="68">
        <f>DATE('Raw Data'!$B70,'Raw Data'!$Q70,1)</f>
        <v>41944</v>
      </c>
    </row>
    <row r="71" spans="1:18" x14ac:dyDescent="0.25">
      <c r="A71" s="65" t="s">
        <v>30</v>
      </c>
      <c r="B71" s="67">
        <v>2014</v>
      </c>
      <c r="C71" s="65" t="s">
        <v>45</v>
      </c>
      <c r="D71" s="64">
        <v>41974</v>
      </c>
      <c r="E71" s="66">
        <v>123.3</v>
      </c>
      <c r="F71" s="66">
        <v>121.7</v>
      </c>
      <c r="G71" s="66">
        <v>123.3</v>
      </c>
      <c r="H71" s="66">
        <v>117.4</v>
      </c>
      <c r="I71" s="66">
        <v>118.2</v>
      </c>
      <c r="J71" s="66">
        <v>116.2</v>
      </c>
      <c r="K71" s="66">
        <v>111.5</v>
      </c>
      <c r="L71" s="66">
        <v>113.3</v>
      </c>
      <c r="M71" s="66">
        <v>117.7</v>
      </c>
      <c r="N71" s="66">
        <v>109.4</v>
      </c>
      <c r="O71" s="66">
        <v>114.2</v>
      </c>
      <c r="P71" s="66">
        <v>120.3</v>
      </c>
      <c r="Q71" s="65">
        <f>MONTH(DATEVALUE('Raw Data'!$C71&amp;1))</f>
        <v>12</v>
      </c>
      <c r="R71" s="64">
        <f>DATE('Raw Data'!$B71,'Raw Data'!$Q71,1)</f>
        <v>41974</v>
      </c>
    </row>
    <row r="72" spans="1:18" x14ac:dyDescent="0.25">
      <c r="A72" s="69" t="s">
        <v>33</v>
      </c>
      <c r="B72" s="71">
        <v>2014</v>
      </c>
      <c r="C72" s="69" t="s">
        <v>45</v>
      </c>
      <c r="D72" s="68">
        <v>41974</v>
      </c>
      <c r="E72" s="70">
        <v>124</v>
      </c>
      <c r="F72" s="70">
        <v>126.4</v>
      </c>
      <c r="G72" s="70">
        <v>120</v>
      </c>
      <c r="H72" s="70">
        <v>113</v>
      </c>
      <c r="I72" s="70">
        <v>116.8</v>
      </c>
      <c r="J72" s="70">
        <v>113.2</v>
      </c>
      <c r="K72" s="70">
        <v>108.8</v>
      </c>
      <c r="L72" s="70">
        <v>114.3</v>
      </c>
      <c r="M72" s="70">
        <v>120.7</v>
      </c>
      <c r="N72" s="70">
        <v>110.4</v>
      </c>
      <c r="O72" s="70">
        <v>113.4</v>
      </c>
      <c r="P72" s="70">
        <v>118.4</v>
      </c>
      <c r="Q72" s="69">
        <f>MONTH(DATEVALUE('Raw Data'!$C72&amp;1))</f>
        <v>12</v>
      </c>
      <c r="R72" s="68">
        <f>DATE('Raw Data'!$B72,'Raw Data'!$Q72,1)</f>
        <v>41974</v>
      </c>
    </row>
    <row r="73" spans="1:18" x14ac:dyDescent="0.25">
      <c r="A73" s="65" t="s">
        <v>34</v>
      </c>
      <c r="B73" s="67">
        <v>2014</v>
      </c>
      <c r="C73" s="65" t="s">
        <v>45</v>
      </c>
      <c r="D73" s="64">
        <v>41974</v>
      </c>
      <c r="E73" s="66">
        <v>123.6</v>
      </c>
      <c r="F73" s="66">
        <v>123</v>
      </c>
      <c r="G73" s="66">
        <v>122</v>
      </c>
      <c r="H73" s="66">
        <v>115.7</v>
      </c>
      <c r="I73" s="66">
        <v>117.5</v>
      </c>
      <c r="J73" s="66">
        <v>115.1</v>
      </c>
      <c r="K73" s="66">
        <v>110.1</v>
      </c>
      <c r="L73" s="66">
        <v>113.9</v>
      </c>
      <c r="M73" s="66">
        <v>119.5</v>
      </c>
      <c r="N73" s="66">
        <v>109.8</v>
      </c>
      <c r="O73" s="66">
        <v>113.8</v>
      </c>
      <c r="P73" s="66">
        <v>119.4</v>
      </c>
      <c r="Q73" s="65">
        <f>MONTH(DATEVALUE('Raw Data'!$C73&amp;1))</f>
        <v>12</v>
      </c>
      <c r="R73" s="64">
        <f>DATE('Raw Data'!$B73,'Raw Data'!$Q73,1)</f>
        <v>41974</v>
      </c>
    </row>
    <row r="74" spans="1:18" x14ac:dyDescent="0.25">
      <c r="A74" s="69" t="s">
        <v>30</v>
      </c>
      <c r="B74" s="71">
        <v>2015</v>
      </c>
      <c r="C74" s="69" t="s">
        <v>31</v>
      </c>
      <c r="D74" s="68">
        <v>42005</v>
      </c>
      <c r="E74" s="70">
        <v>122.8</v>
      </c>
      <c r="F74" s="70">
        <v>122.7</v>
      </c>
      <c r="G74" s="70">
        <v>124</v>
      </c>
      <c r="H74" s="70">
        <v>118.4</v>
      </c>
      <c r="I74" s="70">
        <v>118.9</v>
      </c>
      <c r="J74" s="70">
        <v>116.6</v>
      </c>
      <c r="K74" s="70">
        <v>111</v>
      </c>
      <c r="L74" s="70">
        <v>114</v>
      </c>
      <c r="M74" s="70">
        <v>118.2</v>
      </c>
      <c r="N74" s="70">
        <v>110.2</v>
      </c>
      <c r="O74" s="70">
        <v>114.5</v>
      </c>
      <c r="P74" s="70">
        <v>120.3</v>
      </c>
      <c r="Q74" s="69">
        <f>MONTH(DATEVALUE('Raw Data'!$C74&amp;1))</f>
        <v>1</v>
      </c>
      <c r="R74" s="68">
        <f>DATE('Raw Data'!$B74,'Raw Data'!$Q74,1)</f>
        <v>42005</v>
      </c>
    </row>
    <row r="75" spans="1:18" x14ac:dyDescent="0.25">
      <c r="A75" s="65" t="s">
        <v>33</v>
      </c>
      <c r="B75" s="67">
        <v>2015</v>
      </c>
      <c r="C75" s="65" t="s">
        <v>31</v>
      </c>
      <c r="D75" s="64">
        <v>42005</v>
      </c>
      <c r="E75" s="66">
        <v>123.5</v>
      </c>
      <c r="F75" s="66">
        <v>127.4</v>
      </c>
      <c r="G75" s="66">
        <v>120.2</v>
      </c>
      <c r="H75" s="66">
        <v>113.4</v>
      </c>
      <c r="I75" s="66">
        <v>117.2</v>
      </c>
      <c r="J75" s="66">
        <v>113.7</v>
      </c>
      <c r="K75" s="66">
        <v>107.9</v>
      </c>
      <c r="L75" s="66">
        <v>114.6</v>
      </c>
      <c r="M75" s="66">
        <v>120.8</v>
      </c>
      <c r="N75" s="66">
        <v>111.4</v>
      </c>
      <c r="O75" s="66">
        <v>113.4</v>
      </c>
      <c r="P75" s="66">
        <v>118.5</v>
      </c>
      <c r="Q75" s="65">
        <f>MONTH(DATEVALUE('Raw Data'!$C75&amp;1))</f>
        <v>1</v>
      </c>
      <c r="R75" s="64">
        <f>DATE('Raw Data'!$B75,'Raw Data'!$Q75,1)</f>
        <v>42005</v>
      </c>
    </row>
    <row r="76" spans="1:18" x14ac:dyDescent="0.25">
      <c r="A76" s="69" t="s">
        <v>34</v>
      </c>
      <c r="B76" s="71">
        <v>2015</v>
      </c>
      <c r="C76" s="69" t="s">
        <v>31</v>
      </c>
      <c r="D76" s="68">
        <v>42005</v>
      </c>
      <c r="E76" s="70">
        <v>123.1</v>
      </c>
      <c r="F76" s="70">
        <v>124</v>
      </c>
      <c r="G76" s="70">
        <v>122.5</v>
      </c>
      <c r="H76" s="70">
        <v>116.5</v>
      </c>
      <c r="I76" s="70">
        <v>118.1</v>
      </c>
      <c r="J76" s="70">
        <v>115.5</v>
      </c>
      <c r="K76" s="70">
        <v>109.4</v>
      </c>
      <c r="L76" s="70">
        <v>114.3</v>
      </c>
      <c r="M76" s="70">
        <v>119.7</v>
      </c>
      <c r="N76" s="70">
        <v>110.7</v>
      </c>
      <c r="O76" s="70">
        <v>114</v>
      </c>
      <c r="P76" s="70">
        <v>119.5</v>
      </c>
      <c r="Q76" s="69">
        <f>MONTH(DATEVALUE('Raw Data'!$C76&amp;1))</f>
        <v>1</v>
      </c>
      <c r="R76" s="68">
        <f>DATE('Raw Data'!$B76,'Raw Data'!$Q76,1)</f>
        <v>42005</v>
      </c>
    </row>
    <row r="77" spans="1:18" x14ac:dyDescent="0.25">
      <c r="A77" s="65" t="s">
        <v>30</v>
      </c>
      <c r="B77" s="67">
        <v>2015</v>
      </c>
      <c r="C77" s="65" t="s">
        <v>35</v>
      </c>
      <c r="D77" s="64">
        <v>42036</v>
      </c>
      <c r="E77" s="66">
        <v>122.8</v>
      </c>
      <c r="F77" s="66">
        <v>124.2</v>
      </c>
      <c r="G77" s="66">
        <v>125</v>
      </c>
      <c r="H77" s="66">
        <v>120</v>
      </c>
      <c r="I77" s="66">
        <v>119.6</v>
      </c>
      <c r="J77" s="66">
        <v>117.7</v>
      </c>
      <c r="K77" s="66">
        <v>110.9</v>
      </c>
      <c r="L77" s="66">
        <v>114.8</v>
      </c>
      <c r="M77" s="66">
        <v>118.7</v>
      </c>
      <c r="N77" s="66">
        <v>110.8</v>
      </c>
      <c r="O77" s="66">
        <v>115</v>
      </c>
      <c r="P77" s="66">
        <v>120.6</v>
      </c>
      <c r="Q77" s="65">
        <f>MONTH(DATEVALUE('Raw Data'!$C77&amp;1))</f>
        <v>2</v>
      </c>
      <c r="R77" s="64">
        <f>DATE('Raw Data'!$B77,'Raw Data'!$Q77,1)</f>
        <v>42036</v>
      </c>
    </row>
    <row r="78" spans="1:18" x14ac:dyDescent="0.25">
      <c r="A78" s="69" t="s">
        <v>33</v>
      </c>
      <c r="B78" s="71">
        <v>2015</v>
      </c>
      <c r="C78" s="69" t="s">
        <v>35</v>
      </c>
      <c r="D78" s="68">
        <v>42036</v>
      </c>
      <c r="E78" s="70">
        <v>123.7</v>
      </c>
      <c r="F78" s="70">
        <v>128.1</v>
      </c>
      <c r="G78" s="70">
        <v>120.6</v>
      </c>
      <c r="H78" s="70">
        <v>114</v>
      </c>
      <c r="I78" s="70">
        <v>117.7</v>
      </c>
      <c r="J78" s="70">
        <v>114.1</v>
      </c>
      <c r="K78" s="70">
        <v>106.8</v>
      </c>
      <c r="L78" s="70">
        <v>114.9</v>
      </c>
      <c r="M78" s="70">
        <v>120.4</v>
      </c>
      <c r="N78" s="70">
        <v>111.7</v>
      </c>
      <c r="O78" s="70">
        <v>113.2</v>
      </c>
      <c r="P78" s="70">
        <v>118.7</v>
      </c>
      <c r="Q78" s="69">
        <f>MONTH(DATEVALUE('Raw Data'!$C78&amp;1))</f>
        <v>2</v>
      </c>
      <c r="R78" s="68">
        <f>DATE('Raw Data'!$B78,'Raw Data'!$Q78,1)</f>
        <v>42036</v>
      </c>
    </row>
    <row r="79" spans="1:18" x14ac:dyDescent="0.25">
      <c r="A79" s="65" t="s">
        <v>34</v>
      </c>
      <c r="B79" s="67">
        <v>2015</v>
      </c>
      <c r="C79" s="65" t="s">
        <v>35</v>
      </c>
      <c r="D79" s="64">
        <v>42036</v>
      </c>
      <c r="E79" s="66">
        <v>123.1</v>
      </c>
      <c r="F79" s="66">
        <v>125.2</v>
      </c>
      <c r="G79" s="66">
        <v>123.3</v>
      </c>
      <c r="H79" s="66">
        <v>117.7</v>
      </c>
      <c r="I79" s="66">
        <v>118.7</v>
      </c>
      <c r="J79" s="66">
        <v>116.3</v>
      </c>
      <c r="K79" s="66">
        <v>108.7</v>
      </c>
      <c r="L79" s="66">
        <v>114.9</v>
      </c>
      <c r="M79" s="66">
        <v>119.7</v>
      </c>
      <c r="N79" s="66">
        <v>111.2</v>
      </c>
      <c r="O79" s="66">
        <v>114.1</v>
      </c>
      <c r="P79" s="66">
        <v>119.7</v>
      </c>
      <c r="Q79" s="65">
        <f>MONTH(DATEVALUE('Raw Data'!$C79&amp;1))</f>
        <v>2</v>
      </c>
      <c r="R79" s="64">
        <f>DATE('Raw Data'!$B79,'Raw Data'!$Q79,1)</f>
        <v>42036</v>
      </c>
    </row>
    <row r="80" spans="1:18" x14ac:dyDescent="0.25">
      <c r="A80" s="69" t="s">
        <v>30</v>
      </c>
      <c r="B80" s="71">
        <v>2015</v>
      </c>
      <c r="C80" s="69" t="s">
        <v>36</v>
      </c>
      <c r="D80" s="68">
        <v>42064</v>
      </c>
      <c r="E80" s="70">
        <v>123.1</v>
      </c>
      <c r="F80" s="70">
        <v>124.7</v>
      </c>
      <c r="G80" s="70">
        <v>125.5</v>
      </c>
      <c r="H80" s="70">
        <v>120.6</v>
      </c>
      <c r="I80" s="70">
        <v>120.2</v>
      </c>
      <c r="J80" s="70">
        <v>118.2</v>
      </c>
      <c r="K80" s="70">
        <v>111.6</v>
      </c>
      <c r="L80" s="70">
        <v>115.5</v>
      </c>
      <c r="M80" s="70">
        <v>119.4</v>
      </c>
      <c r="N80" s="70">
        <v>110.8</v>
      </c>
      <c r="O80" s="70">
        <v>115.5</v>
      </c>
      <c r="P80" s="70">
        <v>121.1</v>
      </c>
      <c r="Q80" s="69">
        <f>MONTH(DATEVALUE('Raw Data'!$C80&amp;1))</f>
        <v>3</v>
      </c>
      <c r="R80" s="68">
        <f>DATE('Raw Data'!$B80,'Raw Data'!$Q80,1)</f>
        <v>42064</v>
      </c>
    </row>
    <row r="81" spans="1:18" x14ac:dyDescent="0.25">
      <c r="A81" s="65" t="s">
        <v>33</v>
      </c>
      <c r="B81" s="67">
        <v>2015</v>
      </c>
      <c r="C81" s="65" t="s">
        <v>36</v>
      </c>
      <c r="D81" s="64">
        <v>42064</v>
      </c>
      <c r="E81" s="66">
        <v>123.9</v>
      </c>
      <c r="F81" s="66">
        <v>128.80000000000001</v>
      </c>
      <c r="G81" s="66">
        <v>120.9</v>
      </c>
      <c r="H81" s="66">
        <v>114.4</v>
      </c>
      <c r="I81" s="66">
        <v>118</v>
      </c>
      <c r="J81" s="66">
        <v>114.3</v>
      </c>
      <c r="K81" s="66">
        <v>108.4</v>
      </c>
      <c r="L81" s="66">
        <v>115.4</v>
      </c>
      <c r="M81" s="66">
        <v>120.6</v>
      </c>
      <c r="N81" s="66">
        <v>111.3</v>
      </c>
      <c r="O81" s="66">
        <v>113.8</v>
      </c>
      <c r="P81" s="66">
        <v>119.1</v>
      </c>
      <c r="Q81" s="65">
        <f>MONTH(DATEVALUE('Raw Data'!$C81&amp;1))</f>
        <v>3</v>
      </c>
      <c r="R81" s="64">
        <f>DATE('Raw Data'!$B81,'Raw Data'!$Q81,1)</f>
        <v>42064</v>
      </c>
    </row>
    <row r="82" spans="1:18" x14ac:dyDescent="0.25">
      <c r="A82" s="69" t="s">
        <v>34</v>
      </c>
      <c r="B82" s="71">
        <v>2015</v>
      </c>
      <c r="C82" s="69" t="s">
        <v>36</v>
      </c>
      <c r="D82" s="68">
        <v>42064</v>
      </c>
      <c r="E82" s="70">
        <v>123.4</v>
      </c>
      <c r="F82" s="70">
        <v>125.8</v>
      </c>
      <c r="G82" s="70">
        <v>123.7</v>
      </c>
      <c r="H82" s="70">
        <v>118.3</v>
      </c>
      <c r="I82" s="70">
        <v>119.2</v>
      </c>
      <c r="J82" s="70">
        <v>116.7</v>
      </c>
      <c r="K82" s="70">
        <v>109.9</v>
      </c>
      <c r="L82" s="70">
        <v>115.4</v>
      </c>
      <c r="M82" s="70">
        <v>120.1</v>
      </c>
      <c r="N82" s="70">
        <v>111</v>
      </c>
      <c r="O82" s="70">
        <v>114.7</v>
      </c>
      <c r="P82" s="70">
        <v>120.2</v>
      </c>
      <c r="Q82" s="69">
        <f>MONTH(DATEVALUE('Raw Data'!$C82&amp;1))</f>
        <v>3</v>
      </c>
      <c r="R82" s="68">
        <f>DATE('Raw Data'!$B82,'Raw Data'!$Q82,1)</f>
        <v>42064</v>
      </c>
    </row>
    <row r="83" spans="1:18" x14ac:dyDescent="0.25">
      <c r="A83" s="65" t="s">
        <v>30</v>
      </c>
      <c r="B83" s="67">
        <v>2015</v>
      </c>
      <c r="C83" s="65" t="s">
        <v>37</v>
      </c>
      <c r="D83" s="64">
        <v>42095</v>
      </c>
      <c r="E83" s="66">
        <v>123.6</v>
      </c>
      <c r="F83" s="66">
        <v>125.7</v>
      </c>
      <c r="G83" s="66">
        <v>126</v>
      </c>
      <c r="H83" s="66">
        <v>121.2</v>
      </c>
      <c r="I83" s="66">
        <v>120.9</v>
      </c>
      <c r="J83" s="66">
        <v>118.6</v>
      </c>
      <c r="K83" s="66">
        <v>111.9</v>
      </c>
      <c r="L83" s="66">
        <v>116.2</v>
      </c>
      <c r="M83" s="66">
        <v>119.9</v>
      </c>
      <c r="N83" s="66">
        <v>111.6</v>
      </c>
      <c r="O83" s="66">
        <v>116</v>
      </c>
      <c r="P83" s="66">
        <v>121.5</v>
      </c>
      <c r="Q83" s="65">
        <f>MONTH(DATEVALUE('Raw Data'!$C83&amp;1))</f>
        <v>4</v>
      </c>
      <c r="R83" s="64">
        <f>DATE('Raw Data'!$B83,'Raw Data'!$Q83,1)</f>
        <v>42095</v>
      </c>
    </row>
    <row r="84" spans="1:18" x14ac:dyDescent="0.25">
      <c r="A84" s="69" t="s">
        <v>33</v>
      </c>
      <c r="B84" s="71">
        <v>2015</v>
      </c>
      <c r="C84" s="69" t="s">
        <v>37</v>
      </c>
      <c r="D84" s="68">
        <v>42095</v>
      </c>
      <c r="E84" s="70">
        <v>124.6</v>
      </c>
      <c r="F84" s="70">
        <v>130.1</v>
      </c>
      <c r="G84" s="70">
        <v>121.3</v>
      </c>
      <c r="H84" s="70">
        <v>114.7</v>
      </c>
      <c r="I84" s="70">
        <v>118.4</v>
      </c>
      <c r="J84" s="70">
        <v>114.6</v>
      </c>
      <c r="K84" s="70">
        <v>108.4</v>
      </c>
      <c r="L84" s="70">
        <v>115.6</v>
      </c>
      <c r="M84" s="70">
        <v>121.7</v>
      </c>
      <c r="N84" s="70">
        <v>111.8</v>
      </c>
      <c r="O84" s="70">
        <v>114.2</v>
      </c>
      <c r="P84" s="70">
        <v>119.7</v>
      </c>
      <c r="Q84" s="69">
        <f>MONTH(DATEVALUE('Raw Data'!$C84&amp;1))</f>
        <v>4</v>
      </c>
      <c r="R84" s="68">
        <f>DATE('Raw Data'!$B84,'Raw Data'!$Q84,1)</f>
        <v>42095</v>
      </c>
    </row>
    <row r="85" spans="1:18" x14ac:dyDescent="0.25">
      <c r="A85" s="65" t="s">
        <v>34</v>
      </c>
      <c r="B85" s="67">
        <v>2015</v>
      </c>
      <c r="C85" s="65" t="s">
        <v>37</v>
      </c>
      <c r="D85" s="64">
        <v>42095</v>
      </c>
      <c r="E85" s="66">
        <v>124</v>
      </c>
      <c r="F85" s="66">
        <v>126.9</v>
      </c>
      <c r="G85" s="66">
        <v>124.1</v>
      </c>
      <c r="H85" s="66">
        <v>118.7</v>
      </c>
      <c r="I85" s="66">
        <v>119.7</v>
      </c>
      <c r="J85" s="66">
        <v>117.1</v>
      </c>
      <c r="K85" s="66">
        <v>110.1</v>
      </c>
      <c r="L85" s="66">
        <v>115.9</v>
      </c>
      <c r="M85" s="66">
        <v>121</v>
      </c>
      <c r="N85" s="66">
        <v>111.7</v>
      </c>
      <c r="O85" s="66">
        <v>115.1</v>
      </c>
      <c r="P85" s="66">
        <v>120.7</v>
      </c>
      <c r="Q85" s="65">
        <f>MONTH(DATEVALUE('Raw Data'!$C85&amp;1))</f>
        <v>4</v>
      </c>
      <c r="R85" s="64">
        <f>DATE('Raw Data'!$B85,'Raw Data'!$Q85,1)</f>
        <v>42095</v>
      </c>
    </row>
    <row r="86" spans="1:18" x14ac:dyDescent="0.25">
      <c r="A86" s="69" t="s">
        <v>30</v>
      </c>
      <c r="B86" s="71">
        <v>2015</v>
      </c>
      <c r="C86" s="69" t="s">
        <v>38</v>
      </c>
      <c r="D86" s="68">
        <v>42125</v>
      </c>
      <c r="E86" s="70">
        <v>124.4</v>
      </c>
      <c r="F86" s="70">
        <v>126.7</v>
      </c>
      <c r="G86" s="70">
        <v>126.8</v>
      </c>
      <c r="H86" s="70">
        <v>121.9</v>
      </c>
      <c r="I86" s="70">
        <v>121.5</v>
      </c>
      <c r="J86" s="70">
        <v>119.4</v>
      </c>
      <c r="K86" s="70">
        <v>113.3</v>
      </c>
      <c r="L86" s="70">
        <v>116.7</v>
      </c>
      <c r="M86" s="70">
        <v>120.5</v>
      </c>
      <c r="N86" s="70">
        <v>112.3</v>
      </c>
      <c r="O86" s="70">
        <v>116.9</v>
      </c>
      <c r="P86" s="70">
        <v>122.4</v>
      </c>
      <c r="Q86" s="69">
        <f>MONTH(DATEVALUE('Raw Data'!$C86&amp;1))</f>
        <v>5</v>
      </c>
      <c r="R86" s="68">
        <f>DATE('Raw Data'!$B86,'Raw Data'!$Q86,1)</f>
        <v>42125</v>
      </c>
    </row>
    <row r="87" spans="1:18" x14ac:dyDescent="0.25">
      <c r="A87" s="65" t="s">
        <v>33</v>
      </c>
      <c r="B87" s="67">
        <v>2015</v>
      </c>
      <c r="C87" s="65" t="s">
        <v>38</v>
      </c>
      <c r="D87" s="64">
        <v>42125</v>
      </c>
      <c r="E87" s="66">
        <v>126.1</v>
      </c>
      <c r="F87" s="66">
        <v>131.30000000000001</v>
      </c>
      <c r="G87" s="66">
        <v>121.6</v>
      </c>
      <c r="H87" s="66">
        <v>114.9</v>
      </c>
      <c r="I87" s="66">
        <v>118.7</v>
      </c>
      <c r="J87" s="66">
        <v>114.9</v>
      </c>
      <c r="K87" s="66">
        <v>110.8</v>
      </c>
      <c r="L87" s="66">
        <v>116</v>
      </c>
      <c r="M87" s="66">
        <v>122</v>
      </c>
      <c r="N87" s="66">
        <v>112.4</v>
      </c>
      <c r="O87" s="66">
        <v>115.2</v>
      </c>
      <c r="P87" s="66">
        <v>120.7</v>
      </c>
      <c r="Q87" s="65">
        <f>MONTH(DATEVALUE('Raw Data'!$C87&amp;1))</f>
        <v>5</v>
      </c>
      <c r="R87" s="64">
        <f>DATE('Raw Data'!$B87,'Raw Data'!$Q87,1)</f>
        <v>42125</v>
      </c>
    </row>
    <row r="88" spans="1:18" x14ac:dyDescent="0.25">
      <c r="A88" s="69" t="s">
        <v>34</v>
      </c>
      <c r="B88" s="71">
        <v>2015</v>
      </c>
      <c r="C88" s="69" t="s">
        <v>38</v>
      </c>
      <c r="D88" s="68">
        <v>42125</v>
      </c>
      <c r="E88" s="70">
        <v>125</v>
      </c>
      <c r="F88" s="70">
        <v>127.9</v>
      </c>
      <c r="G88" s="70">
        <v>124.7</v>
      </c>
      <c r="H88" s="70">
        <v>119.2</v>
      </c>
      <c r="I88" s="70">
        <v>120.2</v>
      </c>
      <c r="J88" s="70">
        <v>117.7</v>
      </c>
      <c r="K88" s="70">
        <v>112</v>
      </c>
      <c r="L88" s="70">
        <v>116.3</v>
      </c>
      <c r="M88" s="70">
        <v>121.4</v>
      </c>
      <c r="N88" s="70">
        <v>112.3</v>
      </c>
      <c r="O88" s="70">
        <v>116.1</v>
      </c>
      <c r="P88" s="70">
        <v>121.6</v>
      </c>
      <c r="Q88" s="69">
        <f>MONTH(DATEVALUE('Raw Data'!$C88&amp;1))</f>
        <v>5</v>
      </c>
      <c r="R88" s="68">
        <f>DATE('Raw Data'!$B88,'Raw Data'!$Q88,1)</f>
        <v>42125</v>
      </c>
    </row>
    <row r="89" spans="1:18" x14ac:dyDescent="0.25">
      <c r="A89" s="65" t="s">
        <v>30</v>
      </c>
      <c r="B89" s="67">
        <v>2015</v>
      </c>
      <c r="C89" s="65" t="s">
        <v>39</v>
      </c>
      <c r="D89" s="64">
        <v>42156</v>
      </c>
      <c r="E89" s="66">
        <v>126.6</v>
      </c>
      <c r="F89" s="66">
        <v>128.19999999999999</v>
      </c>
      <c r="G89" s="66">
        <v>128</v>
      </c>
      <c r="H89" s="66">
        <v>122.6</v>
      </c>
      <c r="I89" s="66">
        <v>122.8</v>
      </c>
      <c r="J89" s="66">
        <v>120.4</v>
      </c>
      <c r="K89" s="66">
        <v>114.2</v>
      </c>
      <c r="L89" s="66">
        <v>117.9</v>
      </c>
      <c r="M89" s="66">
        <v>122</v>
      </c>
      <c r="N89" s="66">
        <v>113</v>
      </c>
      <c r="O89" s="66">
        <v>117.9</v>
      </c>
      <c r="P89" s="66">
        <v>124.1</v>
      </c>
      <c r="Q89" s="65">
        <f>MONTH(DATEVALUE('Raw Data'!$C89&amp;1))</f>
        <v>6</v>
      </c>
      <c r="R89" s="64">
        <f>DATE('Raw Data'!$B89,'Raw Data'!$Q89,1)</f>
        <v>42156</v>
      </c>
    </row>
    <row r="90" spans="1:18" x14ac:dyDescent="0.25">
      <c r="A90" s="69" t="s">
        <v>33</v>
      </c>
      <c r="B90" s="71">
        <v>2015</v>
      </c>
      <c r="C90" s="69" t="s">
        <v>39</v>
      </c>
      <c r="D90" s="68">
        <v>42156</v>
      </c>
      <c r="E90" s="70">
        <v>128.5</v>
      </c>
      <c r="F90" s="70">
        <v>132.1</v>
      </c>
      <c r="G90" s="70">
        <v>122.3</v>
      </c>
      <c r="H90" s="70">
        <v>115.1</v>
      </c>
      <c r="I90" s="70">
        <v>119.2</v>
      </c>
      <c r="J90" s="70">
        <v>115.4</v>
      </c>
      <c r="K90" s="70">
        <v>111.7</v>
      </c>
      <c r="L90" s="70">
        <v>116.2</v>
      </c>
      <c r="M90" s="70">
        <v>123.8</v>
      </c>
      <c r="N90" s="70">
        <v>112.5</v>
      </c>
      <c r="O90" s="70">
        <v>116</v>
      </c>
      <c r="P90" s="70">
        <v>121.7</v>
      </c>
      <c r="Q90" s="69">
        <f>MONTH(DATEVALUE('Raw Data'!$C90&amp;1))</f>
        <v>6</v>
      </c>
      <c r="R90" s="68">
        <f>DATE('Raw Data'!$B90,'Raw Data'!$Q90,1)</f>
        <v>42156</v>
      </c>
    </row>
    <row r="91" spans="1:18" x14ac:dyDescent="0.25">
      <c r="A91" s="65" t="s">
        <v>34</v>
      </c>
      <c r="B91" s="67">
        <v>2015</v>
      </c>
      <c r="C91" s="65" t="s">
        <v>39</v>
      </c>
      <c r="D91" s="64">
        <v>42156</v>
      </c>
      <c r="E91" s="66">
        <v>127.3</v>
      </c>
      <c r="F91" s="66">
        <v>129.19999999999999</v>
      </c>
      <c r="G91" s="66">
        <v>125.7</v>
      </c>
      <c r="H91" s="66">
        <v>119.8</v>
      </c>
      <c r="I91" s="66">
        <v>121.1</v>
      </c>
      <c r="J91" s="66">
        <v>118.5</v>
      </c>
      <c r="K91" s="66">
        <v>112.9</v>
      </c>
      <c r="L91" s="66">
        <v>116.9</v>
      </c>
      <c r="M91" s="66">
        <v>123.1</v>
      </c>
      <c r="N91" s="66">
        <v>112.8</v>
      </c>
      <c r="O91" s="66">
        <v>117</v>
      </c>
      <c r="P91" s="66">
        <v>123</v>
      </c>
      <c r="Q91" s="65">
        <f>MONTH(DATEVALUE('Raw Data'!$C91&amp;1))</f>
        <v>6</v>
      </c>
      <c r="R91" s="64">
        <f>DATE('Raw Data'!$B91,'Raw Data'!$Q91,1)</f>
        <v>42156</v>
      </c>
    </row>
    <row r="92" spans="1:18" x14ac:dyDescent="0.25">
      <c r="A92" s="69" t="s">
        <v>30</v>
      </c>
      <c r="B92" s="71">
        <v>2015</v>
      </c>
      <c r="C92" s="69" t="s">
        <v>40</v>
      </c>
      <c r="D92" s="68">
        <v>42186</v>
      </c>
      <c r="E92" s="70">
        <v>127.5</v>
      </c>
      <c r="F92" s="70">
        <v>129.4</v>
      </c>
      <c r="G92" s="70">
        <v>128.30000000000001</v>
      </c>
      <c r="H92" s="70">
        <v>123</v>
      </c>
      <c r="I92" s="70">
        <v>123</v>
      </c>
      <c r="J92" s="70">
        <v>120.8</v>
      </c>
      <c r="K92" s="70">
        <v>114.1</v>
      </c>
      <c r="L92" s="70">
        <v>118</v>
      </c>
      <c r="M92" s="70">
        <v>122.9</v>
      </c>
      <c r="N92" s="70">
        <v>112.7</v>
      </c>
      <c r="O92" s="70">
        <v>118.1</v>
      </c>
      <c r="P92" s="70">
        <v>124.7</v>
      </c>
      <c r="Q92" s="69">
        <f>MONTH(DATEVALUE('Raw Data'!$C92&amp;1))</f>
        <v>7</v>
      </c>
      <c r="R92" s="68">
        <f>DATE('Raw Data'!$B92,'Raw Data'!$Q92,1)</f>
        <v>42186</v>
      </c>
    </row>
    <row r="93" spans="1:18" x14ac:dyDescent="0.25">
      <c r="A93" s="65" t="s">
        <v>33</v>
      </c>
      <c r="B93" s="67">
        <v>2015</v>
      </c>
      <c r="C93" s="65" t="s">
        <v>40</v>
      </c>
      <c r="D93" s="64">
        <v>42186</v>
      </c>
      <c r="E93" s="66">
        <v>129.5</v>
      </c>
      <c r="F93" s="66">
        <v>133.1</v>
      </c>
      <c r="G93" s="66">
        <v>122.7</v>
      </c>
      <c r="H93" s="66">
        <v>115.3</v>
      </c>
      <c r="I93" s="66">
        <v>119.5</v>
      </c>
      <c r="J93" s="66">
        <v>116</v>
      </c>
      <c r="K93" s="66">
        <v>111.5</v>
      </c>
      <c r="L93" s="66">
        <v>116.6</v>
      </c>
      <c r="M93" s="66">
        <v>125.4</v>
      </c>
      <c r="N93" s="66">
        <v>111.7</v>
      </c>
      <c r="O93" s="66">
        <v>116.3</v>
      </c>
      <c r="P93" s="66">
        <v>122.4</v>
      </c>
      <c r="Q93" s="65">
        <f>MONTH(DATEVALUE('Raw Data'!$C93&amp;1))</f>
        <v>7</v>
      </c>
      <c r="R93" s="64">
        <f>DATE('Raw Data'!$B93,'Raw Data'!$Q93,1)</f>
        <v>42186</v>
      </c>
    </row>
    <row r="94" spans="1:18" x14ac:dyDescent="0.25">
      <c r="A94" s="69" t="s">
        <v>34</v>
      </c>
      <c r="B94" s="71">
        <v>2015</v>
      </c>
      <c r="C94" s="69" t="s">
        <v>40</v>
      </c>
      <c r="D94" s="68">
        <v>42186</v>
      </c>
      <c r="E94" s="70">
        <v>128.19999999999999</v>
      </c>
      <c r="F94" s="70">
        <v>130.4</v>
      </c>
      <c r="G94" s="70">
        <v>126.1</v>
      </c>
      <c r="H94" s="70">
        <v>120.1</v>
      </c>
      <c r="I94" s="70">
        <v>121.3</v>
      </c>
      <c r="J94" s="70">
        <v>119</v>
      </c>
      <c r="K94" s="70">
        <v>112.7</v>
      </c>
      <c r="L94" s="70">
        <v>117.2</v>
      </c>
      <c r="M94" s="70">
        <v>124.4</v>
      </c>
      <c r="N94" s="70">
        <v>112.3</v>
      </c>
      <c r="O94" s="70">
        <v>117.2</v>
      </c>
      <c r="P94" s="70">
        <v>123.6</v>
      </c>
      <c r="Q94" s="69">
        <f>MONTH(DATEVALUE('Raw Data'!$C94&amp;1))</f>
        <v>7</v>
      </c>
      <c r="R94" s="68">
        <f>DATE('Raw Data'!$B94,'Raw Data'!$Q94,1)</f>
        <v>42186</v>
      </c>
    </row>
    <row r="95" spans="1:18" x14ac:dyDescent="0.25">
      <c r="A95" s="65" t="s">
        <v>30</v>
      </c>
      <c r="B95" s="67">
        <v>2015</v>
      </c>
      <c r="C95" s="65" t="s">
        <v>41</v>
      </c>
      <c r="D95" s="64">
        <v>42217</v>
      </c>
      <c r="E95" s="66">
        <v>129.80000000000001</v>
      </c>
      <c r="F95" s="66">
        <v>130.1</v>
      </c>
      <c r="G95" s="66">
        <v>129</v>
      </c>
      <c r="H95" s="66">
        <v>123.8</v>
      </c>
      <c r="I95" s="66">
        <v>123.7</v>
      </c>
      <c r="J95" s="66">
        <v>121.1</v>
      </c>
      <c r="K95" s="66">
        <v>113.6</v>
      </c>
      <c r="L95" s="66">
        <v>118.5</v>
      </c>
      <c r="M95" s="66">
        <v>123.6</v>
      </c>
      <c r="N95" s="66">
        <v>112.5</v>
      </c>
      <c r="O95" s="66">
        <v>118.2</v>
      </c>
      <c r="P95" s="66">
        <v>126.1</v>
      </c>
      <c r="Q95" s="65">
        <f>MONTH(DATEVALUE('Raw Data'!$C95&amp;1))</f>
        <v>8</v>
      </c>
      <c r="R95" s="64">
        <f>DATE('Raw Data'!$B95,'Raw Data'!$Q95,1)</f>
        <v>42217</v>
      </c>
    </row>
    <row r="96" spans="1:18" x14ac:dyDescent="0.25">
      <c r="A96" s="69" t="s">
        <v>33</v>
      </c>
      <c r="B96" s="71">
        <v>2015</v>
      </c>
      <c r="C96" s="69" t="s">
        <v>41</v>
      </c>
      <c r="D96" s="68">
        <v>42217</v>
      </c>
      <c r="E96" s="70">
        <v>131.1</v>
      </c>
      <c r="F96" s="70">
        <v>134.19999999999999</v>
      </c>
      <c r="G96" s="70">
        <v>122.9</v>
      </c>
      <c r="H96" s="70">
        <v>115.3</v>
      </c>
      <c r="I96" s="70">
        <v>120</v>
      </c>
      <c r="J96" s="70">
        <v>116.6</v>
      </c>
      <c r="K96" s="70">
        <v>109.9</v>
      </c>
      <c r="L96" s="70">
        <v>117.2</v>
      </c>
      <c r="M96" s="70">
        <v>126.2</v>
      </c>
      <c r="N96" s="70">
        <v>112</v>
      </c>
      <c r="O96" s="70">
        <v>116.2</v>
      </c>
      <c r="P96" s="70">
        <v>123.2</v>
      </c>
      <c r="Q96" s="69">
        <f>MONTH(DATEVALUE('Raw Data'!$C96&amp;1))</f>
        <v>8</v>
      </c>
      <c r="R96" s="68">
        <f>DATE('Raw Data'!$B96,'Raw Data'!$Q96,1)</f>
        <v>42217</v>
      </c>
    </row>
    <row r="97" spans="1:18" x14ac:dyDescent="0.25">
      <c r="A97" s="65" t="s">
        <v>34</v>
      </c>
      <c r="B97" s="67">
        <v>2015</v>
      </c>
      <c r="C97" s="65" t="s">
        <v>41</v>
      </c>
      <c r="D97" s="64">
        <v>42217</v>
      </c>
      <c r="E97" s="66">
        <v>130.30000000000001</v>
      </c>
      <c r="F97" s="66">
        <v>131.19999999999999</v>
      </c>
      <c r="G97" s="66">
        <v>126.6</v>
      </c>
      <c r="H97" s="66">
        <v>120.6</v>
      </c>
      <c r="I97" s="66">
        <v>122</v>
      </c>
      <c r="J97" s="66">
        <v>119.4</v>
      </c>
      <c r="K97" s="66">
        <v>111.7</v>
      </c>
      <c r="L97" s="66">
        <v>117.8</v>
      </c>
      <c r="M97" s="66">
        <v>125.1</v>
      </c>
      <c r="N97" s="66">
        <v>112.3</v>
      </c>
      <c r="O97" s="66">
        <v>117.2</v>
      </c>
      <c r="P97" s="66">
        <v>124.8</v>
      </c>
      <c r="Q97" s="65">
        <f>MONTH(DATEVALUE('Raw Data'!$C97&amp;1))</f>
        <v>8</v>
      </c>
      <c r="R97" s="64">
        <f>DATE('Raw Data'!$B97,'Raw Data'!$Q97,1)</f>
        <v>42217</v>
      </c>
    </row>
    <row r="98" spans="1:18" x14ac:dyDescent="0.25">
      <c r="A98" s="69" t="s">
        <v>30</v>
      </c>
      <c r="B98" s="71">
        <v>2015</v>
      </c>
      <c r="C98" s="69" t="s">
        <v>42</v>
      </c>
      <c r="D98" s="68">
        <v>42248</v>
      </c>
      <c r="E98" s="70">
        <v>131</v>
      </c>
      <c r="F98" s="70">
        <v>131</v>
      </c>
      <c r="G98" s="70">
        <v>129.9</v>
      </c>
      <c r="H98" s="70">
        <v>123.7</v>
      </c>
      <c r="I98" s="70">
        <v>124.5</v>
      </c>
      <c r="J98" s="70">
        <v>121.4</v>
      </c>
      <c r="K98" s="70">
        <v>113.8</v>
      </c>
      <c r="L98" s="70">
        <v>119.6</v>
      </c>
      <c r="M98" s="70">
        <v>124.5</v>
      </c>
      <c r="N98" s="70">
        <v>113.7</v>
      </c>
      <c r="O98" s="70">
        <v>118.8</v>
      </c>
      <c r="P98" s="70">
        <v>127</v>
      </c>
      <c r="Q98" s="69">
        <f>MONTH(DATEVALUE('Raw Data'!$C98&amp;1))</f>
        <v>9</v>
      </c>
      <c r="R98" s="68">
        <f>DATE('Raw Data'!$B98,'Raw Data'!$Q98,1)</f>
        <v>42248</v>
      </c>
    </row>
    <row r="99" spans="1:18" x14ac:dyDescent="0.25">
      <c r="A99" s="65" t="s">
        <v>33</v>
      </c>
      <c r="B99" s="67">
        <v>2015</v>
      </c>
      <c r="C99" s="65" t="s">
        <v>42</v>
      </c>
      <c r="D99" s="64">
        <v>42248</v>
      </c>
      <c r="E99" s="66">
        <v>131.5</v>
      </c>
      <c r="F99" s="66">
        <v>134.69999999999999</v>
      </c>
      <c r="G99" s="66">
        <v>123.2</v>
      </c>
      <c r="H99" s="66">
        <v>115.1</v>
      </c>
      <c r="I99" s="66">
        <v>120.4</v>
      </c>
      <c r="J99" s="66">
        <v>117.1</v>
      </c>
      <c r="K99" s="66">
        <v>109.1</v>
      </c>
      <c r="L99" s="66">
        <v>117.3</v>
      </c>
      <c r="M99" s="66">
        <v>126.5</v>
      </c>
      <c r="N99" s="66">
        <v>112.9</v>
      </c>
      <c r="O99" s="66">
        <v>116.2</v>
      </c>
      <c r="P99" s="66">
        <v>123.5</v>
      </c>
      <c r="Q99" s="65">
        <f>MONTH(DATEVALUE('Raw Data'!$C99&amp;1))</f>
        <v>9</v>
      </c>
      <c r="R99" s="64">
        <f>DATE('Raw Data'!$B99,'Raw Data'!$Q99,1)</f>
        <v>42248</v>
      </c>
    </row>
    <row r="100" spans="1:18" x14ac:dyDescent="0.25">
      <c r="A100" s="69" t="s">
        <v>34</v>
      </c>
      <c r="B100" s="71">
        <v>2015</v>
      </c>
      <c r="C100" s="69" t="s">
        <v>42</v>
      </c>
      <c r="D100" s="68">
        <v>42248</v>
      </c>
      <c r="E100" s="70">
        <v>131.19999999999999</v>
      </c>
      <c r="F100" s="70">
        <v>132</v>
      </c>
      <c r="G100" s="70">
        <v>127.2</v>
      </c>
      <c r="H100" s="70">
        <v>120.4</v>
      </c>
      <c r="I100" s="70">
        <v>122.6</v>
      </c>
      <c r="J100" s="70">
        <v>119.8</v>
      </c>
      <c r="K100" s="70">
        <v>111.3</v>
      </c>
      <c r="L100" s="70">
        <v>118.3</v>
      </c>
      <c r="M100" s="70">
        <v>125.7</v>
      </c>
      <c r="N100" s="70">
        <v>113.4</v>
      </c>
      <c r="O100" s="70">
        <v>117.5</v>
      </c>
      <c r="P100" s="70">
        <v>125.4</v>
      </c>
      <c r="Q100" s="69">
        <f>MONTH(DATEVALUE('Raw Data'!$C100&amp;1))</f>
        <v>9</v>
      </c>
      <c r="R100" s="68">
        <f>DATE('Raw Data'!$B100,'Raw Data'!$Q100,1)</f>
        <v>42248</v>
      </c>
    </row>
    <row r="101" spans="1:18" x14ac:dyDescent="0.25">
      <c r="A101" s="65" t="s">
        <v>30</v>
      </c>
      <c r="B101" s="67">
        <v>2015</v>
      </c>
      <c r="C101" s="65" t="s">
        <v>43</v>
      </c>
      <c r="D101" s="64">
        <v>42278</v>
      </c>
      <c r="E101" s="66">
        <v>131.80000000000001</v>
      </c>
      <c r="F101" s="66">
        <v>131.5</v>
      </c>
      <c r="G101" s="66">
        <v>130.6</v>
      </c>
      <c r="H101" s="66">
        <v>124.4</v>
      </c>
      <c r="I101" s="66">
        <v>125.1</v>
      </c>
      <c r="J101" s="66">
        <v>122</v>
      </c>
      <c r="K101" s="66">
        <v>113.8</v>
      </c>
      <c r="L101" s="66">
        <v>120.1</v>
      </c>
      <c r="M101" s="66">
        <v>125.1</v>
      </c>
      <c r="N101" s="66">
        <v>114.2</v>
      </c>
      <c r="O101" s="66">
        <v>119.2</v>
      </c>
      <c r="P101" s="66">
        <v>127.7</v>
      </c>
      <c r="Q101" s="65">
        <f>MONTH(DATEVALUE('Raw Data'!$C101&amp;1))</f>
        <v>10</v>
      </c>
      <c r="R101" s="64">
        <f>DATE('Raw Data'!$B101,'Raw Data'!$Q101,1)</f>
        <v>42278</v>
      </c>
    </row>
    <row r="102" spans="1:18" x14ac:dyDescent="0.25">
      <c r="A102" s="69" t="s">
        <v>33</v>
      </c>
      <c r="B102" s="71">
        <v>2015</v>
      </c>
      <c r="C102" s="69" t="s">
        <v>43</v>
      </c>
      <c r="D102" s="68">
        <v>42278</v>
      </c>
      <c r="E102" s="70">
        <v>132.6</v>
      </c>
      <c r="F102" s="70">
        <v>135.30000000000001</v>
      </c>
      <c r="G102" s="70">
        <v>123.6</v>
      </c>
      <c r="H102" s="70">
        <v>114.9</v>
      </c>
      <c r="I102" s="70">
        <v>120.7</v>
      </c>
      <c r="J102" s="70">
        <v>117.7</v>
      </c>
      <c r="K102" s="70">
        <v>109.3</v>
      </c>
      <c r="L102" s="70">
        <v>117.7</v>
      </c>
      <c r="M102" s="70">
        <v>126.5</v>
      </c>
      <c r="N102" s="70">
        <v>113.5</v>
      </c>
      <c r="O102" s="70">
        <v>116.5</v>
      </c>
      <c r="P102" s="70">
        <v>124.2</v>
      </c>
      <c r="Q102" s="69">
        <f>MONTH(DATEVALUE('Raw Data'!$C102&amp;1))</f>
        <v>10</v>
      </c>
      <c r="R102" s="68">
        <f>DATE('Raw Data'!$B102,'Raw Data'!$Q102,1)</f>
        <v>42278</v>
      </c>
    </row>
    <row r="103" spans="1:18" x14ac:dyDescent="0.25">
      <c r="A103" s="65" t="s">
        <v>34</v>
      </c>
      <c r="B103" s="67">
        <v>2015</v>
      </c>
      <c r="C103" s="65" t="s">
        <v>43</v>
      </c>
      <c r="D103" s="64">
        <v>42278</v>
      </c>
      <c r="E103" s="66">
        <v>132.1</v>
      </c>
      <c r="F103" s="66">
        <v>132.5</v>
      </c>
      <c r="G103" s="66">
        <v>127.8</v>
      </c>
      <c r="H103" s="66">
        <v>120.8</v>
      </c>
      <c r="I103" s="66">
        <v>123</v>
      </c>
      <c r="J103" s="66">
        <v>120.4</v>
      </c>
      <c r="K103" s="66">
        <v>111.4</v>
      </c>
      <c r="L103" s="66">
        <v>118.7</v>
      </c>
      <c r="M103" s="66">
        <v>125.9</v>
      </c>
      <c r="N103" s="66">
        <v>113.9</v>
      </c>
      <c r="O103" s="66">
        <v>117.9</v>
      </c>
      <c r="P103" s="66">
        <v>126.1</v>
      </c>
      <c r="Q103" s="65">
        <f>MONTH(DATEVALUE('Raw Data'!$C103&amp;1))</f>
        <v>10</v>
      </c>
      <c r="R103" s="64">
        <f>DATE('Raw Data'!$B103,'Raw Data'!$Q103,1)</f>
        <v>42278</v>
      </c>
    </row>
    <row r="104" spans="1:18" x14ac:dyDescent="0.25">
      <c r="A104" s="69" t="s">
        <v>30</v>
      </c>
      <c r="B104" s="71">
        <v>2015</v>
      </c>
      <c r="C104" s="69" t="s">
        <v>44</v>
      </c>
      <c r="D104" s="68">
        <v>42309</v>
      </c>
      <c r="E104" s="70">
        <v>132.4</v>
      </c>
      <c r="F104" s="70">
        <v>132.19999999999999</v>
      </c>
      <c r="G104" s="70">
        <v>131.5</v>
      </c>
      <c r="H104" s="70">
        <v>125.6</v>
      </c>
      <c r="I104" s="70">
        <v>125.6</v>
      </c>
      <c r="J104" s="70">
        <v>122.6</v>
      </c>
      <c r="K104" s="70">
        <v>114</v>
      </c>
      <c r="L104" s="70">
        <v>120.9</v>
      </c>
      <c r="M104" s="70">
        <v>125.8</v>
      </c>
      <c r="N104" s="70">
        <v>114.2</v>
      </c>
      <c r="O104" s="70">
        <v>119.6</v>
      </c>
      <c r="P104" s="70">
        <v>128.30000000000001</v>
      </c>
      <c r="Q104" s="69">
        <f>MONTH(DATEVALUE('Raw Data'!$C104&amp;1))</f>
        <v>11</v>
      </c>
      <c r="R104" s="68">
        <f>DATE('Raw Data'!$B104,'Raw Data'!$Q104,1)</f>
        <v>42309</v>
      </c>
    </row>
    <row r="105" spans="1:18" x14ac:dyDescent="0.25">
      <c r="A105" s="65" t="s">
        <v>33</v>
      </c>
      <c r="B105" s="67">
        <v>2015</v>
      </c>
      <c r="C105" s="65" t="s">
        <v>44</v>
      </c>
      <c r="D105" s="64">
        <v>42309</v>
      </c>
      <c r="E105" s="66">
        <v>133.30000000000001</v>
      </c>
      <c r="F105" s="66">
        <v>137.6</v>
      </c>
      <c r="G105" s="66">
        <v>124.2</v>
      </c>
      <c r="H105" s="66">
        <v>115.1</v>
      </c>
      <c r="I105" s="66">
        <v>121</v>
      </c>
      <c r="J105" s="66">
        <v>118.1</v>
      </c>
      <c r="K105" s="66">
        <v>109.3</v>
      </c>
      <c r="L105" s="66">
        <v>117.9</v>
      </c>
      <c r="M105" s="66">
        <v>126.6</v>
      </c>
      <c r="N105" s="66">
        <v>113.3</v>
      </c>
      <c r="O105" s="66">
        <v>116.6</v>
      </c>
      <c r="P105" s="66">
        <v>124.6</v>
      </c>
      <c r="Q105" s="65">
        <f>MONTH(DATEVALUE('Raw Data'!$C105&amp;1))</f>
        <v>11</v>
      </c>
      <c r="R105" s="64">
        <f>DATE('Raw Data'!$B105,'Raw Data'!$Q105,1)</f>
        <v>42309</v>
      </c>
    </row>
    <row r="106" spans="1:18" x14ac:dyDescent="0.25">
      <c r="A106" s="69" t="s">
        <v>34</v>
      </c>
      <c r="B106" s="71">
        <v>2015</v>
      </c>
      <c r="C106" s="69" t="s">
        <v>44</v>
      </c>
      <c r="D106" s="68">
        <v>42309</v>
      </c>
      <c r="E106" s="70">
        <v>132.69999999999999</v>
      </c>
      <c r="F106" s="70">
        <v>133.6</v>
      </c>
      <c r="G106" s="70">
        <v>128.6</v>
      </c>
      <c r="H106" s="70">
        <v>121.6</v>
      </c>
      <c r="I106" s="70">
        <v>123.4</v>
      </c>
      <c r="J106" s="70">
        <v>120.9</v>
      </c>
      <c r="K106" s="70">
        <v>111.5</v>
      </c>
      <c r="L106" s="70">
        <v>119.2</v>
      </c>
      <c r="M106" s="70">
        <v>126.3</v>
      </c>
      <c r="N106" s="70">
        <v>113.8</v>
      </c>
      <c r="O106" s="70">
        <v>118.1</v>
      </c>
      <c r="P106" s="70">
        <v>126.6</v>
      </c>
      <c r="Q106" s="69">
        <f>MONTH(DATEVALUE('Raw Data'!$C106&amp;1))</f>
        <v>11</v>
      </c>
      <c r="R106" s="68">
        <f>DATE('Raw Data'!$B106,'Raw Data'!$Q106,1)</f>
        <v>42309</v>
      </c>
    </row>
    <row r="107" spans="1:18" x14ac:dyDescent="0.25">
      <c r="A107" s="65" t="s">
        <v>30</v>
      </c>
      <c r="B107" s="67">
        <v>2015</v>
      </c>
      <c r="C107" s="65" t="s">
        <v>45</v>
      </c>
      <c r="D107" s="64">
        <v>42339</v>
      </c>
      <c r="E107" s="66">
        <v>131.4</v>
      </c>
      <c r="F107" s="66">
        <v>133.1</v>
      </c>
      <c r="G107" s="66">
        <v>131.9</v>
      </c>
      <c r="H107" s="66">
        <v>125.7</v>
      </c>
      <c r="I107" s="66">
        <v>126</v>
      </c>
      <c r="J107" s="66">
        <v>123.1</v>
      </c>
      <c r="K107" s="66">
        <v>114</v>
      </c>
      <c r="L107" s="66">
        <v>121.6</v>
      </c>
      <c r="M107" s="66">
        <v>125.6</v>
      </c>
      <c r="N107" s="66">
        <v>114.1</v>
      </c>
      <c r="O107" s="66">
        <v>119.8</v>
      </c>
      <c r="P107" s="66">
        <v>127.9</v>
      </c>
      <c r="Q107" s="65">
        <f>MONTH(DATEVALUE('Raw Data'!$C107&amp;1))</f>
        <v>12</v>
      </c>
      <c r="R107" s="64">
        <f>DATE('Raw Data'!$B107,'Raw Data'!$Q107,1)</f>
        <v>42339</v>
      </c>
    </row>
    <row r="108" spans="1:18" x14ac:dyDescent="0.25">
      <c r="A108" s="69" t="s">
        <v>33</v>
      </c>
      <c r="B108" s="71">
        <v>2015</v>
      </c>
      <c r="C108" s="69" t="s">
        <v>45</v>
      </c>
      <c r="D108" s="68">
        <v>42339</v>
      </c>
      <c r="E108" s="70">
        <v>131.5</v>
      </c>
      <c r="F108" s="70">
        <v>138.19999999999999</v>
      </c>
      <c r="G108" s="70">
        <v>124.5</v>
      </c>
      <c r="H108" s="70">
        <v>116</v>
      </c>
      <c r="I108" s="70">
        <v>121</v>
      </c>
      <c r="J108" s="70">
        <v>118.6</v>
      </c>
      <c r="K108" s="70">
        <v>109.3</v>
      </c>
      <c r="L108" s="70">
        <v>118.1</v>
      </c>
      <c r="M108" s="70">
        <v>126.6</v>
      </c>
      <c r="N108" s="70">
        <v>113.2</v>
      </c>
      <c r="O108" s="70">
        <v>116.7</v>
      </c>
      <c r="P108" s="70">
        <v>124</v>
      </c>
      <c r="Q108" s="69">
        <f>MONTH(DATEVALUE('Raw Data'!$C108&amp;1))</f>
        <v>12</v>
      </c>
      <c r="R108" s="68">
        <f>DATE('Raw Data'!$B108,'Raw Data'!$Q108,1)</f>
        <v>42339</v>
      </c>
    </row>
    <row r="109" spans="1:18" x14ac:dyDescent="0.25">
      <c r="A109" s="65" t="s">
        <v>34</v>
      </c>
      <c r="B109" s="67">
        <v>2015</v>
      </c>
      <c r="C109" s="65" t="s">
        <v>45</v>
      </c>
      <c r="D109" s="64">
        <v>42339</v>
      </c>
      <c r="E109" s="66">
        <v>131.4</v>
      </c>
      <c r="F109" s="66">
        <v>134.5</v>
      </c>
      <c r="G109" s="66">
        <v>129</v>
      </c>
      <c r="H109" s="66">
        <v>122</v>
      </c>
      <c r="I109" s="66">
        <v>123.6</v>
      </c>
      <c r="J109" s="66">
        <v>121.4</v>
      </c>
      <c r="K109" s="66">
        <v>111.5</v>
      </c>
      <c r="L109" s="66">
        <v>119.6</v>
      </c>
      <c r="M109" s="66">
        <v>126.2</v>
      </c>
      <c r="N109" s="66">
        <v>113.7</v>
      </c>
      <c r="O109" s="66">
        <v>118.3</v>
      </c>
      <c r="P109" s="66">
        <v>126.1</v>
      </c>
      <c r="Q109" s="65">
        <f>MONTH(DATEVALUE('Raw Data'!$C109&amp;1))</f>
        <v>12</v>
      </c>
      <c r="R109" s="64">
        <f>DATE('Raw Data'!$B109,'Raw Data'!$Q109,1)</f>
        <v>42339</v>
      </c>
    </row>
    <row r="110" spans="1:18" x14ac:dyDescent="0.25">
      <c r="A110" s="69" t="s">
        <v>30</v>
      </c>
      <c r="B110" s="71">
        <v>2016</v>
      </c>
      <c r="C110" s="69" t="s">
        <v>31</v>
      </c>
      <c r="D110" s="68">
        <v>42370</v>
      </c>
      <c r="E110" s="70">
        <v>131.4</v>
      </c>
      <c r="F110" s="70">
        <v>133.6</v>
      </c>
      <c r="G110" s="70">
        <v>132.6</v>
      </c>
      <c r="H110" s="70">
        <v>126.2</v>
      </c>
      <c r="I110" s="70">
        <v>126.6</v>
      </c>
      <c r="J110" s="70">
        <v>123.7</v>
      </c>
      <c r="K110" s="70">
        <v>113.6</v>
      </c>
      <c r="L110" s="70">
        <v>121.4</v>
      </c>
      <c r="M110" s="70">
        <v>126.2</v>
      </c>
      <c r="N110" s="70">
        <v>114.9</v>
      </c>
      <c r="O110" s="70">
        <v>120.1</v>
      </c>
      <c r="P110" s="70">
        <v>128.1</v>
      </c>
      <c r="Q110" s="69">
        <f>MONTH(DATEVALUE('Raw Data'!$C110&amp;1))</f>
        <v>1</v>
      </c>
      <c r="R110" s="68">
        <f>DATE('Raw Data'!$B110,'Raw Data'!$Q110,1)</f>
        <v>42370</v>
      </c>
    </row>
    <row r="111" spans="1:18" x14ac:dyDescent="0.25">
      <c r="A111" s="65" t="s">
        <v>33</v>
      </c>
      <c r="B111" s="67">
        <v>2016</v>
      </c>
      <c r="C111" s="65" t="s">
        <v>31</v>
      </c>
      <c r="D111" s="64">
        <v>42370</v>
      </c>
      <c r="E111" s="66">
        <v>131.19999999999999</v>
      </c>
      <c r="F111" s="66">
        <v>139.5</v>
      </c>
      <c r="G111" s="66">
        <v>124.9</v>
      </c>
      <c r="H111" s="66">
        <v>116.9</v>
      </c>
      <c r="I111" s="66">
        <v>121.6</v>
      </c>
      <c r="J111" s="66">
        <v>119.1</v>
      </c>
      <c r="K111" s="66">
        <v>108.9</v>
      </c>
      <c r="L111" s="66">
        <v>118.5</v>
      </c>
      <c r="M111" s="66">
        <v>126.4</v>
      </c>
      <c r="N111" s="66">
        <v>114</v>
      </c>
      <c r="O111" s="66">
        <v>116.8</v>
      </c>
      <c r="P111" s="66">
        <v>124.2</v>
      </c>
      <c r="Q111" s="65">
        <f>MONTH(DATEVALUE('Raw Data'!$C111&amp;1))</f>
        <v>1</v>
      </c>
      <c r="R111" s="64">
        <f>DATE('Raw Data'!$B111,'Raw Data'!$Q111,1)</f>
        <v>42370</v>
      </c>
    </row>
    <row r="112" spans="1:18" x14ac:dyDescent="0.25">
      <c r="A112" s="69" t="s">
        <v>34</v>
      </c>
      <c r="B112" s="71">
        <v>2016</v>
      </c>
      <c r="C112" s="69" t="s">
        <v>31</v>
      </c>
      <c r="D112" s="68">
        <v>42370</v>
      </c>
      <c r="E112" s="70">
        <v>131.30000000000001</v>
      </c>
      <c r="F112" s="70">
        <v>135.19999999999999</v>
      </c>
      <c r="G112" s="70">
        <v>129.5</v>
      </c>
      <c r="H112" s="70">
        <v>122.7</v>
      </c>
      <c r="I112" s="70">
        <v>124.2</v>
      </c>
      <c r="J112" s="70">
        <v>122</v>
      </c>
      <c r="K112" s="70">
        <v>111.1</v>
      </c>
      <c r="L112" s="70">
        <v>119.8</v>
      </c>
      <c r="M112" s="70">
        <v>126.3</v>
      </c>
      <c r="N112" s="70">
        <v>114.5</v>
      </c>
      <c r="O112" s="70">
        <v>118.5</v>
      </c>
      <c r="P112" s="70">
        <v>126.3</v>
      </c>
      <c r="Q112" s="69">
        <f>MONTH(DATEVALUE('Raw Data'!$C112&amp;1))</f>
        <v>1</v>
      </c>
      <c r="R112" s="68">
        <f>DATE('Raw Data'!$B112,'Raw Data'!$Q112,1)</f>
        <v>42370</v>
      </c>
    </row>
    <row r="113" spans="1:18" x14ac:dyDescent="0.25">
      <c r="A113" s="65" t="s">
        <v>30</v>
      </c>
      <c r="B113" s="67">
        <v>2016</v>
      </c>
      <c r="C113" s="65" t="s">
        <v>35</v>
      </c>
      <c r="D113" s="64">
        <v>42401</v>
      </c>
      <c r="E113" s="66">
        <v>130.30000000000001</v>
      </c>
      <c r="F113" s="66">
        <v>134.4</v>
      </c>
      <c r="G113" s="66">
        <v>133.4</v>
      </c>
      <c r="H113" s="66">
        <v>127.5</v>
      </c>
      <c r="I113" s="66">
        <v>127.1</v>
      </c>
      <c r="J113" s="66">
        <v>124.3</v>
      </c>
      <c r="K113" s="66">
        <v>113.9</v>
      </c>
      <c r="L113" s="66">
        <v>122.3</v>
      </c>
      <c r="M113" s="66">
        <v>127.1</v>
      </c>
      <c r="N113" s="66">
        <v>116.8</v>
      </c>
      <c r="O113" s="66">
        <v>120.9</v>
      </c>
      <c r="P113" s="66">
        <v>127.9</v>
      </c>
      <c r="Q113" s="65">
        <f>MONTH(DATEVALUE('Raw Data'!$C113&amp;1))</f>
        <v>2</v>
      </c>
      <c r="R113" s="64">
        <f>DATE('Raw Data'!$B113,'Raw Data'!$Q113,1)</f>
        <v>42401</v>
      </c>
    </row>
    <row r="114" spans="1:18" x14ac:dyDescent="0.25">
      <c r="A114" s="69" t="s">
        <v>33</v>
      </c>
      <c r="B114" s="71">
        <v>2016</v>
      </c>
      <c r="C114" s="69" t="s">
        <v>35</v>
      </c>
      <c r="D114" s="68">
        <v>42401</v>
      </c>
      <c r="E114" s="70">
        <v>129.1</v>
      </c>
      <c r="F114" s="70">
        <v>140</v>
      </c>
      <c r="G114" s="70">
        <v>125.3</v>
      </c>
      <c r="H114" s="70">
        <v>116</v>
      </c>
      <c r="I114" s="70">
        <v>121.8</v>
      </c>
      <c r="J114" s="70">
        <v>119.5</v>
      </c>
      <c r="K114" s="70">
        <v>109.1</v>
      </c>
      <c r="L114" s="70">
        <v>118.8</v>
      </c>
      <c r="M114" s="70">
        <v>126.3</v>
      </c>
      <c r="N114" s="70">
        <v>116.2</v>
      </c>
      <c r="O114" s="70">
        <v>117.2</v>
      </c>
      <c r="P114" s="70">
        <v>123.8</v>
      </c>
      <c r="Q114" s="69">
        <f>MONTH(DATEVALUE('Raw Data'!$C114&amp;1))</f>
        <v>2</v>
      </c>
      <c r="R114" s="68">
        <f>DATE('Raw Data'!$B114,'Raw Data'!$Q114,1)</f>
        <v>42401</v>
      </c>
    </row>
    <row r="115" spans="1:18" x14ac:dyDescent="0.25">
      <c r="A115" s="65" t="s">
        <v>34</v>
      </c>
      <c r="B115" s="67">
        <v>2016</v>
      </c>
      <c r="C115" s="65" t="s">
        <v>35</v>
      </c>
      <c r="D115" s="64">
        <v>42401</v>
      </c>
      <c r="E115" s="66">
        <v>129.9</v>
      </c>
      <c r="F115" s="66">
        <v>135.9</v>
      </c>
      <c r="G115" s="66">
        <v>130.19999999999999</v>
      </c>
      <c r="H115" s="66">
        <v>123.1</v>
      </c>
      <c r="I115" s="66">
        <v>124.6</v>
      </c>
      <c r="J115" s="66">
        <v>122.5</v>
      </c>
      <c r="K115" s="66">
        <v>111.4</v>
      </c>
      <c r="L115" s="66">
        <v>120.3</v>
      </c>
      <c r="M115" s="66">
        <v>126.6</v>
      </c>
      <c r="N115" s="66">
        <v>116.6</v>
      </c>
      <c r="O115" s="66">
        <v>119.1</v>
      </c>
      <c r="P115" s="66">
        <v>126</v>
      </c>
      <c r="Q115" s="65">
        <f>MONTH(DATEVALUE('Raw Data'!$C115&amp;1))</f>
        <v>2</v>
      </c>
      <c r="R115" s="64">
        <f>DATE('Raw Data'!$B115,'Raw Data'!$Q115,1)</f>
        <v>42401</v>
      </c>
    </row>
    <row r="116" spans="1:18" x14ac:dyDescent="0.25">
      <c r="A116" s="69" t="s">
        <v>30</v>
      </c>
      <c r="B116" s="71">
        <v>2016</v>
      </c>
      <c r="C116" s="69" t="s">
        <v>36</v>
      </c>
      <c r="D116" s="68">
        <v>42430</v>
      </c>
      <c r="E116" s="70">
        <v>130.4</v>
      </c>
      <c r="F116" s="70">
        <v>135</v>
      </c>
      <c r="G116" s="70">
        <v>133.80000000000001</v>
      </c>
      <c r="H116" s="70">
        <v>127</v>
      </c>
      <c r="I116" s="70">
        <v>127.7</v>
      </c>
      <c r="J116" s="70">
        <v>124.8</v>
      </c>
      <c r="K116" s="70">
        <v>113.6</v>
      </c>
      <c r="L116" s="70">
        <v>122.5</v>
      </c>
      <c r="M116" s="70">
        <v>127.5</v>
      </c>
      <c r="N116" s="70">
        <v>117.4</v>
      </c>
      <c r="O116" s="70">
        <v>121.1</v>
      </c>
      <c r="P116" s="70">
        <v>128</v>
      </c>
      <c r="Q116" s="69">
        <f>MONTH(DATEVALUE('Raw Data'!$C116&amp;1))</f>
        <v>3</v>
      </c>
      <c r="R116" s="68">
        <f>DATE('Raw Data'!$B116,'Raw Data'!$Q116,1)</f>
        <v>42430</v>
      </c>
    </row>
    <row r="117" spans="1:18" x14ac:dyDescent="0.25">
      <c r="A117" s="65" t="s">
        <v>33</v>
      </c>
      <c r="B117" s="67">
        <v>2016</v>
      </c>
      <c r="C117" s="65" t="s">
        <v>36</v>
      </c>
      <c r="D117" s="64">
        <v>42430</v>
      </c>
      <c r="E117" s="66">
        <v>128.9</v>
      </c>
      <c r="F117" s="66">
        <v>140.6</v>
      </c>
      <c r="G117" s="66">
        <v>125.5</v>
      </c>
      <c r="H117" s="66">
        <v>114.8</v>
      </c>
      <c r="I117" s="66">
        <v>122.3</v>
      </c>
      <c r="J117" s="66">
        <v>119.7</v>
      </c>
      <c r="K117" s="66">
        <v>108.5</v>
      </c>
      <c r="L117" s="66">
        <v>119.1</v>
      </c>
      <c r="M117" s="66">
        <v>126.4</v>
      </c>
      <c r="N117" s="66">
        <v>117.1</v>
      </c>
      <c r="O117" s="66">
        <v>117.3</v>
      </c>
      <c r="P117" s="66">
        <v>123.8</v>
      </c>
      <c r="Q117" s="65">
        <f>MONTH(DATEVALUE('Raw Data'!$C117&amp;1))</f>
        <v>3</v>
      </c>
      <c r="R117" s="64">
        <f>DATE('Raw Data'!$B117,'Raw Data'!$Q117,1)</f>
        <v>42430</v>
      </c>
    </row>
    <row r="118" spans="1:18" x14ac:dyDescent="0.25">
      <c r="A118" s="69" t="s">
        <v>34</v>
      </c>
      <c r="B118" s="71">
        <v>2016</v>
      </c>
      <c r="C118" s="69" t="s">
        <v>36</v>
      </c>
      <c r="D118" s="68">
        <v>42430</v>
      </c>
      <c r="E118" s="70">
        <v>129.80000000000001</v>
      </c>
      <c r="F118" s="70">
        <v>136.5</v>
      </c>
      <c r="G118" s="70">
        <v>130.5</v>
      </c>
      <c r="H118" s="70">
        <v>122.4</v>
      </c>
      <c r="I118" s="70">
        <v>125.1</v>
      </c>
      <c r="J118" s="70">
        <v>122.9</v>
      </c>
      <c r="K118" s="70">
        <v>110.9</v>
      </c>
      <c r="L118" s="70">
        <v>120.6</v>
      </c>
      <c r="M118" s="70">
        <v>126.9</v>
      </c>
      <c r="N118" s="70">
        <v>117.3</v>
      </c>
      <c r="O118" s="70">
        <v>119.3</v>
      </c>
      <c r="P118" s="70">
        <v>126</v>
      </c>
      <c r="Q118" s="69">
        <f>MONTH(DATEVALUE('Raw Data'!$C118&amp;1))</f>
        <v>3</v>
      </c>
      <c r="R118" s="68">
        <f>DATE('Raw Data'!$B118,'Raw Data'!$Q118,1)</f>
        <v>42430</v>
      </c>
    </row>
    <row r="119" spans="1:18" x14ac:dyDescent="0.25">
      <c r="A119" s="65" t="s">
        <v>30</v>
      </c>
      <c r="B119" s="67">
        <v>2016</v>
      </c>
      <c r="C119" s="65" t="s">
        <v>37</v>
      </c>
      <c r="D119" s="64">
        <v>42461</v>
      </c>
      <c r="E119" s="66">
        <v>131.80000000000001</v>
      </c>
      <c r="F119" s="66">
        <v>135.5</v>
      </c>
      <c r="G119" s="66">
        <v>134.4</v>
      </c>
      <c r="H119" s="66">
        <v>127</v>
      </c>
      <c r="I119" s="66">
        <v>128</v>
      </c>
      <c r="J119" s="66">
        <v>125.2</v>
      </c>
      <c r="K119" s="66">
        <v>114.4</v>
      </c>
      <c r="L119" s="66">
        <v>123.2</v>
      </c>
      <c r="M119" s="66">
        <v>127.9</v>
      </c>
      <c r="N119" s="66">
        <v>118.4</v>
      </c>
      <c r="O119" s="66">
        <v>121.7</v>
      </c>
      <c r="P119" s="66">
        <v>129</v>
      </c>
      <c r="Q119" s="65">
        <f>MONTH(DATEVALUE('Raw Data'!$C119&amp;1))</f>
        <v>4</v>
      </c>
      <c r="R119" s="64">
        <f>DATE('Raw Data'!$B119,'Raw Data'!$Q119,1)</f>
        <v>42461</v>
      </c>
    </row>
    <row r="120" spans="1:18" x14ac:dyDescent="0.25">
      <c r="A120" s="69" t="s">
        <v>33</v>
      </c>
      <c r="B120" s="71">
        <v>2016</v>
      </c>
      <c r="C120" s="69" t="s">
        <v>37</v>
      </c>
      <c r="D120" s="68">
        <v>42461</v>
      </c>
      <c r="E120" s="70">
        <v>131.80000000000001</v>
      </c>
      <c r="F120" s="70">
        <v>141.5</v>
      </c>
      <c r="G120" s="70">
        <v>125.8</v>
      </c>
      <c r="H120" s="70">
        <v>114.6</v>
      </c>
      <c r="I120" s="70">
        <v>122.8</v>
      </c>
      <c r="J120" s="70">
        <v>120</v>
      </c>
      <c r="K120" s="70">
        <v>110</v>
      </c>
      <c r="L120" s="70">
        <v>119.5</v>
      </c>
      <c r="M120" s="70">
        <v>127.6</v>
      </c>
      <c r="N120" s="70">
        <v>117.6</v>
      </c>
      <c r="O120" s="70">
        <v>118.2</v>
      </c>
      <c r="P120" s="70">
        <v>125.3</v>
      </c>
      <c r="Q120" s="69">
        <f>MONTH(DATEVALUE('Raw Data'!$C120&amp;1))</f>
        <v>4</v>
      </c>
      <c r="R120" s="68">
        <f>DATE('Raw Data'!$B120,'Raw Data'!$Q120,1)</f>
        <v>42461</v>
      </c>
    </row>
    <row r="121" spans="1:18" x14ac:dyDescent="0.25">
      <c r="A121" s="65" t="s">
        <v>34</v>
      </c>
      <c r="B121" s="67">
        <v>2016</v>
      </c>
      <c r="C121" s="65" t="s">
        <v>37</v>
      </c>
      <c r="D121" s="64">
        <v>42461</v>
      </c>
      <c r="E121" s="66">
        <v>131.80000000000001</v>
      </c>
      <c r="F121" s="66">
        <v>137.1</v>
      </c>
      <c r="G121" s="66">
        <v>131</v>
      </c>
      <c r="H121" s="66">
        <v>122.3</v>
      </c>
      <c r="I121" s="66">
        <v>125.5</v>
      </c>
      <c r="J121" s="66">
        <v>123.2</v>
      </c>
      <c r="K121" s="66">
        <v>112.1</v>
      </c>
      <c r="L121" s="66">
        <v>121.1</v>
      </c>
      <c r="M121" s="66">
        <v>127.7</v>
      </c>
      <c r="N121" s="66">
        <v>118.1</v>
      </c>
      <c r="O121" s="66">
        <v>120</v>
      </c>
      <c r="P121" s="66">
        <v>127.3</v>
      </c>
      <c r="Q121" s="65">
        <f>MONTH(DATEVALUE('Raw Data'!$C121&amp;1))</f>
        <v>4</v>
      </c>
      <c r="R121" s="64">
        <f>DATE('Raw Data'!$B121,'Raw Data'!$Q121,1)</f>
        <v>42461</v>
      </c>
    </row>
    <row r="122" spans="1:18" x14ac:dyDescent="0.25">
      <c r="A122" s="69" t="s">
        <v>30</v>
      </c>
      <c r="B122" s="71">
        <v>2016</v>
      </c>
      <c r="C122" s="69" t="s">
        <v>38</v>
      </c>
      <c r="D122" s="68">
        <v>42491</v>
      </c>
      <c r="E122" s="70">
        <v>133.6</v>
      </c>
      <c r="F122" s="70">
        <v>136</v>
      </c>
      <c r="G122" s="70">
        <v>134.80000000000001</v>
      </c>
      <c r="H122" s="70">
        <v>127.4</v>
      </c>
      <c r="I122" s="70">
        <v>128.5</v>
      </c>
      <c r="J122" s="70">
        <v>125.8</v>
      </c>
      <c r="K122" s="70">
        <v>115.1</v>
      </c>
      <c r="L122" s="70">
        <v>123.6</v>
      </c>
      <c r="M122" s="70">
        <v>129.1</v>
      </c>
      <c r="N122" s="70">
        <v>119.7</v>
      </c>
      <c r="O122" s="70">
        <v>122.5</v>
      </c>
      <c r="P122" s="70">
        <v>130.30000000000001</v>
      </c>
      <c r="Q122" s="69">
        <f>MONTH(DATEVALUE('Raw Data'!$C122&amp;1))</f>
        <v>5</v>
      </c>
      <c r="R122" s="68">
        <f>DATE('Raw Data'!$B122,'Raw Data'!$Q122,1)</f>
        <v>42491</v>
      </c>
    </row>
    <row r="123" spans="1:18" x14ac:dyDescent="0.25">
      <c r="A123" s="65" t="s">
        <v>33</v>
      </c>
      <c r="B123" s="67">
        <v>2016</v>
      </c>
      <c r="C123" s="65" t="s">
        <v>38</v>
      </c>
      <c r="D123" s="64">
        <v>42491</v>
      </c>
      <c r="E123" s="66">
        <v>134.6</v>
      </c>
      <c r="F123" s="66">
        <v>142.19999999999999</v>
      </c>
      <c r="G123" s="66">
        <v>126.2</v>
      </c>
      <c r="H123" s="66">
        <v>115</v>
      </c>
      <c r="I123" s="66">
        <v>123.2</v>
      </c>
      <c r="J123" s="66">
        <v>120.3</v>
      </c>
      <c r="K123" s="66">
        <v>110.7</v>
      </c>
      <c r="L123" s="66">
        <v>119.8</v>
      </c>
      <c r="M123" s="66">
        <v>128</v>
      </c>
      <c r="N123" s="66">
        <v>118.5</v>
      </c>
      <c r="O123" s="66">
        <v>118.7</v>
      </c>
      <c r="P123" s="66">
        <v>126.6</v>
      </c>
      <c r="Q123" s="65">
        <f>MONTH(DATEVALUE('Raw Data'!$C123&amp;1))</f>
        <v>5</v>
      </c>
      <c r="R123" s="64">
        <f>DATE('Raw Data'!$B123,'Raw Data'!$Q123,1)</f>
        <v>42491</v>
      </c>
    </row>
    <row r="124" spans="1:18" x14ac:dyDescent="0.25">
      <c r="A124" s="69" t="s">
        <v>34</v>
      </c>
      <c r="B124" s="71">
        <v>2016</v>
      </c>
      <c r="C124" s="69" t="s">
        <v>38</v>
      </c>
      <c r="D124" s="68">
        <v>42491</v>
      </c>
      <c r="E124" s="70">
        <v>134</v>
      </c>
      <c r="F124" s="70">
        <v>137.69999999999999</v>
      </c>
      <c r="G124" s="70">
        <v>131.4</v>
      </c>
      <c r="H124" s="70">
        <v>122.7</v>
      </c>
      <c r="I124" s="70">
        <v>126</v>
      </c>
      <c r="J124" s="70">
        <v>123.7</v>
      </c>
      <c r="K124" s="70">
        <v>112.8</v>
      </c>
      <c r="L124" s="70">
        <v>121.5</v>
      </c>
      <c r="M124" s="70">
        <v>128.5</v>
      </c>
      <c r="N124" s="70">
        <v>119.2</v>
      </c>
      <c r="O124" s="70">
        <v>120.7</v>
      </c>
      <c r="P124" s="70">
        <v>128.6</v>
      </c>
      <c r="Q124" s="69">
        <f>MONTH(DATEVALUE('Raw Data'!$C124&amp;1))</f>
        <v>5</v>
      </c>
      <c r="R124" s="68">
        <f>DATE('Raw Data'!$B124,'Raw Data'!$Q124,1)</f>
        <v>42491</v>
      </c>
    </row>
    <row r="125" spans="1:18" x14ac:dyDescent="0.25">
      <c r="A125" s="65" t="s">
        <v>30</v>
      </c>
      <c r="B125" s="67">
        <v>2016</v>
      </c>
      <c r="C125" s="65" t="s">
        <v>39</v>
      </c>
      <c r="D125" s="64">
        <v>42522</v>
      </c>
      <c r="E125" s="66">
        <v>136</v>
      </c>
      <c r="F125" s="66">
        <v>137.19999999999999</v>
      </c>
      <c r="G125" s="66">
        <v>135.6</v>
      </c>
      <c r="H125" s="66">
        <v>128</v>
      </c>
      <c r="I125" s="66">
        <v>129.30000000000001</v>
      </c>
      <c r="J125" s="66">
        <v>126.2</v>
      </c>
      <c r="K125" s="66">
        <v>116.3</v>
      </c>
      <c r="L125" s="66">
        <v>124.1</v>
      </c>
      <c r="M125" s="66">
        <v>130.19999999999999</v>
      </c>
      <c r="N125" s="66">
        <v>119.9</v>
      </c>
      <c r="O125" s="66">
        <v>123.3</v>
      </c>
      <c r="P125" s="66">
        <v>131.9</v>
      </c>
      <c r="Q125" s="65">
        <f>MONTH(DATEVALUE('Raw Data'!$C125&amp;1))</f>
        <v>6</v>
      </c>
      <c r="R125" s="64">
        <f>DATE('Raw Data'!$B125,'Raw Data'!$Q125,1)</f>
        <v>42522</v>
      </c>
    </row>
    <row r="126" spans="1:18" x14ac:dyDescent="0.25">
      <c r="A126" s="69" t="s">
        <v>33</v>
      </c>
      <c r="B126" s="71">
        <v>2016</v>
      </c>
      <c r="C126" s="69" t="s">
        <v>39</v>
      </c>
      <c r="D126" s="68">
        <v>42522</v>
      </c>
      <c r="E126" s="70">
        <v>138.19999999999999</v>
      </c>
      <c r="F126" s="70">
        <v>142.69999999999999</v>
      </c>
      <c r="G126" s="70">
        <v>126.6</v>
      </c>
      <c r="H126" s="70">
        <v>115.5</v>
      </c>
      <c r="I126" s="70">
        <v>123.2</v>
      </c>
      <c r="J126" s="70">
        <v>120.6</v>
      </c>
      <c r="K126" s="70">
        <v>112.3</v>
      </c>
      <c r="L126" s="70">
        <v>119.9</v>
      </c>
      <c r="M126" s="70">
        <v>129.30000000000001</v>
      </c>
      <c r="N126" s="70">
        <v>118.8</v>
      </c>
      <c r="O126" s="70">
        <v>119.6</v>
      </c>
      <c r="P126" s="70">
        <v>128.1</v>
      </c>
      <c r="Q126" s="69">
        <f>MONTH(DATEVALUE('Raw Data'!$C126&amp;1))</f>
        <v>6</v>
      </c>
      <c r="R126" s="68">
        <f>DATE('Raw Data'!$B126,'Raw Data'!$Q126,1)</f>
        <v>42522</v>
      </c>
    </row>
    <row r="127" spans="1:18" x14ac:dyDescent="0.25">
      <c r="A127" s="65" t="s">
        <v>34</v>
      </c>
      <c r="B127" s="67">
        <v>2016</v>
      </c>
      <c r="C127" s="65" t="s">
        <v>39</v>
      </c>
      <c r="D127" s="64">
        <v>42522</v>
      </c>
      <c r="E127" s="66">
        <v>136.80000000000001</v>
      </c>
      <c r="F127" s="66">
        <v>138.69999999999999</v>
      </c>
      <c r="G127" s="66">
        <v>132</v>
      </c>
      <c r="H127" s="66">
        <v>123.3</v>
      </c>
      <c r="I127" s="66">
        <v>126.4</v>
      </c>
      <c r="J127" s="66">
        <v>124.1</v>
      </c>
      <c r="K127" s="66">
        <v>114.2</v>
      </c>
      <c r="L127" s="66">
        <v>121.7</v>
      </c>
      <c r="M127" s="66">
        <v>129.69999999999999</v>
      </c>
      <c r="N127" s="66">
        <v>119.4</v>
      </c>
      <c r="O127" s="66">
        <v>121.5</v>
      </c>
      <c r="P127" s="66">
        <v>130.1</v>
      </c>
      <c r="Q127" s="65">
        <f>MONTH(DATEVALUE('Raw Data'!$C127&amp;1))</f>
        <v>6</v>
      </c>
      <c r="R127" s="64">
        <f>DATE('Raw Data'!$B127,'Raw Data'!$Q127,1)</f>
        <v>42522</v>
      </c>
    </row>
    <row r="128" spans="1:18" x14ac:dyDescent="0.25">
      <c r="A128" s="69" t="s">
        <v>30</v>
      </c>
      <c r="B128" s="71">
        <v>2016</v>
      </c>
      <c r="C128" s="69" t="s">
        <v>40</v>
      </c>
      <c r="D128" s="68">
        <v>42552</v>
      </c>
      <c r="E128" s="70">
        <v>137.6</v>
      </c>
      <c r="F128" s="70">
        <v>138</v>
      </c>
      <c r="G128" s="70">
        <v>136.5</v>
      </c>
      <c r="H128" s="70">
        <v>128.19999999999999</v>
      </c>
      <c r="I128" s="70">
        <v>130</v>
      </c>
      <c r="J128" s="70">
        <v>126.7</v>
      </c>
      <c r="K128" s="70">
        <v>116.4</v>
      </c>
      <c r="L128" s="70">
        <v>125.2</v>
      </c>
      <c r="M128" s="70">
        <v>130.80000000000001</v>
      </c>
      <c r="N128" s="70">
        <v>120.9</v>
      </c>
      <c r="O128" s="70">
        <v>123.8</v>
      </c>
      <c r="P128" s="70">
        <v>133</v>
      </c>
      <c r="Q128" s="69">
        <f>MONTH(DATEVALUE('Raw Data'!$C128&amp;1))</f>
        <v>7</v>
      </c>
      <c r="R128" s="68">
        <f>DATE('Raw Data'!$B128,'Raw Data'!$Q128,1)</f>
        <v>42552</v>
      </c>
    </row>
    <row r="129" spans="1:18" x14ac:dyDescent="0.25">
      <c r="A129" s="65" t="s">
        <v>33</v>
      </c>
      <c r="B129" s="67">
        <v>2016</v>
      </c>
      <c r="C129" s="65" t="s">
        <v>40</v>
      </c>
      <c r="D129" s="64">
        <v>42552</v>
      </c>
      <c r="E129" s="66">
        <v>139.80000000000001</v>
      </c>
      <c r="F129" s="66">
        <v>142.9</v>
      </c>
      <c r="G129" s="66">
        <v>126.9</v>
      </c>
      <c r="H129" s="66">
        <v>115.5</v>
      </c>
      <c r="I129" s="66">
        <v>123.5</v>
      </c>
      <c r="J129" s="66">
        <v>120.9</v>
      </c>
      <c r="K129" s="66">
        <v>111.7</v>
      </c>
      <c r="L129" s="66">
        <v>120.3</v>
      </c>
      <c r="M129" s="66">
        <v>130.80000000000001</v>
      </c>
      <c r="N129" s="66">
        <v>120</v>
      </c>
      <c r="O129" s="66">
        <v>119.9</v>
      </c>
      <c r="P129" s="66">
        <v>129</v>
      </c>
      <c r="Q129" s="65">
        <f>MONTH(DATEVALUE('Raw Data'!$C129&amp;1))</f>
        <v>7</v>
      </c>
      <c r="R129" s="64">
        <f>DATE('Raw Data'!$B129,'Raw Data'!$Q129,1)</f>
        <v>42552</v>
      </c>
    </row>
    <row r="130" spans="1:18" x14ac:dyDescent="0.25">
      <c r="A130" s="69" t="s">
        <v>34</v>
      </c>
      <c r="B130" s="71">
        <v>2016</v>
      </c>
      <c r="C130" s="69" t="s">
        <v>40</v>
      </c>
      <c r="D130" s="68">
        <v>42552</v>
      </c>
      <c r="E130" s="70">
        <v>138.4</v>
      </c>
      <c r="F130" s="70">
        <v>139.30000000000001</v>
      </c>
      <c r="G130" s="70">
        <v>132.69999999999999</v>
      </c>
      <c r="H130" s="70">
        <v>123.4</v>
      </c>
      <c r="I130" s="70">
        <v>126.9</v>
      </c>
      <c r="J130" s="70">
        <v>124.5</v>
      </c>
      <c r="K130" s="70">
        <v>113.9</v>
      </c>
      <c r="L130" s="70">
        <v>122.4</v>
      </c>
      <c r="M130" s="70">
        <v>130.80000000000001</v>
      </c>
      <c r="N130" s="70">
        <v>120.5</v>
      </c>
      <c r="O130" s="70">
        <v>121.9</v>
      </c>
      <c r="P130" s="70">
        <v>131.1</v>
      </c>
      <c r="Q130" s="69">
        <f>MONTH(DATEVALUE('Raw Data'!$C130&amp;1))</f>
        <v>7</v>
      </c>
      <c r="R130" s="68">
        <f>DATE('Raw Data'!$B130,'Raw Data'!$Q130,1)</f>
        <v>42552</v>
      </c>
    </row>
    <row r="131" spans="1:18" x14ac:dyDescent="0.25">
      <c r="A131" s="65" t="s">
        <v>30</v>
      </c>
      <c r="B131" s="67">
        <v>2016</v>
      </c>
      <c r="C131" s="65" t="s">
        <v>41</v>
      </c>
      <c r="D131" s="64">
        <v>42583</v>
      </c>
      <c r="E131" s="66">
        <v>138</v>
      </c>
      <c r="F131" s="66">
        <v>138.9</v>
      </c>
      <c r="G131" s="66">
        <v>137.1</v>
      </c>
      <c r="H131" s="66">
        <v>129.1</v>
      </c>
      <c r="I131" s="66">
        <v>130.6</v>
      </c>
      <c r="J131" s="66">
        <v>127</v>
      </c>
      <c r="K131" s="66">
        <v>116</v>
      </c>
      <c r="L131" s="66">
        <v>125.5</v>
      </c>
      <c r="M131" s="66">
        <v>131.9</v>
      </c>
      <c r="N131" s="66">
        <v>122</v>
      </c>
      <c r="O131" s="66">
        <v>124.2</v>
      </c>
      <c r="P131" s="66">
        <v>133.5</v>
      </c>
      <c r="Q131" s="65">
        <f>MONTH(DATEVALUE('Raw Data'!$C131&amp;1))</f>
        <v>8</v>
      </c>
      <c r="R131" s="64">
        <f>DATE('Raw Data'!$B131,'Raw Data'!$Q131,1)</f>
        <v>42583</v>
      </c>
    </row>
    <row r="132" spans="1:18" x14ac:dyDescent="0.25">
      <c r="A132" s="69" t="s">
        <v>33</v>
      </c>
      <c r="B132" s="71">
        <v>2016</v>
      </c>
      <c r="C132" s="69" t="s">
        <v>41</v>
      </c>
      <c r="D132" s="68">
        <v>42583</v>
      </c>
      <c r="E132" s="70">
        <v>137.6</v>
      </c>
      <c r="F132" s="70">
        <v>143.6</v>
      </c>
      <c r="G132" s="70">
        <v>127.3</v>
      </c>
      <c r="H132" s="70">
        <v>114.7</v>
      </c>
      <c r="I132" s="70">
        <v>123.9</v>
      </c>
      <c r="J132" s="70">
        <v>121.2</v>
      </c>
      <c r="K132" s="70">
        <v>110.4</v>
      </c>
      <c r="L132" s="70">
        <v>120.6</v>
      </c>
      <c r="M132" s="70">
        <v>131.5</v>
      </c>
      <c r="N132" s="70">
        <v>120.9</v>
      </c>
      <c r="O132" s="70">
        <v>119.9</v>
      </c>
      <c r="P132" s="70">
        <v>128.4</v>
      </c>
      <c r="Q132" s="69">
        <f>MONTH(DATEVALUE('Raw Data'!$C132&amp;1))</f>
        <v>8</v>
      </c>
      <c r="R132" s="68">
        <f>DATE('Raw Data'!$B132,'Raw Data'!$Q132,1)</f>
        <v>42583</v>
      </c>
    </row>
    <row r="133" spans="1:18" x14ac:dyDescent="0.25">
      <c r="A133" s="65" t="s">
        <v>34</v>
      </c>
      <c r="B133" s="67">
        <v>2016</v>
      </c>
      <c r="C133" s="65" t="s">
        <v>41</v>
      </c>
      <c r="D133" s="64">
        <v>42583</v>
      </c>
      <c r="E133" s="66">
        <v>137.9</v>
      </c>
      <c r="F133" s="66">
        <v>140.19999999999999</v>
      </c>
      <c r="G133" s="66">
        <v>133.19999999999999</v>
      </c>
      <c r="H133" s="66">
        <v>123.6</v>
      </c>
      <c r="I133" s="66">
        <v>127.4</v>
      </c>
      <c r="J133" s="66">
        <v>124.8</v>
      </c>
      <c r="K133" s="66">
        <v>113.1</v>
      </c>
      <c r="L133" s="66">
        <v>122.7</v>
      </c>
      <c r="M133" s="66">
        <v>131.69999999999999</v>
      </c>
      <c r="N133" s="66">
        <v>121.5</v>
      </c>
      <c r="O133" s="66">
        <v>122.1</v>
      </c>
      <c r="P133" s="66">
        <v>131.1</v>
      </c>
      <c r="Q133" s="65">
        <f>MONTH(DATEVALUE('Raw Data'!$C133&amp;1))</f>
        <v>8</v>
      </c>
      <c r="R133" s="64">
        <f>DATE('Raw Data'!$B133,'Raw Data'!$Q133,1)</f>
        <v>42583</v>
      </c>
    </row>
    <row r="134" spans="1:18" x14ac:dyDescent="0.25">
      <c r="A134" s="69" t="s">
        <v>30</v>
      </c>
      <c r="B134" s="71">
        <v>2016</v>
      </c>
      <c r="C134" s="69" t="s">
        <v>42</v>
      </c>
      <c r="D134" s="68">
        <v>42614</v>
      </c>
      <c r="E134" s="70">
        <v>137.19999999999999</v>
      </c>
      <c r="F134" s="70">
        <v>139.9</v>
      </c>
      <c r="G134" s="70">
        <v>137.80000000000001</v>
      </c>
      <c r="H134" s="70">
        <v>129.69999999999999</v>
      </c>
      <c r="I134" s="70">
        <v>131.1</v>
      </c>
      <c r="J134" s="70">
        <v>127.8</v>
      </c>
      <c r="K134" s="70">
        <v>117</v>
      </c>
      <c r="L134" s="70">
        <v>125.7</v>
      </c>
      <c r="M134" s="70">
        <v>132.19999999999999</v>
      </c>
      <c r="N134" s="70">
        <v>122.8</v>
      </c>
      <c r="O134" s="70">
        <v>124.9</v>
      </c>
      <c r="P134" s="70">
        <v>133.4</v>
      </c>
      <c r="Q134" s="69">
        <f>MONTH(DATEVALUE('Raw Data'!$C134&amp;1))</f>
        <v>9</v>
      </c>
      <c r="R134" s="68">
        <f>DATE('Raw Data'!$B134,'Raw Data'!$Q134,1)</f>
        <v>42614</v>
      </c>
    </row>
    <row r="135" spans="1:18" x14ac:dyDescent="0.25">
      <c r="A135" s="65" t="s">
        <v>33</v>
      </c>
      <c r="B135" s="67">
        <v>2016</v>
      </c>
      <c r="C135" s="65" t="s">
        <v>42</v>
      </c>
      <c r="D135" s="64">
        <v>42614</v>
      </c>
      <c r="E135" s="66">
        <v>135.69999999999999</v>
      </c>
      <c r="F135" s="66">
        <v>143.9</v>
      </c>
      <c r="G135" s="66">
        <v>127.7</v>
      </c>
      <c r="H135" s="66">
        <v>114.8</v>
      </c>
      <c r="I135" s="66">
        <v>124.3</v>
      </c>
      <c r="J135" s="66">
        <v>121.4</v>
      </c>
      <c r="K135" s="66">
        <v>111.8</v>
      </c>
      <c r="L135" s="66">
        <v>120.8</v>
      </c>
      <c r="M135" s="66">
        <v>131.6</v>
      </c>
      <c r="N135" s="66">
        <v>121.2</v>
      </c>
      <c r="O135" s="66">
        <v>120.5</v>
      </c>
      <c r="P135" s="66">
        <v>128</v>
      </c>
      <c r="Q135" s="65">
        <f>MONTH(DATEVALUE('Raw Data'!$C135&amp;1))</f>
        <v>9</v>
      </c>
      <c r="R135" s="64">
        <f>DATE('Raw Data'!$B135,'Raw Data'!$Q135,1)</f>
        <v>42614</v>
      </c>
    </row>
    <row r="136" spans="1:18" x14ac:dyDescent="0.25">
      <c r="A136" s="69" t="s">
        <v>34</v>
      </c>
      <c r="B136" s="71">
        <v>2016</v>
      </c>
      <c r="C136" s="69" t="s">
        <v>42</v>
      </c>
      <c r="D136" s="68">
        <v>42614</v>
      </c>
      <c r="E136" s="70">
        <v>136.6</v>
      </c>
      <c r="F136" s="70">
        <v>141</v>
      </c>
      <c r="G136" s="70">
        <v>133.80000000000001</v>
      </c>
      <c r="H136" s="70">
        <v>124.1</v>
      </c>
      <c r="I136" s="70">
        <v>127.9</v>
      </c>
      <c r="J136" s="70">
        <v>125.4</v>
      </c>
      <c r="K136" s="70">
        <v>114.3</v>
      </c>
      <c r="L136" s="70">
        <v>122.9</v>
      </c>
      <c r="M136" s="70">
        <v>131.80000000000001</v>
      </c>
      <c r="N136" s="70">
        <v>122.1</v>
      </c>
      <c r="O136" s="70">
        <v>122.8</v>
      </c>
      <c r="P136" s="70">
        <v>130.9</v>
      </c>
      <c r="Q136" s="69">
        <f>MONTH(DATEVALUE('Raw Data'!$C136&amp;1))</f>
        <v>9</v>
      </c>
      <c r="R136" s="68">
        <f>DATE('Raw Data'!$B136,'Raw Data'!$Q136,1)</f>
        <v>42614</v>
      </c>
    </row>
    <row r="137" spans="1:18" x14ac:dyDescent="0.25">
      <c r="A137" s="65" t="s">
        <v>30</v>
      </c>
      <c r="B137" s="67">
        <v>2016</v>
      </c>
      <c r="C137" s="65" t="s">
        <v>43</v>
      </c>
      <c r="D137" s="64">
        <v>42644</v>
      </c>
      <c r="E137" s="66">
        <v>137.4</v>
      </c>
      <c r="F137" s="66">
        <v>140.9</v>
      </c>
      <c r="G137" s="66">
        <v>138.80000000000001</v>
      </c>
      <c r="H137" s="66">
        <v>129.80000000000001</v>
      </c>
      <c r="I137" s="66">
        <v>131.80000000000001</v>
      </c>
      <c r="J137" s="66">
        <v>128.69999999999999</v>
      </c>
      <c r="K137" s="66">
        <v>117.8</v>
      </c>
      <c r="L137" s="66">
        <v>126.5</v>
      </c>
      <c r="M137" s="66">
        <v>133</v>
      </c>
      <c r="N137" s="66">
        <v>123</v>
      </c>
      <c r="O137" s="66">
        <v>125.7</v>
      </c>
      <c r="P137" s="66">
        <v>133.80000000000001</v>
      </c>
      <c r="Q137" s="65">
        <f>MONTH(DATEVALUE('Raw Data'!$C137&amp;1))</f>
        <v>10</v>
      </c>
      <c r="R137" s="64">
        <f>DATE('Raw Data'!$B137,'Raw Data'!$Q137,1)</f>
        <v>42644</v>
      </c>
    </row>
    <row r="138" spans="1:18" x14ac:dyDescent="0.25">
      <c r="A138" s="69" t="s">
        <v>33</v>
      </c>
      <c r="B138" s="71">
        <v>2016</v>
      </c>
      <c r="C138" s="69" t="s">
        <v>43</v>
      </c>
      <c r="D138" s="68">
        <v>42644</v>
      </c>
      <c r="E138" s="70">
        <v>136.30000000000001</v>
      </c>
      <c r="F138" s="70">
        <v>144.30000000000001</v>
      </c>
      <c r="G138" s="70">
        <v>128</v>
      </c>
      <c r="H138" s="70">
        <v>115.2</v>
      </c>
      <c r="I138" s="70">
        <v>124.5</v>
      </c>
      <c r="J138" s="70">
        <v>121.8</v>
      </c>
      <c r="K138" s="70">
        <v>112.8</v>
      </c>
      <c r="L138" s="70">
        <v>121.2</v>
      </c>
      <c r="M138" s="70">
        <v>131.9</v>
      </c>
      <c r="N138" s="70">
        <v>120.8</v>
      </c>
      <c r="O138" s="70">
        <v>120.9</v>
      </c>
      <c r="P138" s="70">
        <v>128.6</v>
      </c>
      <c r="Q138" s="69">
        <f>MONTH(DATEVALUE('Raw Data'!$C138&amp;1))</f>
        <v>10</v>
      </c>
      <c r="R138" s="68">
        <f>DATE('Raw Data'!$B138,'Raw Data'!$Q138,1)</f>
        <v>42644</v>
      </c>
    </row>
    <row r="139" spans="1:18" x14ac:dyDescent="0.25">
      <c r="A139" s="65" t="s">
        <v>34</v>
      </c>
      <c r="B139" s="67">
        <v>2016</v>
      </c>
      <c r="C139" s="65" t="s">
        <v>43</v>
      </c>
      <c r="D139" s="64">
        <v>42644</v>
      </c>
      <c r="E139" s="66">
        <v>137</v>
      </c>
      <c r="F139" s="66">
        <v>141.80000000000001</v>
      </c>
      <c r="G139" s="66">
        <v>134.5</v>
      </c>
      <c r="H139" s="66">
        <v>124.3</v>
      </c>
      <c r="I139" s="66">
        <v>128.4</v>
      </c>
      <c r="J139" s="66">
        <v>126.1</v>
      </c>
      <c r="K139" s="66">
        <v>115.2</v>
      </c>
      <c r="L139" s="66">
        <v>123.5</v>
      </c>
      <c r="M139" s="66">
        <v>132.4</v>
      </c>
      <c r="N139" s="66">
        <v>122.1</v>
      </c>
      <c r="O139" s="66">
        <v>123.4</v>
      </c>
      <c r="P139" s="66">
        <v>131.4</v>
      </c>
      <c r="Q139" s="65">
        <f>MONTH(DATEVALUE('Raw Data'!$C139&amp;1))</f>
        <v>10</v>
      </c>
      <c r="R139" s="64">
        <f>DATE('Raw Data'!$B139,'Raw Data'!$Q139,1)</f>
        <v>42644</v>
      </c>
    </row>
    <row r="140" spans="1:18" x14ac:dyDescent="0.25">
      <c r="A140" s="69" t="s">
        <v>30</v>
      </c>
      <c r="B140" s="71">
        <v>2016</v>
      </c>
      <c r="C140" s="69" t="s">
        <v>44</v>
      </c>
      <c r="D140" s="68">
        <v>42675</v>
      </c>
      <c r="E140" s="70">
        <v>136.6</v>
      </c>
      <c r="F140" s="70">
        <v>141.19999999999999</v>
      </c>
      <c r="G140" s="70">
        <v>139.19999999999999</v>
      </c>
      <c r="H140" s="70">
        <v>130.30000000000001</v>
      </c>
      <c r="I140" s="70">
        <v>132.1</v>
      </c>
      <c r="J140" s="70">
        <v>129.1</v>
      </c>
      <c r="K140" s="70">
        <v>118.2</v>
      </c>
      <c r="L140" s="70">
        <v>126.9</v>
      </c>
      <c r="M140" s="70">
        <v>133.69999999999999</v>
      </c>
      <c r="N140" s="70">
        <v>123.5</v>
      </c>
      <c r="O140" s="70">
        <v>126.1</v>
      </c>
      <c r="P140" s="70">
        <v>133.6</v>
      </c>
      <c r="Q140" s="69">
        <f>MONTH(DATEVALUE('Raw Data'!$C140&amp;1))</f>
        <v>11</v>
      </c>
      <c r="R140" s="68">
        <f>DATE('Raw Data'!$B140,'Raw Data'!$Q140,1)</f>
        <v>42675</v>
      </c>
    </row>
    <row r="141" spans="1:18" x14ac:dyDescent="0.25">
      <c r="A141" s="65" t="s">
        <v>33</v>
      </c>
      <c r="B141" s="67">
        <v>2016</v>
      </c>
      <c r="C141" s="65" t="s">
        <v>44</v>
      </c>
      <c r="D141" s="64">
        <v>42675</v>
      </c>
      <c r="E141" s="66">
        <v>135.19999999999999</v>
      </c>
      <c r="F141" s="66">
        <v>144.30000000000001</v>
      </c>
      <c r="G141" s="66">
        <v>128.5</v>
      </c>
      <c r="H141" s="66">
        <v>116.2</v>
      </c>
      <c r="I141" s="66">
        <v>124.7</v>
      </c>
      <c r="J141" s="66">
        <v>122.1</v>
      </c>
      <c r="K141" s="66">
        <v>113.4</v>
      </c>
      <c r="L141" s="66">
        <v>121.7</v>
      </c>
      <c r="M141" s="66">
        <v>132.1</v>
      </c>
      <c r="N141" s="66">
        <v>121.3</v>
      </c>
      <c r="O141" s="66">
        <v>121.3</v>
      </c>
      <c r="P141" s="66">
        <v>128.5</v>
      </c>
      <c r="Q141" s="65">
        <f>MONTH(DATEVALUE('Raw Data'!$C141&amp;1))</f>
        <v>11</v>
      </c>
      <c r="R141" s="64">
        <f>DATE('Raw Data'!$B141,'Raw Data'!$Q141,1)</f>
        <v>42675</v>
      </c>
    </row>
    <row r="142" spans="1:18" x14ac:dyDescent="0.25">
      <c r="A142" s="69" t="s">
        <v>34</v>
      </c>
      <c r="B142" s="71">
        <v>2016</v>
      </c>
      <c r="C142" s="69" t="s">
        <v>44</v>
      </c>
      <c r="D142" s="68">
        <v>42675</v>
      </c>
      <c r="E142" s="70">
        <v>136.1</v>
      </c>
      <c r="F142" s="70">
        <v>142</v>
      </c>
      <c r="G142" s="70">
        <v>135</v>
      </c>
      <c r="H142" s="70">
        <v>125</v>
      </c>
      <c r="I142" s="70">
        <v>128.6</v>
      </c>
      <c r="J142" s="70">
        <v>126.4</v>
      </c>
      <c r="K142" s="70">
        <v>115.7</v>
      </c>
      <c r="L142" s="70">
        <v>124</v>
      </c>
      <c r="M142" s="70">
        <v>132.80000000000001</v>
      </c>
      <c r="N142" s="70">
        <v>122.6</v>
      </c>
      <c r="O142" s="70">
        <v>123.8</v>
      </c>
      <c r="P142" s="70">
        <v>131.19999999999999</v>
      </c>
      <c r="Q142" s="69">
        <f>MONTH(DATEVALUE('Raw Data'!$C142&amp;1))</f>
        <v>11</v>
      </c>
      <c r="R142" s="68">
        <f>DATE('Raw Data'!$B142,'Raw Data'!$Q142,1)</f>
        <v>42675</v>
      </c>
    </row>
    <row r="143" spans="1:18" x14ac:dyDescent="0.25">
      <c r="A143" s="65" t="s">
        <v>30</v>
      </c>
      <c r="B143" s="67">
        <v>2016</v>
      </c>
      <c r="C143" s="65" t="s">
        <v>45</v>
      </c>
      <c r="D143" s="64">
        <v>42705</v>
      </c>
      <c r="E143" s="66">
        <v>134.69999999999999</v>
      </c>
      <c r="F143" s="66">
        <v>142.4</v>
      </c>
      <c r="G143" s="66">
        <v>139.69999999999999</v>
      </c>
      <c r="H143" s="66">
        <v>132</v>
      </c>
      <c r="I143" s="66">
        <v>132.9</v>
      </c>
      <c r="J143" s="66">
        <v>129.69999999999999</v>
      </c>
      <c r="K143" s="66">
        <v>118.6</v>
      </c>
      <c r="L143" s="66">
        <v>127.3</v>
      </c>
      <c r="M143" s="66">
        <v>134.19999999999999</v>
      </c>
      <c r="N143" s="66">
        <v>121.9</v>
      </c>
      <c r="O143" s="66">
        <v>126.3</v>
      </c>
      <c r="P143" s="66">
        <v>132.80000000000001</v>
      </c>
      <c r="Q143" s="65">
        <f>MONTH(DATEVALUE('Raw Data'!$C143&amp;1))</f>
        <v>12</v>
      </c>
      <c r="R143" s="64">
        <f>DATE('Raw Data'!$B143,'Raw Data'!$Q143,1)</f>
        <v>42705</v>
      </c>
    </row>
    <row r="144" spans="1:18" x14ac:dyDescent="0.25">
      <c r="A144" s="69" t="s">
        <v>33</v>
      </c>
      <c r="B144" s="71">
        <v>2016</v>
      </c>
      <c r="C144" s="69" t="s">
        <v>45</v>
      </c>
      <c r="D144" s="68">
        <v>42705</v>
      </c>
      <c r="E144" s="70">
        <v>132.80000000000001</v>
      </c>
      <c r="F144" s="70">
        <v>145</v>
      </c>
      <c r="G144" s="70">
        <v>128.80000000000001</v>
      </c>
      <c r="H144" s="70">
        <v>117.8</v>
      </c>
      <c r="I144" s="70">
        <v>125</v>
      </c>
      <c r="J144" s="70">
        <v>122.3</v>
      </c>
      <c r="K144" s="70">
        <v>113.7</v>
      </c>
      <c r="L144" s="70">
        <v>121.8</v>
      </c>
      <c r="M144" s="70">
        <v>132.30000000000001</v>
      </c>
      <c r="N144" s="70">
        <v>119.9</v>
      </c>
      <c r="O144" s="70">
        <v>121.4</v>
      </c>
      <c r="P144" s="70">
        <v>127.6</v>
      </c>
      <c r="Q144" s="69">
        <f>MONTH(DATEVALUE('Raw Data'!$C144&amp;1))</f>
        <v>12</v>
      </c>
      <c r="R144" s="68">
        <f>DATE('Raw Data'!$B144,'Raw Data'!$Q144,1)</f>
        <v>42705</v>
      </c>
    </row>
    <row r="145" spans="1:18" x14ac:dyDescent="0.25">
      <c r="A145" s="65" t="s">
        <v>34</v>
      </c>
      <c r="B145" s="67">
        <v>2016</v>
      </c>
      <c r="C145" s="65" t="s">
        <v>45</v>
      </c>
      <c r="D145" s="64">
        <v>42705</v>
      </c>
      <c r="E145" s="66">
        <v>134</v>
      </c>
      <c r="F145" s="66">
        <v>143.1</v>
      </c>
      <c r="G145" s="66">
        <v>135.4</v>
      </c>
      <c r="H145" s="66">
        <v>126.6</v>
      </c>
      <c r="I145" s="66">
        <v>129.19999999999999</v>
      </c>
      <c r="J145" s="66">
        <v>126.9</v>
      </c>
      <c r="K145" s="66">
        <v>116</v>
      </c>
      <c r="L145" s="66">
        <v>124.2</v>
      </c>
      <c r="M145" s="66">
        <v>133.1</v>
      </c>
      <c r="N145" s="66">
        <v>121.1</v>
      </c>
      <c r="O145" s="66">
        <v>123.9</v>
      </c>
      <c r="P145" s="66">
        <v>130.4</v>
      </c>
      <c r="Q145" s="65">
        <f>MONTH(DATEVALUE('Raw Data'!$C145&amp;1))</f>
        <v>12</v>
      </c>
      <c r="R145" s="64">
        <f>DATE('Raw Data'!$B145,'Raw Data'!$Q145,1)</f>
        <v>42705</v>
      </c>
    </row>
    <row r="146" spans="1:18" x14ac:dyDescent="0.25">
      <c r="A146" s="69" t="s">
        <v>30</v>
      </c>
      <c r="B146" s="71">
        <v>2017</v>
      </c>
      <c r="C146" s="69" t="s">
        <v>31</v>
      </c>
      <c r="D146" s="68">
        <v>42736</v>
      </c>
      <c r="E146" s="70">
        <v>133.69999999999999</v>
      </c>
      <c r="F146" s="70">
        <v>143.1</v>
      </c>
      <c r="G146" s="70">
        <v>140</v>
      </c>
      <c r="H146" s="70">
        <v>132.1</v>
      </c>
      <c r="I146" s="70">
        <v>133.19999999999999</v>
      </c>
      <c r="J146" s="70">
        <v>129.9</v>
      </c>
      <c r="K146" s="70">
        <v>119.1</v>
      </c>
      <c r="L146" s="70">
        <v>127</v>
      </c>
      <c r="M146" s="70">
        <v>134.6</v>
      </c>
      <c r="N146" s="70">
        <v>122.3</v>
      </c>
      <c r="O146" s="70">
        <v>126.6</v>
      </c>
      <c r="P146" s="70">
        <v>132.4</v>
      </c>
      <c r="Q146" s="69">
        <f>MONTH(DATEVALUE('Raw Data'!$C146&amp;1))</f>
        <v>1</v>
      </c>
      <c r="R146" s="68">
        <f>DATE('Raw Data'!$B146,'Raw Data'!$Q146,1)</f>
        <v>42736</v>
      </c>
    </row>
    <row r="147" spans="1:18" x14ac:dyDescent="0.25">
      <c r="A147" s="65" t="s">
        <v>33</v>
      </c>
      <c r="B147" s="67">
        <v>2017</v>
      </c>
      <c r="C147" s="65" t="s">
        <v>31</v>
      </c>
      <c r="D147" s="64">
        <v>42736</v>
      </c>
      <c r="E147" s="66">
        <v>132</v>
      </c>
      <c r="F147" s="66">
        <v>145.6</v>
      </c>
      <c r="G147" s="66">
        <v>129</v>
      </c>
      <c r="H147" s="66">
        <v>118</v>
      </c>
      <c r="I147" s="66">
        <v>125.1</v>
      </c>
      <c r="J147" s="66">
        <v>122.6</v>
      </c>
      <c r="K147" s="66">
        <v>115.2</v>
      </c>
      <c r="L147" s="66">
        <v>122</v>
      </c>
      <c r="M147" s="66">
        <v>132.4</v>
      </c>
      <c r="N147" s="66">
        <v>120.9</v>
      </c>
      <c r="O147" s="66">
        <v>122.1</v>
      </c>
      <c r="P147" s="66">
        <v>127.8</v>
      </c>
      <c r="Q147" s="65">
        <f>MONTH(DATEVALUE('Raw Data'!$C147&amp;1))</f>
        <v>1</v>
      </c>
      <c r="R147" s="64">
        <f>DATE('Raw Data'!$B147,'Raw Data'!$Q147,1)</f>
        <v>42736</v>
      </c>
    </row>
    <row r="148" spans="1:18" x14ac:dyDescent="0.25">
      <c r="A148" s="69" t="s">
        <v>34</v>
      </c>
      <c r="B148" s="71">
        <v>2017</v>
      </c>
      <c r="C148" s="69" t="s">
        <v>31</v>
      </c>
      <c r="D148" s="68">
        <v>42736</v>
      </c>
      <c r="E148" s="70">
        <v>133.1</v>
      </c>
      <c r="F148" s="70">
        <v>143.80000000000001</v>
      </c>
      <c r="G148" s="70">
        <v>135.6</v>
      </c>
      <c r="H148" s="70">
        <v>126.8</v>
      </c>
      <c r="I148" s="70">
        <v>129.4</v>
      </c>
      <c r="J148" s="70">
        <v>127.1</v>
      </c>
      <c r="K148" s="70">
        <v>117</v>
      </c>
      <c r="L148" s="70">
        <v>124.2</v>
      </c>
      <c r="M148" s="70">
        <v>133.30000000000001</v>
      </c>
      <c r="N148" s="70">
        <v>121.7</v>
      </c>
      <c r="O148" s="70">
        <v>124.4</v>
      </c>
      <c r="P148" s="70">
        <v>130.30000000000001</v>
      </c>
      <c r="Q148" s="69">
        <f>MONTH(DATEVALUE('Raw Data'!$C148&amp;1))</f>
        <v>1</v>
      </c>
      <c r="R148" s="68">
        <f>DATE('Raw Data'!$B148,'Raw Data'!$Q148,1)</f>
        <v>42736</v>
      </c>
    </row>
    <row r="149" spans="1:18" x14ac:dyDescent="0.25">
      <c r="A149" s="65" t="s">
        <v>30</v>
      </c>
      <c r="B149" s="67">
        <v>2017</v>
      </c>
      <c r="C149" s="65" t="s">
        <v>35</v>
      </c>
      <c r="D149" s="64">
        <v>42767</v>
      </c>
      <c r="E149" s="66">
        <v>133.6</v>
      </c>
      <c r="F149" s="66">
        <v>143.69999999999999</v>
      </c>
      <c r="G149" s="66">
        <v>140.19999999999999</v>
      </c>
      <c r="H149" s="66">
        <v>133.19999999999999</v>
      </c>
      <c r="I149" s="66">
        <v>133.6</v>
      </c>
      <c r="J149" s="66">
        <v>130.1</v>
      </c>
      <c r="K149" s="66">
        <v>119.5</v>
      </c>
      <c r="L149" s="66">
        <v>127.7</v>
      </c>
      <c r="M149" s="66">
        <v>134.9</v>
      </c>
      <c r="N149" s="66">
        <v>123.2</v>
      </c>
      <c r="O149" s="66">
        <v>127</v>
      </c>
      <c r="P149" s="66">
        <v>132.6</v>
      </c>
      <c r="Q149" s="65">
        <f>MONTH(DATEVALUE('Raw Data'!$C149&amp;1))</f>
        <v>2</v>
      </c>
      <c r="R149" s="64">
        <f>DATE('Raw Data'!$B149,'Raw Data'!$Q149,1)</f>
        <v>42767</v>
      </c>
    </row>
    <row r="150" spans="1:18" x14ac:dyDescent="0.25">
      <c r="A150" s="69" t="s">
        <v>33</v>
      </c>
      <c r="B150" s="71">
        <v>2017</v>
      </c>
      <c r="C150" s="69" t="s">
        <v>35</v>
      </c>
      <c r="D150" s="68">
        <v>42767</v>
      </c>
      <c r="E150" s="70">
        <v>132.1</v>
      </c>
      <c r="F150" s="70">
        <v>146.30000000000001</v>
      </c>
      <c r="G150" s="70">
        <v>129.30000000000001</v>
      </c>
      <c r="H150" s="70">
        <v>119.2</v>
      </c>
      <c r="I150" s="70">
        <v>125.3</v>
      </c>
      <c r="J150" s="70">
        <v>122.9</v>
      </c>
      <c r="K150" s="70">
        <v>115.5</v>
      </c>
      <c r="L150" s="70">
        <v>122.2</v>
      </c>
      <c r="M150" s="70">
        <v>132.4</v>
      </c>
      <c r="N150" s="70">
        <v>121.7</v>
      </c>
      <c r="O150" s="70">
        <v>122.4</v>
      </c>
      <c r="P150" s="70">
        <v>128.19999999999999</v>
      </c>
      <c r="Q150" s="69">
        <f>MONTH(DATEVALUE('Raw Data'!$C150&amp;1))</f>
        <v>2</v>
      </c>
      <c r="R150" s="68">
        <f>DATE('Raw Data'!$B150,'Raw Data'!$Q150,1)</f>
        <v>42767</v>
      </c>
    </row>
    <row r="151" spans="1:18" x14ac:dyDescent="0.25">
      <c r="A151" s="65" t="s">
        <v>34</v>
      </c>
      <c r="B151" s="67">
        <v>2017</v>
      </c>
      <c r="C151" s="65" t="s">
        <v>35</v>
      </c>
      <c r="D151" s="64">
        <v>42767</v>
      </c>
      <c r="E151" s="66">
        <v>133</v>
      </c>
      <c r="F151" s="66">
        <v>144.4</v>
      </c>
      <c r="G151" s="66">
        <v>135.9</v>
      </c>
      <c r="H151" s="66">
        <v>127.9</v>
      </c>
      <c r="I151" s="66">
        <v>129.69999999999999</v>
      </c>
      <c r="J151" s="66">
        <v>127.4</v>
      </c>
      <c r="K151" s="66">
        <v>117.4</v>
      </c>
      <c r="L151" s="66">
        <v>124.6</v>
      </c>
      <c r="M151" s="66">
        <v>133.4</v>
      </c>
      <c r="N151" s="66">
        <v>122.6</v>
      </c>
      <c r="O151" s="66">
        <v>124.8</v>
      </c>
      <c r="P151" s="66">
        <v>130.6</v>
      </c>
      <c r="Q151" s="65">
        <f>MONTH(DATEVALUE('Raw Data'!$C151&amp;1))</f>
        <v>2</v>
      </c>
      <c r="R151" s="64">
        <f>DATE('Raw Data'!$B151,'Raw Data'!$Q151,1)</f>
        <v>42767</v>
      </c>
    </row>
    <row r="152" spans="1:18" x14ac:dyDescent="0.25">
      <c r="A152" s="69" t="s">
        <v>30</v>
      </c>
      <c r="B152" s="71">
        <v>2017</v>
      </c>
      <c r="C152" s="69" t="s">
        <v>36</v>
      </c>
      <c r="D152" s="68">
        <v>42795</v>
      </c>
      <c r="E152" s="70">
        <v>133.4</v>
      </c>
      <c r="F152" s="70">
        <v>144.19999999999999</v>
      </c>
      <c r="G152" s="70">
        <v>140.80000000000001</v>
      </c>
      <c r="H152" s="70">
        <v>134.19999999999999</v>
      </c>
      <c r="I152" s="70">
        <v>134.1</v>
      </c>
      <c r="J152" s="70">
        <v>130.6</v>
      </c>
      <c r="K152" s="70">
        <v>119.8</v>
      </c>
      <c r="L152" s="70">
        <v>128.30000000000001</v>
      </c>
      <c r="M152" s="70">
        <v>135.19999999999999</v>
      </c>
      <c r="N152" s="70">
        <v>123.3</v>
      </c>
      <c r="O152" s="70">
        <v>127.4</v>
      </c>
      <c r="P152" s="70">
        <v>132.80000000000001</v>
      </c>
      <c r="Q152" s="69">
        <f>MONTH(DATEVALUE('Raw Data'!$C152&amp;1))</f>
        <v>3</v>
      </c>
      <c r="R152" s="68">
        <f>DATE('Raw Data'!$B152,'Raw Data'!$Q152,1)</f>
        <v>42795</v>
      </c>
    </row>
    <row r="153" spans="1:18" x14ac:dyDescent="0.25">
      <c r="A153" s="65" t="s">
        <v>33</v>
      </c>
      <c r="B153" s="67">
        <v>2017</v>
      </c>
      <c r="C153" s="65" t="s">
        <v>36</v>
      </c>
      <c r="D153" s="64">
        <v>42795</v>
      </c>
      <c r="E153" s="66">
        <v>132.6</v>
      </c>
      <c r="F153" s="66">
        <v>147.5</v>
      </c>
      <c r="G153" s="66">
        <v>129.6</v>
      </c>
      <c r="H153" s="66">
        <v>120.8</v>
      </c>
      <c r="I153" s="66">
        <v>125.6</v>
      </c>
      <c r="J153" s="66">
        <v>123.1</v>
      </c>
      <c r="K153" s="66">
        <v>115.6</v>
      </c>
      <c r="L153" s="66">
        <v>122.4</v>
      </c>
      <c r="M153" s="66">
        <v>132.80000000000001</v>
      </c>
      <c r="N153" s="66">
        <v>121.7</v>
      </c>
      <c r="O153" s="66">
        <v>122.6</v>
      </c>
      <c r="P153" s="66">
        <v>128.69999999999999</v>
      </c>
      <c r="Q153" s="65">
        <f>MONTH(DATEVALUE('Raw Data'!$C153&amp;1))</f>
        <v>3</v>
      </c>
      <c r="R153" s="64">
        <f>DATE('Raw Data'!$B153,'Raw Data'!$Q153,1)</f>
        <v>42795</v>
      </c>
    </row>
    <row r="154" spans="1:18" x14ac:dyDescent="0.25">
      <c r="A154" s="69" t="s">
        <v>34</v>
      </c>
      <c r="B154" s="71">
        <v>2017</v>
      </c>
      <c r="C154" s="69" t="s">
        <v>36</v>
      </c>
      <c r="D154" s="68">
        <v>42795</v>
      </c>
      <c r="E154" s="70">
        <v>133.1</v>
      </c>
      <c r="F154" s="70">
        <v>145.1</v>
      </c>
      <c r="G154" s="70">
        <v>136.4</v>
      </c>
      <c r="H154" s="70">
        <v>129.1</v>
      </c>
      <c r="I154" s="70">
        <v>130.1</v>
      </c>
      <c r="J154" s="70">
        <v>127.8</v>
      </c>
      <c r="K154" s="70">
        <v>117.6</v>
      </c>
      <c r="L154" s="70">
        <v>125</v>
      </c>
      <c r="M154" s="70">
        <v>133.80000000000001</v>
      </c>
      <c r="N154" s="70">
        <v>122.6</v>
      </c>
      <c r="O154" s="70">
        <v>125.1</v>
      </c>
      <c r="P154" s="70">
        <v>130.9</v>
      </c>
      <c r="Q154" s="69">
        <f>MONTH(DATEVALUE('Raw Data'!$C154&amp;1))</f>
        <v>3</v>
      </c>
      <c r="R154" s="68">
        <f>DATE('Raw Data'!$B154,'Raw Data'!$Q154,1)</f>
        <v>42795</v>
      </c>
    </row>
    <row r="155" spans="1:18" x14ac:dyDescent="0.25">
      <c r="A155" s="65" t="s">
        <v>30</v>
      </c>
      <c r="B155" s="67">
        <v>2017</v>
      </c>
      <c r="C155" s="65" t="s">
        <v>37</v>
      </c>
      <c r="D155" s="64">
        <v>42826</v>
      </c>
      <c r="E155" s="66">
        <v>133.5</v>
      </c>
      <c r="F155" s="66">
        <v>144.4</v>
      </c>
      <c r="G155" s="66">
        <v>141.6</v>
      </c>
      <c r="H155" s="66">
        <v>135</v>
      </c>
      <c r="I155" s="66">
        <v>134.30000000000001</v>
      </c>
      <c r="J155" s="66">
        <v>131</v>
      </c>
      <c r="K155" s="66">
        <v>119.2</v>
      </c>
      <c r="L155" s="66">
        <v>128.30000000000001</v>
      </c>
      <c r="M155" s="66">
        <v>135.69999999999999</v>
      </c>
      <c r="N155" s="66">
        <v>123.7</v>
      </c>
      <c r="O155" s="66">
        <v>127.5</v>
      </c>
      <c r="P155" s="66">
        <v>132.9</v>
      </c>
      <c r="Q155" s="65">
        <f>MONTH(DATEVALUE('Raw Data'!$C155&amp;1))</f>
        <v>4</v>
      </c>
      <c r="R155" s="64">
        <f>DATE('Raw Data'!$B155,'Raw Data'!$Q155,1)</f>
        <v>42826</v>
      </c>
    </row>
    <row r="156" spans="1:18" x14ac:dyDescent="0.25">
      <c r="A156" s="69" t="s">
        <v>33</v>
      </c>
      <c r="B156" s="71">
        <v>2017</v>
      </c>
      <c r="C156" s="69" t="s">
        <v>37</v>
      </c>
      <c r="D156" s="68">
        <v>42826</v>
      </c>
      <c r="E156" s="70">
        <v>133.4</v>
      </c>
      <c r="F156" s="70">
        <v>148</v>
      </c>
      <c r="G156" s="70">
        <v>130</v>
      </c>
      <c r="H156" s="70">
        <v>121.4</v>
      </c>
      <c r="I156" s="70">
        <v>126</v>
      </c>
      <c r="J156" s="70">
        <v>123.4</v>
      </c>
      <c r="K156" s="70">
        <v>114.3</v>
      </c>
      <c r="L156" s="70">
        <v>122.6</v>
      </c>
      <c r="M156" s="70">
        <v>133.6</v>
      </c>
      <c r="N156" s="70">
        <v>122.2</v>
      </c>
      <c r="O156" s="70">
        <v>122.5</v>
      </c>
      <c r="P156" s="70">
        <v>129.1</v>
      </c>
      <c r="Q156" s="69">
        <f>MONTH(DATEVALUE('Raw Data'!$C156&amp;1))</f>
        <v>4</v>
      </c>
      <c r="R156" s="68">
        <f>DATE('Raw Data'!$B156,'Raw Data'!$Q156,1)</f>
        <v>42826</v>
      </c>
    </row>
    <row r="157" spans="1:18" x14ac:dyDescent="0.25">
      <c r="A157" s="65" t="s">
        <v>34</v>
      </c>
      <c r="B157" s="67">
        <v>2017</v>
      </c>
      <c r="C157" s="65" t="s">
        <v>37</v>
      </c>
      <c r="D157" s="64">
        <v>42826</v>
      </c>
      <c r="E157" s="66">
        <v>133.5</v>
      </c>
      <c r="F157" s="66">
        <v>145.4</v>
      </c>
      <c r="G157" s="66">
        <v>137</v>
      </c>
      <c r="H157" s="66">
        <v>129.80000000000001</v>
      </c>
      <c r="I157" s="66">
        <v>130.4</v>
      </c>
      <c r="J157" s="66">
        <v>128.1</v>
      </c>
      <c r="K157" s="66">
        <v>116.6</v>
      </c>
      <c r="L157" s="66">
        <v>125.1</v>
      </c>
      <c r="M157" s="66">
        <v>134.5</v>
      </c>
      <c r="N157" s="66">
        <v>123.1</v>
      </c>
      <c r="O157" s="66">
        <v>125.1</v>
      </c>
      <c r="P157" s="66">
        <v>131.1</v>
      </c>
      <c r="Q157" s="65">
        <f>MONTH(DATEVALUE('Raw Data'!$C157&amp;1))</f>
        <v>4</v>
      </c>
      <c r="R157" s="64">
        <f>DATE('Raw Data'!$B157,'Raw Data'!$Q157,1)</f>
        <v>42826</v>
      </c>
    </row>
    <row r="158" spans="1:18" x14ac:dyDescent="0.25">
      <c r="A158" s="69" t="s">
        <v>30</v>
      </c>
      <c r="B158" s="71">
        <v>2017</v>
      </c>
      <c r="C158" s="69" t="s">
        <v>38</v>
      </c>
      <c r="D158" s="68">
        <v>42856</v>
      </c>
      <c r="E158" s="70">
        <v>133.80000000000001</v>
      </c>
      <c r="F158" s="70">
        <v>145.5</v>
      </c>
      <c r="G158" s="70">
        <v>141.80000000000001</v>
      </c>
      <c r="H158" s="70">
        <v>135</v>
      </c>
      <c r="I158" s="70">
        <v>134.9</v>
      </c>
      <c r="J158" s="70">
        <v>131.4</v>
      </c>
      <c r="K158" s="70">
        <v>119.4</v>
      </c>
      <c r="L158" s="70">
        <v>129.4</v>
      </c>
      <c r="M158" s="70">
        <v>136.30000000000001</v>
      </c>
      <c r="N158" s="70">
        <v>123.7</v>
      </c>
      <c r="O158" s="70">
        <v>127.9</v>
      </c>
      <c r="P158" s="70">
        <v>133.30000000000001</v>
      </c>
      <c r="Q158" s="69">
        <f>MONTH(DATEVALUE('Raw Data'!$C158&amp;1))</f>
        <v>5</v>
      </c>
      <c r="R158" s="68">
        <f>DATE('Raw Data'!$B158,'Raw Data'!$Q158,1)</f>
        <v>42856</v>
      </c>
    </row>
    <row r="159" spans="1:18" x14ac:dyDescent="0.25">
      <c r="A159" s="65" t="s">
        <v>33</v>
      </c>
      <c r="B159" s="67">
        <v>2017</v>
      </c>
      <c r="C159" s="65" t="s">
        <v>38</v>
      </c>
      <c r="D159" s="64">
        <v>42856</v>
      </c>
      <c r="E159" s="66">
        <v>133.6</v>
      </c>
      <c r="F159" s="66">
        <v>148.30000000000001</v>
      </c>
      <c r="G159" s="66">
        <v>130.19999999999999</v>
      </c>
      <c r="H159" s="66">
        <v>120.1</v>
      </c>
      <c r="I159" s="66">
        <v>126.5</v>
      </c>
      <c r="J159" s="66">
        <v>123.6</v>
      </c>
      <c r="K159" s="66">
        <v>114.3</v>
      </c>
      <c r="L159" s="66">
        <v>122.8</v>
      </c>
      <c r="M159" s="66">
        <v>133.80000000000001</v>
      </c>
      <c r="N159" s="66">
        <v>122</v>
      </c>
      <c r="O159" s="66">
        <v>122.6</v>
      </c>
      <c r="P159" s="66">
        <v>129.30000000000001</v>
      </c>
      <c r="Q159" s="65">
        <f>MONTH(DATEVALUE('Raw Data'!$C159&amp;1))</f>
        <v>5</v>
      </c>
      <c r="R159" s="64">
        <f>DATE('Raw Data'!$B159,'Raw Data'!$Q159,1)</f>
        <v>42856</v>
      </c>
    </row>
    <row r="160" spans="1:18" x14ac:dyDescent="0.25">
      <c r="A160" s="69" t="s">
        <v>34</v>
      </c>
      <c r="B160" s="71">
        <v>2017</v>
      </c>
      <c r="C160" s="69" t="s">
        <v>38</v>
      </c>
      <c r="D160" s="68">
        <v>42856</v>
      </c>
      <c r="E160" s="70">
        <v>133.69999999999999</v>
      </c>
      <c r="F160" s="70">
        <v>146.19999999999999</v>
      </c>
      <c r="G160" s="70">
        <v>137.19999999999999</v>
      </c>
      <c r="H160" s="70">
        <v>129.4</v>
      </c>
      <c r="I160" s="70">
        <v>130.9</v>
      </c>
      <c r="J160" s="70">
        <v>128.4</v>
      </c>
      <c r="K160" s="70">
        <v>116.7</v>
      </c>
      <c r="L160" s="70">
        <v>125.7</v>
      </c>
      <c r="M160" s="70">
        <v>134.80000000000001</v>
      </c>
      <c r="N160" s="70">
        <v>123</v>
      </c>
      <c r="O160" s="70">
        <v>125.3</v>
      </c>
      <c r="P160" s="70">
        <v>131.4</v>
      </c>
      <c r="Q160" s="69">
        <f>MONTH(DATEVALUE('Raw Data'!$C160&amp;1))</f>
        <v>5</v>
      </c>
      <c r="R160" s="68">
        <f>DATE('Raw Data'!$B160,'Raw Data'!$Q160,1)</f>
        <v>42856</v>
      </c>
    </row>
    <row r="161" spans="1:18" x14ac:dyDescent="0.25">
      <c r="A161" s="65" t="s">
        <v>30</v>
      </c>
      <c r="B161" s="67">
        <v>2017</v>
      </c>
      <c r="C161" s="65" t="s">
        <v>39</v>
      </c>
      <c r="D161" s="64">
        <v>42887</v>
      </c>
      <c r="E161" s="66">
        <v>134.9</v>
      </c>
      <c r="F161" s="66">
        <v>145.80000000000001</v>
      </c>
      <c r="G161" s="66">
        <v>142.30000000000001</v>
      </c>
      <c r="H161" s="66">
        <v>134.80000000000001</v>
      </c>
      <c r="I161" s="66">
        <v>135.19999999999999</v>
      </c>
      <c r="J161" s="66">
        <v>131.30000000000001</v>
      </c>
      <c r="K161" s="66">
        <v>119.4</v>
      </c>
      <c r="L161" s="66">
        <v>129.80000000000001</v>
      </c>
      <c r="M161" s="66">
        <v>136.9</v>
      </c>
      <c r="N161" s="66">
        <v>124.1</v>
      </c>
      <c r="O161" s="66">
        <v>128.1</v>
      </c>
      <c r="P161" s="66">
        <v>133.9</v>
      </c>
      <c r="Q161" s="65">
        <f>MONTH(DATEVALUE('Raw Data'!$C161&amp;1))</f>
        <v>6</v>
      </c>
      <c r="R161" s="64">
        <f>DATE('Raw Data'!$B161,'Raw Data'!$Q161,1)</f>
        <v>42887</v>
      </c>
    </row>
    <row r="162" spans="1:18" x14ac:dyDescent="0.25">
      <c r="A162" s="69" t="s">
        <v>33</v>
      </c>
      <c r="B162" s="71">
        <v>2017</v>
      </c>
      <c r="C162" s="69" t="s">
        <v>39</v>
      </c>
      <c r="D162" s="68">
        <v>42887</v>
      </c>
      <c r="E162" s="70">
        <v>135.69999999999999</v>
      </c>
      <c r="F162" s="70">
        <v>148.6</v>
      </c>
      <c r="G162" s="70">
        <v>130.19999999999999</v>
      </c>
      <c r="H162" s="70">
        <v>119</v>
      </c>
      <c r="I162" s="70">
        <v>126.8</v>
      </c>
      <c r="J162" s="70">
        <v>123.8</v>
      </c>
      <c r="K162" s="70">
        <v>113.9</v>
      </c>
      <c r="L162" s="70">
        <v>122.9</v>
      </c>
      <c r="M162" s="70">
        <v>134.30000000000001</v>
      </c>
      <c r="N162" s="70">
        <v>122.5</v>
      </c>
      <c r="O162" s="70">
        <v>122.7</v>
      </c>
      <c r="P162" s="70">
        <v>129.9</v>
      </c>
      <c r="Q162" s="69">
        <f>MONTH(DATEVALUE('Raw Data'!$C162&amp;1))</f>
        <v>6</v>
      </c>
      <c r="R162" s="68">
        <f>DATE('Raw Data'!$B162,'Raw Data'!$Q162,1)</f>
        <v>42887</v>
      </c>
    </row>
    <row r="163" spans="1:18" x14ac:dyDescent="0.25">
      <c r="A163" s="65" t="s">
        <v>34</v>
      </c>
      <c r="B163" s="67">
        <v>2017</v>
      </c>
      <c r="C163" s="65" t="s">
        <v>39</v>
      </c>
      <c r="D163" s="64">
        <v>42887</v>
      </c>
      <c r="E163" s="66">
        <v>135.19999999999999</v>
      </c>
      <c r="F163" s="66">
        <v>146.5</v>
      </c>
      <c r="G163" s="66">
        <v>137.5</v>
      </c>
      <c r="H163" s="66">
        <v>128.80000000000001</v>
      </c>
      <c r="I163" s="66">
        <v>131.19999999999999</v>
      </c>
      <c r="J163" s="66">
        <v>128.5</v>
      </c>
      <c r="K163" s="66">
        <v>116.5</v>
      </c>
      <c r="L163" s="66">
        <v>125.9</v>
      </c>
      <c r="M163" s="66">
        <v>135.4</v>
      </c>
      <c r="N163" s="66">
        <v>123.4</v>
      </c>
      <c r="O163" s="66">
        <v>125.5</v>
      </c>
      <c r="P163" s="66">
        <v>132</v>
      </c>
      <c r="Q163" s="65">
        <f>MONTH(DATEVALUE('Raw Data'!$C163&amp;1))</f>
        <v>6</v>
      </c>
      <c r="R163" s="64">
        <f>DATE('Raw Data'!$B163,'Raw Data'!$Q163,1)</f>
        <v>42887</v>
      </c>
    </row>
    <row r="164" spans="1:18" x14ac:dyDescent="0.25">
      <c r="A164" s="69" t="s">
        <v>30</v>
      </c>
      <c r="B164" s="71">
        <v>2017</v>
      </c>
      <c r="C164" s="69" t="s">
        <v>40</v>
      </c>
      <c r="D164" s="68">
        <v>42917</v>
      </c>
      <c r="E164" s="70">
        <v>138.5</v>
      </c>
      <c r="F164" s="70">
        <v>147.4</v>
      </c>
      <c r="G164" s="70">
        <v>143.5</v>
      </c>
      <c r="H164" s="70">
        <v>135.30000000000001</v>
      </c>
      <c r="I164" s="70">
        <v>136.1</v>
      </c>
      <c r="J164" s="70">
        <v>132.1</v>
      </c>
      <c r="K164" s="70">
        <v>119.1</v>
      </c>
      <c r="L164" s="70">
        <v>130.6</v>
      </c>
      <c r="M164" s="70">
        <v>138.6</v>
      </c>
      <c r="N164" s="70">
        <v>124.4</v>
      </c>
      <c r="O164" s="70">
        <v>128.6</v>
      </c>
      <c r="P164" s="70">
        <v>136.19999999999999</v>
      </c>
      <c r="Q164" s="69">
        <f>MONTH(DATEVALUE('Raw Data'!$C164&amp;1))</f>
        <v>7</v>
      </c>
      <c r="R164" s="68">
        <f>DATE('Raw Data'!$B164,'Raw Data'!$Q164,1)</f>
        <v>42917</v>
      </c>
    </row>
    <row r="165" spans="1:18" x14ac:dyDescent="0.25">
      <c r="A165" s="65" t="s">
        <v>33</v>
      </c>
      <c r="B165" s="67">
        <v>2017</v>
      </c>
      <c r="C165" s="65" t="s">
        <v>40</v>
      </c>
      <c r="D165" s="64">
        <v>42917</v>
      </c>
      <c r="E165" s="66">
        <v>139.80000000000001</v>
      </c>
      <c r="F165" s="66">
        <v>150.5</v>
      </c>
      <c r="G165" s="66">
        <v>130.4</v>
      </c>
      <c r="H165" s="66">
        <v>119.7</v>
      </c>
      <c r="I165" s="66">
        <v>127.2</v>
      </c>
      <c r="J165" s="66">
        <v>125</v>
      </c>
      <c r="K165" s="66">
        <v>113.2</v>
      </c>
      <c r="L165" s="66">
        <v>123.5</v>
      </c>
      <c r="M165" s="66">
        <v>135.5</v>
      </c>
      <c r="N165" s="66">
        <v>122.4</v>
      </c>
      <c r="O165" s="66">
        <v>123</v>
      </c>
      <c r="P165" s="66">
        <v>131.80000000000001</v>
      </c>
      <c r="Q165" s="65">
        <f>MONTH(DATEVALUE('Raw Data'!$C165&amp;1))</f>
        <v>7</v>
      </c>
      <c r="R165" s="64">
        <f>DATE('Raw Data'!$B165,'Raw Data'!$Q165,1)</f>
        <v>42917</v>
      </c>
    </row>
    <row r="166" spans="1:18" x14ac:dyDescent="0.25">
      <c r="A166" s="69" t="s">
        <v>34</v>
      </c>
      <c r="B166" s="71">
        <v>2017</v>
      </c>
      <c r="C166" s="69" t="s">
        <v>40</v>
      </c>
      <c r="D166" s="68">
        <v>42917</v>
      </c>
      <c r="E166" s="70">
        <v>139</v>
      </c>
      <c r="F166" s="70">
        <v>148.19999999999999</v>
      </c>
      <c r="G166" s="70">
        <v>138.30000000000001</v>
      </c>
      <c r="H166" s="70">
        <v>129.4</v>
      </c>
      <c r="I166" s="70">
        <v>131.9</v>
      </c>
      <c r="J166" s="70">
        <v>129.4</v>
      </c>
      <c r="K166" s="70">
        <v>116</v>
      </c>
      <c r="L166" s="70">
        <v>126.6</v>
      </c>
      <c r="M166" s="70">
        <v>136.80000000000001</v>
      </c>
      <c r="N166" s="70">
        <v>123.6</v>
      </c>
      <c r="O166" s="70">
        <v>125.9</v>
      </c>
      <c r="P166" s="70">
        <v>134.19999999999999</v>
      </c>
      <c r="Q166" s="69">
        <f>MONTH(DATEVALUE('Raw Data'!$C166&amp;1))</f>
        <v>7</v>
      </c>
      <c r="R166" s="68">
        <f>DATE('Raw Data'!$B166,'Raw Data'!$Q166,1)</f>
        <v>42917</v>
      </c>
    </row>
    <row r="167" spans="1:18" x14ac:dyDescent="0.25">
      <c r="A167" s="65" t="s">
        <v>30</v>
      </c>
      <c r="B167" s="67">
        <v>2017</v>
      </c>
      <c r="C167" s="65" t="s">
        <v>41</v>
      </c>
      <c r="D167" s="64">
        <v>42948</v>
      </c>
      <c r="E167" s="66">
        <v>140.6</v>
      </c>
      <c r="F167" s="66">
        <v>149</v>
      </c>
      <c r="G167" s="66">
        <v>144.5</v>
      </c>
      <c r="H167" s="66">
        <v>136.4</v>
      </c>
      <c r="I167" s="66">
        <v>137.30000000000001</v>
      </c>
      <c r="J167" s="66">
        <v>133</v>
      </c>
      <c r="K167" s="66">
        <v>120.3</v>
      </c>
      <c r="L167" s="66">
        <v>131.5</v>
      </c>
      <c r="M167" s="66">
        <v>140.19999999999999</v>
      </c>
      <c r="N167" s="66">
        <v>125.4</v>
      </c>
      <c r="O167" s="66">
        <v>129.69999999999999</v>
      </c>
      <c r="P167" s="66">
        <v>137.80000000000001</v>
      </c>
      <c r="Q167" s="65">
        <f>MONTH(DATEVALUE('Raw Data'!$C167&amp;1))</f>
        <v>8</v>
      </c>
      <c r="R167" s="64">
        <f>DATE('Raw Data'!$B167,'Raw Data'!$Q167,1)</f>
        <v>42948</v>
      </c>
    </row>
    <row r="168" spans="1:18" x14ac:dyDescent="0.25">
      <c r="A168" s="69" t="s">
        <v>33</v>
      </c>
      <c r="B168" s="71">
        <v>2017</v>
      </c>
      <c r="C168" s="69" t="s">
        <v>41</v>
      </c>
      <c r="D168" s="68">
        <v>42948</v>
      </c>
      <c r="E168" s="70">
        <v>140.5</v>
      </c>
      <c r="F168" s="70">
        <v>152.1</v>
      </c>
      <c r="G168" s="70">
        <v>131.4</v>
      </c>
      <c r="H168" s="70">
        <v>118.9</v>
      </c>
      <c r="I168" s="70">
        <v>127.7</v>
      </c>
      <c r="J168" s="70">
        <v>125.7</v>
      </c>
      <c r="K168" s="70">
        <v>114.6</v>
      </c>
      <c r="L168" s="70">
        <v>124.1</v>
      </c>
      <c r="M168" s="70">
        <v>135.69999999999999</v>
      </c>
      <c r="N168" s="70">
        <v>123.3</v>
      </c>
      <c r="O168" s="70">
        <v>123.8</v>
      </c>
      <c r="P168" s="70">
        <v>132.69999999999999</v>
      </c>
      <c r="Q168" s="69">
        <f>MONTH(DATEVALUE('Raw Data'!$C168&amp;1))</f>
        <v>8</v>
      </c>
      <c r="R168" s="68">
        <f>DATE('Raw Data'!$B168,'Raw Data'!$Q168,1)</f>
        <v>42948</v>
      </c>
    </row>
    <row r="169" spans="1:18" x14ac:dyDescent="0.25">
      <c r="A169" s="65" t="s">
        <v>34</v>
      </c>
      <c r="B169" s="67">
        <v>2017</v>
      </c>
      <c r="C169" s="65" t="s">
        <v>41</v>
      </c>
      <c r="D169" s="64">
        <v>42948</v>
      </c>
      <c r="E169" s="66">
        <v>140.6</v>
      </c>
      <c r="F169" s="66">
        <v>149.80000000000001</v>
      </c>
      <c r="G169" s="66">
        <v>139.30000000000001</v>
      </c>
      <c r="H169" s="66">
        <v>129.80000000000001</v>
      </c>
      <c r="I169" s="66">
        <v>132.80000000000001</v>
      </c>
      <c r="J169" s="66">
        <v>130.19999999999999</v>
      </c>
      <c r="K169" s="66">
        <v>117.3</v>
      </c>
      <c r="L169" s="66">
        <v>127.3</v>
      </c>
      <c r="M169" s="66">
        <v>137.6</v>
      </c>
      <c r="N169" s="66">
        <v>124.5</v>
      </c>
      <c r="O169" s="66">
        <v>126.8</v>
      </c>
      <c r="P169" s="66">
        <v>135.4</v>
      </c>
      <c r="Q169" s="65">
        <f>MONTH(DATEVALUE('Raw Data'!$C169&amp;1))</f>
        <v>8</v>
      </c>
      <c r="R169" s="64">
        <f>DATE('Raw Data'!$B169,'Raw Data'!$Q169,1)</f>
        <v>42948</v>
      </c>
    </row>
    <row r="170" spans="1:18" x14ac:dyDescent="0.25">
      <c r="A170" s="69" t="s">
        <v>30</v>
      </c>
      <c r="B170" s="71">
        <v>2017</v>
      </c>
      <c r="C170" s="69" t="s">
        <v>42</v>
      </c>
      <c r="D170" s="68">
        <v>42979</v>
      </c>
      <c r="E170" s="70">
        <v>139.6</v>
      </c>
      <c r="F170" s="70">
        <v>149.80000000000001</v>
      </c>
      <c r="G170" s="70">
        <v>145.19999999999999</v>
      </c>
      <c r="H170" s="70">
        <v>137.4</v>
      </c>
      <c r="I170" s="70">
        <v>137.9</v>
      </c>
      <c r="J170" s="70">
        <v>133.4</v>
      </c>
      <c r="K170" s="70">
        <v>121.2</v>
      </c>
      <c r="L170" s="70">
        <v>132.30000000000001</v>
      </c>
      <c r="M170" s="70">
        <v>139.6</v>
      </c>
      <c r="N170" s="70">
        <v>126.7</v>
      </c>
      <c r="O170" s="70">
        <v>130.30000000000001</v>
      </c>
      <c r="P170" s="70">
        <v>137.6</v>
      </c>
      <c r="Q170" s="69">
        <f>MONTH(DATEVALUE('Raw Data'!$C170&amp;1))</f>
        <v>9</v>
      </c>
      <c r="R170" s="68">
        <f>DATE('Raw Data'!$B170,'Raw Data'!$Q170,1)</f>
        <v>42979</v>
      </c>
    </row>
    <row r="171" spans="1:18" x14ac:dyDescent="0.25">
      <c r="A171" s="65" t="s">
        <v>33</v>
      </c>
      <c r="B171" s="67">
        <v>2017</v>
      </c>
      <c r="C171" s="65" t="s">
        <v>42</v>
      </c>
      <c r="D171" s="64">
        <v>42979</v>
      </c>
      <c r="E171" s="66">
        <v>138</v>
      </c>
      <c r="F171" s="66">
        <v>153.6</v>
      </c>
      <c r="G171" s="66">
        <v>132</v>
      </c>
      <c r="H171" s="66">
        <v>120.6</v>
      </c>
      <c r="I171" s="66">
        <v>128.1</v>
      </c>
      <c r="J171" s="66">
        <v>126.1</v>
      </c>
      <c r="K171" s="66">
        <v>115.7</v>
      </c>
      <c r="L171" s="66">
        <v>124.5</v>
      </c>
      <c r="M171" s="66">
        <v>135.9</v>
      </c>
      <c r="N171" s="66">
        <v>124.4</v>
      </c>
      <c r="O171" s="66">
        <v>124.5</v>
      </c>
      <c r="P171" s="66">
        <v>132.4</v>
      </c>
      <c r="Q171" s="65">
        <f>MONTH(DATEVALUE('Raw Data'!$C171&amp;1))</f>
        <v>9</v>
      </c>
      <c r="R171" s="64">
        <f>DATE('Raw Data'!$B171,'Raw Data'!$Q171,1)</f>
        <v>42979</v>
      </c>
    </row>
    <row r="172" spans="1:18" x14ac:dyDescent="0.25">
      <c r="A172" s="69" t="s">
        <v>34</v>
      </c>
      <c r="B172" s="71">
        <v>2017</v>
      </c>
      <c r="C172" s="69" t="s">
        <v>42</v>
      </c>
      <c r="D172" s="68">
        <v>42979</v>
      </c>
      <c r="E172" s="70">
        <v>139</v>
      </c>
      <c r="F172" s="70">
        <v>150.80000000000001</v>
      </c>
      <c r="G172" s="70">
        <v>140</v>
      </c>
      <c r="H172" s="70">
        <v>131</v>
      </c>
      <c r="I172" s="70">
        <v>133.30000000000001</v>
      </c>
      <c r="J172" s="70">
        <v>130.6</v>
      </c>
      <c r="K172" s="70">
        <v>118.3</v>
      </c>
      <c r="L172" s="70">
        <v>127.9</v>
      </c>
      <c r="M172" s="70">
        <v>137.4</v>
      </c>
      <c r="N172" s="70">
        <v>125.7</v>
      </c>
      <c r="O172" s="70">
        <v>127.5</v>
      </c>
      <c r="P172" s="70">
        <v>135.19999999999999</v>
      </c>
      <c r="Q172" s="69">
        <f>MONTH(DATEVALUE('Raw Data'!$C172&amp;1))</f>
        <v>9</v>
      </c>
      <c r="R172" s="68">
        <f>DATE('Raw Data'!$B172,'Raw Data'!$Q172,1)</f>
        <v>42979</v>
      </c>
    </row>
    <row r="173" spans="1:18" x14ac:dyDescent="0.25">
      <c r="A173" s="65" t="s">
        <v>30</v>
      </c>
      <c r="B173" s="67">
        <v>2017</v>
      </c>
      <c r="C173" s="65" t="s">
        <v>43</v>
      </c>
      <c r="D173" s="64">
        <v>43009</v>
      </c>
      <c r="E173" s="66">
        <v>140.4</v>
      </c>
      <c r="F173" s="66">
        <v>150.5</v>
      </c>
      <c r="G173" s="66">
        <v>146.19999999999999</v>
      </c>
      <c r="H173" s="66">
        <v>138.1</v>
      </c>
      <c r="I173" s="66">
        <v>138.4</v>
      </c>
      <c r="J173" s="66">
        <v>134.19999999999999</v>
      </c>
      <c r="K173" s="66">
        <v>121</v>
      </c>
      <c r="L173" s="66">
        <v>133</v>
      </c>
      <c r="M173" s="66">
        <v>140.1</v>
      </c>
      <c r="N173" s="66">
        <v>127.4</v>
      </c>
      <c r="O173" s="66">
        <v>130.69999999999999</v>
      </c>
      <c r="P173" s="66">
        <v>138.30000000000001</v>
      </c>
      <c r="Q173" s="65">
        <f>MONTH(DATEVALUE('Raw Data'!$C173&amp;1))</f>
        <v>10</v>
      </c>
      <c r="R173" s="64">
        <f>DATE('Raw Data'!$B173,'Raw Data'!$Q173,1)</f>
        <v>43009</v>
      </c>
    </row>
    <row r="174" spans="1:18" x14ac:dyDescent="0.25">
      <c r="A174" s="69" t="s">
        <v>33</v>
      </c>
      <c r="B174" s="71">
        <v>2017</v>
      </c>
      <c r="C174" s="69" t="s">
        <v>43</v>
      </c>
      <c r="D174" s="68">
        <v>43009</v>
      </c>
      <c r="E174" s="70">
        <v>139.69999999999999</v>
      </c>
      <c r="F174" s="70">
        <v>154.6</v>
      </c>
      <c r="G174" s="70">
        <v>132.6</v>
      </c>
      <c r="H174" s="70">
        <v>122.6</v>
      </c>
      <c r="I174" s="70">
        <v>128.30000000000001</v>
      </c>
      <c r="J174" s="70">
        <v>126.6</v>
      </c>
      <c r="K174" s="70">
        <v>115</v>
      </c>
      <c r="L174" s="70">
        <v>124.8</v>
      </c>
      <c r="M174" s="70">
        <v>136.30000000000001</v>
      </c>
      <c r="N174" s="70">
        <v>124.6</v>
      </c>
      <c r="O174" s="70">
        <v>124.5</v>
      </c>
      <c r="P174" s="70">
        <v>133.5</v>
      </c>
      <c r="Q174" s="69">
        <f>MONTH(DATEVALUE('Raw Data'!$C174&amp;1))</f>
        <v>10</v>
      </c>
      <c r="R174" s="68">
        <f>DATE('Raw Data'!$B174,'Raw Data'!$Q174,1)</f>
        <v>43009</v>
      </c>
    </row>
    <row r="175" spans="1:18" x14ac:dyDescent="0.25">
      <c r="A175" s="65" t="s">
        <v>34</v>
      </c>
      <c r="B175" s="67">
        <v>2017</v>
      </c>
      <c r="C175" s="65" t="s">
        <v>43</v>
      </c>
      <c r="D175" s="64">
        <v>43009</v>
      </c>
      <c r="E175" s="66">
        <v>140.1</v>
      </c>
      <c r="F175" s="66">
        <v>151.6</v>
      </c>
      <c r="G175" s="66">
        <v>140.80000000000001</v>
      </c>
      <c r="H175" s="66">
        <v>132.19999999999999</v>
      </c>
      <c r="I175" s="66">
        <v>133.6</v>
      </c>
      <c r="J175" s="66">
        <v>131.30000000000001</v>
      </c>
      <c r="K175" s="66">
        <v>117.8</v>
      </c>
      <c r="L175" s="66">
        <v>128.4</v>
      </c>
      <c r="M175" s="66">
        <v>137.9</v>
      </c>
      <c r="N175" s="66">
        <v>126.2</v>
      </c>
      <c r="O175" s="66">
        <v>127.7</v>
      </c>
      <c r="P175" s="66">
        <v>136.1</v>
      </c>
      <c r="Q175" s="65">
        <f>MONTH(DATEVALUE('Raw Data'!$C175&amp;1))</f>
        <v>10</v>
      </c>
      <c r="R175" s="64">
        <f>DATE('Raw Data'!$B175,'Raw Data'!$Q175,1)</f>
        <v>43009</v>
      </c>
    </row>
    <row r="176" spans="1:18" x14ac:dyDescent="0.25">
      <c r="A176" s="69" t="s">
        <v>30</v>
      </c>
      <c r="B176" s="71">
        <v>2017</v>
      </c>
      <c r="C176" s="69" t="s">
        <v>44</v>
      </c>
      <c r="D176" s="68">
        <v>43040</v>
      </c>
      <c r="E176" s="70">
        <v>142.4</v>
      </c>
      <c r="F176" s="70">
        <v>152.1</v>
      </c>
      <c r="G176" s="70">
        <v>147.30000000000001</v>
      </c>
      <c r="H176" s="70">
        <v>141.1</v>
      </c>
      <c r="I176" s="70">
        <v>139.4</v>
      </c>
      <c r="J176" s="70">
        <v>135.80000000000001</v>
      </c>
      <c r="K176" s="70">
        <v>121.6</v>
      </c>
      <c r="L176" s="70">
        <v>133.69999999999999</v>
      </c>
      <c r="M176" s="70">
        <v>141.5</v>
      </c>
      <c r="N176" s="70">
        <v>128.1</v>
      </c>
      <c r="O176" s="70">
        <v>131.69999999999999</v>
      </c>
      <c r="P176" s="70">
        <v>140</v>
      </c>
      <c r="Q176" s="69">
        <f>MONTH(DATEVALUE('Raw Data'!$C176&amp;1))</f>
        <v>11</v>
      </c>
      <c r="R176" s="68">
        <f>DATE('Raw Data'!$B176,'Raw Data'!$Q176,1)</f>
        <v>43040</v>
      </c>
    </row>
    <row r="177" spans="1:18" x14ac:dyDescent="0.25">
      <c r="A177" s="65" t="s">
        <v>33</v>
      </c>
      <c r="B177" s="67">
        <v>2017</v>
      </c>
      <c r="C177" s="65" t="s">
        <v>44</v>
      </c>
      <c r="D177" s="64">
        <v>43040</v>
      </c>
      <c r="E177" s="66">
        <v>141.5</v>
      </c>
      <c r="F177" s="66">
        <v>156.19999999999999</v>
      </c>
      <c r="G177" s="66">
        <v>133.5</v>
      </c>
      <c r="H177" s="66">
        <v>125.7</v>
      </c>
      <c r="I177" s="66">
        <v>128.80000000000001</v>
      </c>
      <c r="J177" s="66">
        <v>127.4</v>
      </c>
      <c r="K177" s="66">
        <v>115.3</v>
      </c>
      <c r="L177" s="66">
        <v>125.1</v>
      </c>
      <c r="M177" s="66">
        <v>136.6</v>
      </c>
      <c r="N177" s="66">
        <v>124.9</v>
      </c>
      <c r="O177" s="66">
        <v>124.9</v>
      </c>
      <c r="P177" s="66">
        <v>134.80000000000001</v>
      </c>
      <c r="Q177" s="65">
        <f>MONTH(DATEVALUE('Raw Data'!$C177&amp;1))</f>
        <v>11</v>
      </c>
      <c r="R177" s="64">
        <f>DATE('Raw Data'!$B177,'Raw Data'!$Q177,1)</f>
        <v>43040</v>
      </c>
    </row>
    <row r="178" spans="1:18" x14ac:dyDescent="0.25">
      <c r="A178" s="69" t="s">
        <v>34</v>
      </c>
      <c r="B178" s="71">
        <v>2017</v>
      </c>
      <c r="C178" s="69" t="s">
        <v>44</v>
      </c>
      <c r="D178" s="68">
        <v>43040</v>
      </c>
      <c r="E178" s="70">
        <v>142.1</v>
      </c>
      <c r="F178" s="70">
        <v>153.19999999999999</v>
      </c>
      <c r="G178" s="70">
        <v>141.80000000000001</v>
      </c>
      <c r="H178" s="70">
        <v>135.30000000000001</v>
      </c>
      <c r="I178" s="70">
        <v>134.4</v>
      </c>
      <c r="J178" s="70">
        <v>132.6</v>
      </c>
      <c r="K178" s="70">
        <v>118.3</v>
      </c>
      <c r="L178" s="70">
        <v>128.9</v>
      </c>
      <c r="M178" s="70">
        <v>138.6</v>
      </c>
      <c r="N178" s="70">
        <v>126.8</v>
      </c>
      <c r="O178" s="70">
        <v>128.4</v>
      </c>
      <c r="P178" s="70">
        <v>137.6</v>
      </c>
      <c r="Q178" s="69">
        <f>MONTH(DATEVALUE('Raw Data'!$C178&amp;1))</f>
        <v>11</v>
      </c>
      <c r="R178" s="68">
        <f>DATE('Raw Data'!$B178,'Raw Data'!$Q178,1)</f>
        <v>43040</v>
      </c>
    </row>
    <row r="179" spans="1:18" x14ac:dyDescent="0.25">
      <c r="A179" s="65" t="s">
        <v>30</v>
      </c>
      <c r="B179" s="67">
        <v>2017</v>
      </c>
      <c r="C179" s="65" t="s">
        <v>45</v>
      </c>
      <c r="D179" s="64">
        <v>43070</v>
      </c>
      <c r="E179" s="66">
        <v>141.5</v>
      </c>
      <c r="F179" s="66">
        <v>153.19999999999999</v>
      </c>
      <c r="G179" s="66">
        <v>147.19999999999999</v>
      </c>
      <c r="H179" s="66">
        <v>142.6</v>
      </c>
      <c r="I179" s="66">
        <v>139.5</v>
      </c>
      <c r="J179" s="66">
        <v>136.1</v>
      </c>
      <c r="K179" s="66">
        <v>122</v>
      </c>
      <c r="L179" s="66">
        <v>133.4</v>
      </c>
      <c r="M179" s="66">
        <v>141.1</v>
      </c>
      <c r="N179" s="66">
        <v>127.8</v>
      </c>
      <c r="O179" s="66">
        <v>131.9</v>
      </c>
      <c r="P179" s="66">
        <v>139.80000000000001</v>
      </c>
      <c r="Q179" s="65">
        <f>MONTH(DATEVALUE('Raw Data'!$C179&amp;1))</f>
        <v>12</v>
      </c>
      <c r="R179" s="64">
        <f>DATE('Raw Data'!$B179,'Raw Data'!$Q179,1)</f>
        <v>43070</v>
      </c>
    </row>
    <row r="180" spans="1:18" x14ac:dyDescent="0.25">
      <c r="A180" s="69" t="s">
        <v>33</v>
      </c>
      <c r="B180" s="71">
        <v>2017</v>
      </c>
      <c r="C180" s="69" t="s">
        <v>45</v>
      </c>
      <c r="D180" s="68">
        <v>43070</v>
      </c>
      <c r="E180" s="70">
        <v>138.80000000000001</v>
      </c>
      <c r="F180" s="70">
        <v>157</v>
      </c>
      <c r="G180" s="70">
        <v>134</v>
      </c>
      <c r="H180" s="70">
        <v>126.8</v>
      </c>
      <c r="I180" s="70">
        <v>129.30000000000001</v>
      </c>
      <c r="J180" s="70">
        <v>128.19999999999999</v>
      </c>
      <c r="K180" s="70">
        <v>115.3</v>
      </c>
      <c r="L180" s="70">
        <v>125.6</v>
      </c>
      <c r="M180" s="70">
        <v>136.69999999999999</v>
      </c>
      <c r="N180" s="70">
        <v>124.6</v>
      </c>
      <c r="O180" s="70">
        <v>125.1</v>
      </c>
      <c r="P180" s="70">
        <v>134.1</v>
      </c>
      <c r="Q180" s="69">
        <f>MONTH(DATEVALUE('Raw Data'!$C180&amp;1))</f>
        <v>12</v>
      </c>
      <c r="R180" s="68">
        <f>DATE('Raw Data'!$B180,'Raw Data'!$Q180,1)</f>
        <v>43070</v>
      </c>
    </row>
    <row r="181" spans="1:18" x14ac:dyDescent="0.25">
      <c r="A181" s="65" t="s">
        <v>34</v>
      </c>
      <c r="B181" s="67">
        <v>2017</v>
      </c>
      <c r="C181" s="65" t="s">
        <v>45</v>
      </c>
      <c r="D181" s="64">
        <v>43070</v>
      </c>
      <c r="E181" s="66">
        <v>140.5</v>
      </c>
      <c r="F181" s="66">
        <v>154.19999999999999</v>
      </c>
      <c r="G181" s="66">
        <v>142</v>
      </c>
      <c r="H181" s="66">
        <v>136.6</v>
      </c>
      <c r="I181" s="66">
        <v>134.69999999999999</v>
      </c>
      <c r="J181" s="66">
        <v>133.1</v>
      </c>
      <c r="K181" s="66">
        <v>118.5</v>
      </c>
      <c r="L181" s="66">
        <v>129</v>
      </c>
      <c r="M181" s="66">
        <v>138.5</v>
      </c>
      <c r="N181" s="66">
        <v>126.5</v>
      </c>
      <c r="O181" s="66">
        <v>128.6</v>
      </c>
      <c r="P181" s="66">
        <v>137.19999999999999</v>
      </c>
      <c r="Q181" s="65">
        <f>MONTH(DATEVALUE('Raw Data'!$C181&amp;1))</f>
        <v>12</v>
      </c>
      <c r="R181" s="64">
        <f>DATE('Raw Data'!$B181,'Raw Data'!$Q181,1)</f>
        <v>43070</v>
      </c>
    </row>
    <row r="182" spans="1:18" x14ac:dyDescent="0.25">
      <c r="A182" s="69" t="s">
        <v>30</v>
      </c>
      <c r="B182" s="71">
        <v>2018</v>
      </c>
      <c r="C182" s="69" t="s">
        <v>31</v>
      </c>
      <c r="D182" s="68">
        <v>43101</v>
      </c>
      <c r="E182" s="70">
        <v>140.4</v>
      </c>
      <c r="F182" s="70">
        <v>153.6</v>
      </c>
      <c r="G182" s="70">
        <v>147.5</v>
      </c>
      <c r="H182" s="70">
        <v>142.30000000000001</v>
      </c>
      <c r="I182" s="70">
        <v>139.80000000000001</v>
      </c>
      <c r="J182" s="70">
        <v>136</v>
      </c>
      <c r="K182" s="70">
        <v>122.7</v>
      </c>
      <c r="L182" s="70">
        <v>134.30000000000001</v>
      </c>
      <c r="M182" s="70">
        <v>141.6</v>
      </c>
      <c r="N182" s="70">
        <v>128.6</v>
      </c>
      <c r="O182" s="70">
        <v>132.30000000000001</v>
      </c>
      <c r="P182" s="70">
        <v>139.30000000000001</v>
      </c>
      <c r="Q182" s="69">
        <f>MONTH(DATEVALUE('Raw Data'!$C182&amp;1))</f>
        <v>1</v>
      </c>
      <c r="R182" s="68">
        <f>DATE('Raw Data'!$B182,'Raw Data'!$Q182,1)</f>
        <v>43101</v>
      </c>
    </row>
    <row r="183" spans="1:18" x14ac:dyDescent="0.25">
      <c r="A183" s="65" t="s">
        <v>33</v>
      </c>
      <c r="B183" s="67">
        <v>2018</v>
      </c>
      <c r="C183" s="65" t="s">
        <v>31</v>
      </c>
      <c r="D183" s="64">
        <v>43101</v>
      </c>
      <c r="E183" s="66">
        <v>137.19999999999999</v>
      </c>
      <c r="F183" s="66">
        <v>157.69999999999999</v>
      </c>
      <c r="G183" s="66">
        <v>134.4</v>
      </c>
      <c r="H183" s="66">
        <v>127.3</v>
      </c>
      <c r="I183" s="66">
        <v>129.5</v>
      </c>
      <c r="J183" s="66">
        <v>129</v>
      </c>
      <c r="K183" s="66">
        <v>116.3</v>
      </c>
      <c r="L183" s="66">
        <v>126.2</v>
      </c>
      <c r="M183" s="66">
        <v>137.1</v>
      </c>
      <c r="N183" s="66">
        <v>125.5</v>
      </c>
      <c r="O183" s="66">
        <v>125.8</v>
      </c>
      <c r="P183" s="66">
        <v>134.1</v>
      </c>
      <c r="Q183" s="65">
        <f>MONTH(DATEVALUE('Raw Data'!$C183&amp;1))</f>
        <v>1</v>
      </c>
      <c r="R183" s="64">
        <f>DATE('Raw Data'!$B183,'Raw Data'!$Q183,1)</f>
        <v>43101</v>
      </c>
    </row>
    <row r="184" spans="1:18" x14ac:dyDescent="0.25">
      <c r="A184" s="69" t="s">
        <v>34</v>
      </c>
      <c r="B184" s="71">
        <v>2018</v>
      </c>
      <c r="C184" s="69" t="s">
        <v>31</v>
      </c>
      <c r="D184" s="68">
        <v>43101</v>
      </c>
      <c r="E184" s="70">
        <v>139.19999999999999</v>
      </c>
      <c r="F184" s="70">
        <v>154.69999999999999</v>
      </c>
      <c r="G184" s="70">
        <v>142.30000000000001</v>
      </c>
      <c r="H184" s="70">
        <v>136.6</v>
      </c>
      <c r="I184" s="70">
        <v>134.9</v>
      </c>
      <c r="J184" s="70">
        <v>133.30000000000001</v>
      </c>
      <c r="K184" s="70">
        <v>119.3</v>
      </c>
      <c r="L184" s="70">
        <v>129.69999999999999</v>
      </c>
      <c r="M184" s="70">
        <v>139</v>
      </c>
      <c r="N184" s="70">
        <v>127.3</v>
      </c>
      <c r="O184" s="70">
        <v>129.1</v>
      </c>
      <c r="P184" s="70">
        <v>136.9</v>
      </c>
      <c r="Q184" s="69">
        <f>MONTH(DATEVALUE('Raw Data'!$C184&amp;1))</f>
        <v>1</v>
      </c>
      <c r="R184" s="68">
        <f>DATE('Raw Data'!$B184,'Raw Data'!$Q184,1)</f>
        <v>43101</v>
      </c>
    </row>
    <row r="185" spans="1:18" x14ac:dyDescent="0.25">
      <c r="A185" s="65" t="s">
        <v>30</v>
      </c>
      <c r="B185" s="67">
        <v>2018</v>
      </c>
      <c r="C185" s="65" t="s">
        <v>35</v>
      </c>
      <c r="D185" s="64">
        <v>43132</v>
      </c>
      <c r="E185" s="66">
        <v>138.69999999999999</v>
      </c>
      <c r="F185" s="66">
        <v>153.30000000000001</v>
      </c>
      <c r="G185" s="66">
        <v>147.80000000000001</v>
      </c>
      <c r="H185" s="66">
        <v>142.4</v>
      </c>
      <c r="I185" s="66">
        <v>139.9</v>
      </c>
      <c r="J185" s="66">
        <v>136.19999999999999</v>
      </c>
      <c r="K185" s="66">
        <v>123.3</v>
      </c>
      <c r="L185" s="66">
        <v>134.30000000000001</v>
      </c>
      <c r="M185" s="66">
        <v>141.5</v>
      </c>
      <c r="N185" s="66">
        <v>128.80000000000001</v>
      </c>
      <c r="O185" s="66">
        <v>132.5</v>
      </c>
      <c r="P185" s="66">
        <v>138.5</v>
      </c>
      <c r="Q185" s="65">
        <f>MONTH(DATEVALUE('Raw Data'!$C185&amp;1))</f>
        <v>2</v>
      </c>
      <c r="R185" s="64">
        <f>DATE('Raw Data'!$B185,'Raw Data'!$Q185,1)</f>
        <v>43132</v>
      </c>
    </row>
    <row r="186" spans="1:18" x14ac:dyDescent="0.25">
      <c r="A186" s="69" t="s">
        <v>33</v>
      </c>
      <c r="B186" s="71">
        <v>2018</v>
      </c>
      <c r="C186" s="69" t="s">
        <v>35</v>
      </c>
      <c r="D186" s="68">
        <v>43132</v>
      </c>
      <c r="E186" s="70">
        <v>135.6</v>
      </c>
      <c r="F186" s="70">
        <v>159.30000000000001</v>
      </c>
      <c r="G186" s="70">
        <v>134.69999999999999</v>
      </c>
      <c r="H186" s="70">
        <v>127.3</v>
      </c>
      <c r="I186" s="70">
        <v>129.9</v>
      </c>
      <c r="J186" s="70">
        <v>129.80000000000001</v>
      </c>
      <c r="K186" s="70">
        <v>117.4</v>
      </c>
      <c r="L186" s="70">
        <v>126.5</v>
      </c>
      <c r="M186" s="70">
        <v>137.19999999999999</v>
      </c>
      <c r="N186" s="70">
        <v>126.2</v>
      </c>
      <c r="O186" s="70">
        <v>126.5</v>
      </c>
      <c r="P186" s="70">
        <v>134</v>
      </c>
      <c r="Q186" s="69">
        <f>MONTH(DATEVALUE('Raw Data'!$C186&amp;1))</f>
        <v>2</v>
      </c>
      <c r="R186" s="68">
        <f>DATE('Raw Data'!$B186,'Raw Data'!$Q186,1)</f>
        <v>43132</v>
      </c>
    </row>
    <row r="187" spans="1:18" x14ac:dyDescent="0.25">
      <c r="A187" s="65" t="s">
        <v>34</v>
      </c>
      <c r="B187" s="67">
        <v>2018</v>
      </c>
      <c r="C187" s="65" t="s">
        <v>35</v>
      </c>
      <c r="D187" s="64">
        <v>43132</v>
      </c>
      <c r="E187" s="66">
        <v>137.6</v>
      </c>
      <c r="F187" s="66">
        <v>154.9</v>
      </c>
      <c r="G187" s="66">
        <v>142.6</v>
      </c>
      <c r="H187" s="66">
        <v>136.69999999999999</v>
      </c>
      <c r="I187" s="66">
        <v>135.19999999999999</v>
      </c>
      <c r="J187" s="66">
        <v>133.80000000000001</v>
      </c>
      <c r="K187" s="66">
        <v>120.2</v>
      </c>
      <c r="L187" s="66">
        <v>129.9</v>
      </c>
      <c r="M187" s="66">
        <v>139</v>
      </c>
      <c r="N187" s="66">
        <v>127.7</v>
      </c>
      <c r="O187" s="66">
        <v>129.6</v>
      </c>
      <c r="P187" s="66">
        <v>136.4</v>
      </c>
      <c r="Q187" s="65">
        <f>MONTH(DATEVALUE('Raw Data'!$C187&amp;1))</f>
        <v>2</v>
      </c>
      <c r="R187" s="64">
        <f>DATE('Raw Data'!$B187,'Raw Data'!$Q187,1)</f>
        <v>43132</v>
      </c>
    </row>
    <row r="188" spans="1:18" x14ac:dyDescent="0.25">
      <c r="A188" s="69" t="s">
        <v>30</v>
      </c>
      <c r="B188" s="71">
        <v>2018</v>
      </c>
      <c r="C188" s="69" t="s">
        <v>36</v>
      </c>
      <c r="D188" s="68">
        <v>43160</v>
      </c>
      <c r="E188" s="70">
        <v>138.6</v>
      </c>
      <c r="F188" s="70">
        <v>155.1</v>
      </c>
      <c r="G188" s="70">
        <v>148.30000000000001</v>
      </c>
      <c r="H188" s="70">
        <v>142.6</v>
      </c>
      <c r="I188" s="70">
        <v>139.9</v>
      </c>
      <c r="J188" s="70">
        <v>136.69999999999999</v>
      </c>
      <c r="K188" s="70">
        <v>124.6</v>
      </c>
      <c r="L188" s="70">
        <v>135.1</v>
      </c>
      <c r="M188" s="70">
        <v>142.69999999999999</v>
      </c>
      <c r="N188" s="70">
        <v>129.30000000000001</v>
      </c>
      <c r="O188" s="70">
        <v>133.30000000000001</v>
      </c>
      <c r="P188" s="70">
        <v>138.69999999999999</v>
      </c>
      <c r="Q188" s="69">
        <f>MONTH(DATEVALUE('Raw Data'!$C188&amp;1))</f>
        <v>3</v>
      </c>
      <c r="R188" s="68">
        <f>DATE('Raw Data'!$B188,'Raw Data'!$Q188,1)</f>
        <v>43160</v>
      </c>
    </row>
    <row r="189" spans="1:18" x14ac:dyDescent="0.25">
      <c r="A189" s="65" t="s">
        <v>33</v>
      </c>
      <c r="B189" s="67">
        <v>2018</v>
      </c>
      <c r="C189" s="65" t="s">
        <v>36</v>
      </c>
      <c r="D189" s="64">
        <v>43160</v>
      </c>
      <c r="E189" s="66">
        <v>134.80000000000001</v>
      </c>
      <c r="F189" s="66">
        <v>159.69999999999999</v>
      </c>
      <c r="G189" s="66">
        <v>135.19999999999999</v>
      </c>
      <c r="H189" s="66">
        <v>126.4</v>
      </c>
      <c r="I189" s="66">
        <v>130.80000000000001</v>
      </c>
      <c r="J189" s="66">
        <v>130.5</v>
      </c>
      <c r="K189" s="66">
        <v>117.8</v>
      </c>
      <c r="L189" s="66">
        <v>126.8</v>
      </c>
      <c r="M189" s="66">
        <v>137.80000000000001</v>
      </c>
      <c r="N189" s="66">
        <v>126.7</v>
      </c>
      <c r="O189" s="66">
        <v>127.1</v>
      </c>
      <c r="P189" s="66">
        <v>134</v>
      </c>
      <c r="Q189" s="65">
        <f>MONTH(DATEVALUE('Raw Data'!$C189&amp;1))</f>
        <v>3</v>
      </c>
      <c r="R189" s="64">
        <f>DATE('Raw Data'!$B189,'Raw Data'!$Q189,1)</f>
        <v>43160</v>
      </c>
    </row>
    <row r="190" spans="1:18" x14ac:dyDescent="0.25">
      <c r="A190" s="69" t="s">
        <v>34</v>
      </c>
      <c r="B190" s="71">
        <v>2018</v>
      </c>
      <c r="C190" s="69" t="s">
        <v>36</v>
      </c>
      <c r="D190" s="68">
        <v>43160</v>
      </c>
      <c r="E190" s="70">
        <v>137.19999999999999</v>
      </c>
      <c r="F190" s="70">
        <v>156.30000000000001</v>
      </c>
      <c r="G190" s="70">
        <v>143.1</v>
      </c>
      <c r="H190" s="70">
        <v>136.5</v>
      </c>
      <c r="I190" s="70">
        <v>135.6</v>
      </c>
      <c r="J190" s="70">
        <v>134.30000000000001</v>
      </c>
      <c r="K190" s="70">
        <v>121</v>
      </c>
      <c r="L190" s="70">
        <v>130.4</v>
      </c>
      <c r="M190" s="70">
        <v>139.80000000000001</v>
      </c>
      <c r="N190" s="70">
        <v>128.19999999999999</v>
      </c>
      <c r="O190" s="70">
        <v>130.30000000000001</v>
      </c>
      <c r="P190" s="70">
        <v>136.5</v>
      </c>
      <c r="Q190" s="69">
        <f>MONTH(DATEVALUE('Raw Data'!$C190&amp;1))</f>
        <v>3</v>
      </c>
      <c r="R190" s="68">
        <f>DATE('Raw Data'!$B190,'Raw Data'!$Q190,1)</f>
        <v>43160</v>
      </c>
    </row>
    <row r="191" spans="1:18" x14ac:dyDescent="0.25">
      <c r="A191" s="65" t="s">
        <v>30</v>
      </c>
      <c r="B191" s="67">
        <v>2018</v>
      </c>
      <c r="C191" s="65" t="s">
        <v>37</v>
      </c>
      <c r="D191" s="64">
        <v>43191</v>
      </c>
      <c r="E191" s="66">
        <v>138.6</v>
      </c>
      <c r="F191" s="66">
        <v>156.1</v>
      </c>
      <c r="G191" s="66">
        <v>149.1</v>
      </c>
      <c r="H191" s="66">
        <v>143.80000000000001</v>
      </c>
      <c r="I191" s="66">
        <v>140.9</v>
      </c>
      <c r="J191" s="66">
        <v>137.6</v>
      </c>
      <c r="K191" s="66">
        <v>125.3</v>
      </c>
      <c r="L191" s="66">
        <v>136</v>
      </c>
      <c r="M191" s="66">
        <v>143.69999999999999</v>
      </c>
      <c r="N191" s="66">
        <v>130.4</v>
      </c>
      <c r="O191" s="66">
        <v>134.19999999999999</v>
      </c>
      <c r="P191" s="66">
        <v>139.1</v>
      </c>
      <c r="Q191" s="65">
        <f>MONTH(DATEVALUE('Raw Data'!$C191&amp;1))</f>
        <v>4</v>
      </c>
      <c r="R191" s="64">
        <f>DATE('Raw Data'!$B191,'Raw Data'!$Q191,1)</f>
        <v>43191</v>
      </c>
    </row>
    <row r="192" spans="1:18" x14ac:dyDescent="0.25">
      <c r="A192" s="69" t="s">
        <v>33</v>
      </c>
      <c r="B192" s="71">
        <v>2018</v>
      </c>
      <c r="C192" s="69" t="s">
        <v>37</v>
      </c>
      <c r="D192" s="68">
        <v>43191</v>
      </c>
      <c r="E192" s="70">
        <v>135.69999999999999</v>
      </c>
      <c r="F192" s="70">
        <v>159.19999999999999</v>
      </c>
      <c r="G192" s="70">
        <v>136.19999999999999</v>
      </c>
      <c r="H192" s="70">
        <v>124.6</v>
      </c>
      <c r="I192" s="70">
        <v>131.80000000000001</v>
      </c>
      <c r="J192" s="70">
        <v>131.30000000000001</v>
      </c>
      <c r="K192" s="70">
        <v>118.9</v>
      </c>
      <c r="L192" s="70">
        <v>127.6</v>
      </c>
      <c r="M192" s="70">
        <v>139.69999999999999</v>
      </c>
      <c r="N192" s="70">
        <v>127.6</v>
      </c>
      <c r="O192" s="70">
        <v>128.19999999999999</v>
      </c>
      <c r="P192" s="70">
        <v>134.80000000000001</v>
      </c>
      <c r="Q192" s="69">
        <f>MONTH(DATEVALUE('Raw Data'!$C192&amp;1))</f>
        <v>4</v>
      </c>
      <c r="R192" s="68">
        <f>DATE('Raw Data'!$B192,'Raw Data'!$Q192,1)</f>
        <v>43191</v>
      </c>
    </row>
    <row r="193" spans="1:18" x14ac:dyDescent="0.25">
      <c r="A193" s="65" t="s">
        <v>34</v>
      </c>
      <c r="B193" s="67">
        <v>2018</v>
      </c>
      <c r="C193" s="65" t="s">
        <v>37</v>
      </c>
      <c r="D193" s="64">
        <v>43191</v>
      </c>
      <c r="E193" s="66">
        <v>137.5</v>
      </c>
      <c r="F193" s="66">
        <v>156.9</v>
      </c>
      <c r="G193" s="66">
        <v>144</v>
      </c>
      <c r="H193" s="66">
        <v>136.5</v>
      </c>
      <c r="I193" s="66">
        <v>136.6</v>
      </c>
      <c r="J193" s="66">
        <v>135.19999999999999</v>
      </c>
      <c r="K193" s="66">
        <v>121.9</v>
      </c>
      <c r="L193" s="66">
        <v>131.30000000000001</v>
      </c>
      <c r="M193" s="66">
        <v>141.4</v>
      </c>
      <c r="N193" s="66">
        <v>129.19999999999999</v>
      </c>
      <c r="O193" s="66">
        <v>131.30000000000001</v>
      </c>
      <c r="P193" s="66">
        <v>137.1</v>
      </c>
      <c r="Q193" s="65">
        <f>MONTH(DATEVALUE('Raw Data'!$C193&amp;1))</f>
        <v>4</v>
      </c>
      <c r="R193" s="64">
        <f>DATE('Raw Data'!$B193,'Raw Data'!$Q193,1)</f>
        <v>43191</v>
      </c>
    </row>
    <row r="194" spans="1:18" x14ac:dyDescent="0.25">
      <c r="A194" s="69" t="s">
        <v>30</v>
      </c>
      <c r="B194" s="71">
        <v>2018</v>
      </c>
      <c r="C194" s="69" t="s">
        <v>38</v>
      </c>
      <c r="D194" s="68">
        <v>43221</v>
      </c>
      <c r="E194" s="70">
        <v>139.1</v>
      </c>
      <c r="F194" s="70">
        <v>157</v>
      </c>
      <c r="G194" s="70">
        <v>149.80000000000001</v>
      </c>
      <c r="H194" s="70">
        <v>144.30000000000001</v>
      </c>
      <c r="I194" s="70">
        <v>141.80000000000001</v>
      </c>
      <c r="J194" s="70">
        <v>138.4</v>
      </c>
      <c r="K194" s="70">
        <v>126.4</v>
      </c>
      <c r="L194" s="70">
        <v>136.80000000000001</v>
      </c>
      <c r="M194" s="70">
        <v>144.4</v>
      </c>
      <c r="N194" s="70">
        <v>131.19999999999999</v>
      </c>
      <c r="O194" s="70">
        <v>135.1</v>
      </c>
      <c r="P194" s="70">
        <v>139.80000000000001</v>
      </c>
      <c r="Q194" s="69">
        <f>MONTH(DATEVALUE('Raw Data'!$C194&amp;1))</f>
        <v>5</v>
      </c>
      <c r="R194" s="68">
        <f>DATE('Raw Data'!$B194,'Raw Data'!$Q194,1)</f>
        <v>43221</v>
      </c>
    </row>
    <row r="195" spans="1:18" x14ac:dyDescent="0.25">
      <c r="A195" s="65" t="s">
        <v>33</v>
      </c>
      <c r="B195" s="67">
        <v>2018</v>
      </c>
      <c r="C195" s="65" t="s">
        <v>38</v>
      </c>
      <c r="D195" s="64">
        <v>43221</v>
      </c>
      <c r="E195" s="66">
        <v>136.4</v>
      </c>
      <c r="F195" s="66">
        <v>160.30000000000001</v>
      </c>
      <c r="G195" s="66">
        <v>137</v>
      </c>
      <c r="H195" s="66">
        <v>124.7</v>
      </c>
      <c r="I195" s="66">
        <v>132.5</v>
      </c>
      <c r="J195" s="66">
        <v>132</v>
      </c>
      <c r="K195" s="66">
        <v>119.8</v>
      </c>
      <c r="L195" s="66">
        <v>128</v>
      </c>
      <c r="M195" s="66">
        <v>140.4</v>
      </c>
      <c r="N195" s="66">
        <v>128.1</v>
      </c>
      <c r="O195" s="66">
        <v>128.9</v>
      </c>
      <c r="P195" s="66">
        <v>135.4</v>
      </c>
      <c r="Q195" s="65">
        <f>MONTH(DATEVALUE('Raw Data'!$C195&amp;1))</f>
        <v>5</v>
      </c>
      <c r="R195" s="64">
        <f>DATE('Raw Data'!$B195,'Raw Data'!$Q195,1)</f>
        <v>43221</v>
      </c>
    </row>
    <row r="196" spans="1:18" x14ac:dyDescent="0.25">
      <c r="A196" s="69" t="s">
        <v>34</v>
      </c>
      <c r="B196" s="71">
        <v>2018</v>
      </c>
      <c r="C196" s="69" t="s">
        <v>38</v>
      </c>
      <c r="D196" s="68">
        <v>43221</v>
      </c>
      <c r="E196" s="70">
        <v>138.1</v>
      </c>
      <c r="F196" s="70">
        <v>157.9</v>
      </c>
      <c r="G196" s="70">
        <v>144.69999999999999</v>
      </c>
      <c r="H196" s="70">
        <v>136.9</v>
      </c>
      <c r="I196" s="70">
        <v>137.4</v>
      </c>
      <c r="J196" s="70">
        <v>136</v>
      </c>
      <c r="K196" s="70">
        <v>122.9</v>
      </c>
      <c r="L196" s="70">
        <v>131.80000000000001</v>
      </c>
      <c r="M196" s="70">
        <v>142.1</v>
      </c>
      <c r="N196" s="70">
        <v>129.9</v>
      </c>
      <c r="O196" s="70">
        <v>132.1</v>
      </c>
      <c r="P196" s="70">
        <v>137.80000000000001</v>
      </c>
      <c r="Q196" s="69">
        <f>MONTH(DATEVALUE('Raw Data'!$C196&amp;1))</f>
        <v>5</v>
      </c>
      <c r="R196" s="68">
        <f>DATE('Raw Data'!$B196,'Raw Data'!$Q196,1)</f>
        <v>43221</v>
      </c>
    </row>
    <row r="197" spans="1:18" x14ac:dyDescent="0.25">
      <c r="A197" s="65" t="s">
        <v>30</v>
      </c>
      <c r="B197" s="67">
        <v>2018</v>
      </c>
      <c r="C197" s="65" t="s">
        <v>39</v>
      </c>
      <c r="D197" s="64">
        <v>43252</v>
      </c>
      <c r="E197" s="66">
        <v>140</v>
      </c>
      <c r="F197" s="66">
        <v>157.30000000000001</v>
      </c>
      <c r="G197" s="66">
        <v>150.30000000000001</v>
      </c>
      <c r="H197" s="66">
        <v>145.1</v>
      </c>
      <c r="I197" s="66">
        <v>142.19999999999999</v>
      </c>
      <c r="J197" s="66">
        <v>138.4</v>
      </c>
      <c r="K197" s="66">
        <v>127.4</v>
      </c>
      <c r="L197" s="66">
        <v>137.80000000000001</v>
      </c>
      <c r="M197" s="66">
        <v>145.1</v>
      </c>
      <c r="N197" s="66">
        <v>131.4</v>
      </c>
      <c r="O197" s="66">
        <v>135.6</v>
      </c>
      <c r="P197" s="66">
        <v>140.5</v>
      </c>
      <c r="Q197" s="65">
        <f>MONTH(DATEVALUE('Raw Data'!$C197&amp;1))</f>
        <v>6</v>
      </c>
      <c r="R197" s="64">
        <f>DATE('Raw Data'!$B197,'Raw Data'!$Q197,1)</f>
        <v>43252</v>
      </c>
    </row>
    <row r="198" spans="1:18" x14ac:dyDescent="0.25">
      <c r="A198" s="69" t="s">
        <v>33</v>
      </c>
      <c r="B198" s="71">
        <v>2018</v>
      </c>
      <c r="C198" s="69" t="s">
        <v>39</v>
      </c>
      <c r="D198" s="68">
        <v>43252</v>
      </c>
      <c r="E198" s="70">
        <v>138.4</v>
      </c>
      <c r="F198" s="70">
        <v>161</v>
      </c>
      <c r="G198" s="70">
        <v>137.4</v>
      </c>
      <c r="H198" s="70">
        <v>126.5</v>
      </c>
      <c r="I198" s="70">
        <v>133.1</v>
      </c>
      <c r="J198" s="70">
        <v>132.6</v>
      </c>
      <c r="K198" s="70">
        <v>120.4</v>
      </c>
      <c r="L198" s="70">
        <v>128.5</v>
      </c>
      <c r="M198" s="70">
        <v>141.19999999999999</v>
      </c>
      <c r="N198" s="70">
        <v>128.19999999999999</v>
      </c>
      <c r="O198" s="70">
        <v>129.5</v>
      </c>
      <c r="P198" s="70">
        <v>136.19999999999999</v>
      </c>
      <c r="Q198" s="69">
        <f>MONTH(DATEVALUE('Raw Data'!$C198&amp;1))</f>
        <v>6</v>
      </c>
      <c r="R198" s="68">
        <f>DATE('Raw Data'!$B198,'Raw Data'!$Q198,1)</f>
        <v>43252</v>
      </c>
    </row>
    <row r="199" spans="1:18" x14ac:dyDescent="0.25">
      <c r="A199" s="65" t="s">
        <v>34</v>
      </c>
      <c r="B199" s="67">
        <v>2018</v>
      </c>
      <c r="C199" s="65" t="s">
        <v>39</v>
      </c>
      <c r="D199" s="64">
        <v>43252</v>
      </c>
      <c r="E199" s="66">
        <v>139.4</v>
      </c>
      <c r="F199" s="66">
        <v>158.30000000000001</v>
      </c>
      <c r="G199" s="66">
        <v>145.19999999999999</v>
      </c>
      <c r="H199" s="66">
        <v>138.1</v>
      </c>
      <c r="I199" s="66">
        <v>137.9</v>
      </c>
      <c r="J199" s="66">
        <v>136.19999999999999</v>
      </c>
      <c r="K199" s="66">
        <v>123.7</v>
      </c>
      <c r="L199" s="66">
        <v>132.6</v>
      </c>
      <c r="M199" s="66">
        <v>142.80000000000001</v>
      </c>
      <c r="N199" s="66">
        <v>130.1</v>
      </c>
      <c r="O199" s="66">
        <v>132.6</v>
      </c>
      <c r="P199" s="66">
        <v>138.5</v>
      </c>
      <c r="Q199" s="65">
        <f>MONTH(DATEVALUE('Raw Data'!$C199&amp;1))</f>
        <v>6</v>
      </c>
      <c r="R199" s="64">
        <f>DATE('Raw Data'!$B199,'Raw Data'!$Q199,1)</f>
        <v>43252</v>
      </c>
    </row>
    <row r="200" spans="1:18" x14ac:dyDescent="0.25">
      <c r="A200" s="69" t="s">
        <v>30</v>
      </c>
      <c r="B200" s="71">
        <v>2018</v>
      </c>
      <c r="C200" s="69" t="s">
        <v>40</v>
      </c>
      <c r="D200" s="68">
        <v>43282</v>
      </c>
      <c r="E200" s="70">
        <v>142</v>
      </c>
      <c r="F200" s="70">
        <v>156.1</v>
      </c>
      <c r="G200" s="70">
        <v>150.6</v>
      </c>
      <c r="H200" s="70">
        <v>146.80000000000001</v>
      </c>
      <c r="I200" s="70">
        <v>143.1</v>
      </c>
      <c r="J200" s="70">
        <v>139</v>
      </c>
      <c r="K200" s="70">
        <v>127.5</v>
      </c>
      <c r="L200" s="70">
        <v>138.4</v>
      </c>
      <c r="M200" s="70">
        <v>145.80000000000001</v>
      </c>
      <c r="N200" s="70">
        <v>131.4</v>
      </c>
      <c r="O200" s="70">
        <v>136</v>
      </c>
      <c r="P200" s="70">
        <v>141.80000000000001</v>
      </c>
      <c r="Q200" s="69">
        <f>MONTH(DATEVALUE('Raw Data'!$C200&amp;1))</f>
        <v>7</v>
      </c>
      <c r="R200" s="68">
        <f>DATE('Raw Data'!$B200,'Raw Data'!$Q200,1)</f>
        <v>43282</v>
      </c>
    </row>
    <row r="201" spans="1:18" x14ac:dyDescent="0.25">
      <c r="A201" s="65" t="s">
        <v>33</v>
      </c>
      <c r="B201" s="67">
        <v>2018</v>
      </c>
      <c r="C201" s="65" t="s">
        <v>40</v>
      </c>
      <c r="D201" s="64">
        <v>43282</v>
      </c>
      <c r="E201" s="66">
        <v>140.30000000000001</v>
      </c>
      <c r="F201" s="66">
        <v>161.4</v>
      </c>
      <c r="G201" s="66">
        <v>137.9</v>
      </c>
      <c r="H201" s="66">
        <v>128.1</v>
      </c>
      <c r="I201" s="66">
        <v>133.6</v>
      </c>
      <c r="J201" s="66">
        <v>133.6</v>
      </c>
      <c r="K201" s="66">
        <v>120.1</v>
      </c>
      <c r="L201" s="66">
        <v>129</v>
      </c>
      <c r="M201" s="66">
        <v>144</v>
      </c>
      <c r="N201" s="66">
        <v>128.19999999999999</v>
      </c>
      <c r="O201" s="66">
        <v>130.19999999999999</v>
      </c>
      <c r="P201" s="66">
        <v>137.5</v>
      </c>
      <c r="Q201" s="65">
        <f>MONTH(DATEVALUE('Raw Data'!$C201&amp;1))</f>
        <v>7</v>
      </c>
      <c r="R201" s="64">
        <f>DATE('Raw Data'!$B201,'Raw Data'!$Q201,1)</f>
        <v>43282</v>
      </c>
    </row>
    <row r="202" spans="1:18" x14ac:dyDescent="0.25">
      <c r="A202" s="69" t="s">
        <v>34</v>
      </c>
      <c r="B202" s="71">
        <v>2018</v>
      </c>
      <c r="C202" s="69" t="s">
        <v>40</v>
      </c>
      <c r="D202" s="68">
        <v>43282</v>
      </c>
      <c r="E202" s="70">
        <v>141.4</v>
      </c>
      <c r="F202" s="70">
        <v>157.5</v>
      </c>
      <c r="G202" s="70">
        <v>145.6</v>
      </c>
      <c r="H202" s="70">
        <v>139.69999999999999</v>
      </c>
      <c r="I202" s="70">
        <v>138.6</v>
      </c>
      <c r="J202" s="70">
        <v>137</v>
      </c>
      <c r="K202" s="70">
        <v>123.6</v>
      </c>
      <c r="L202" s="70">
        <v>133.1</v>
      </c>
      <c r="M202" s="70">
        <v>144.69999999999999</v>
      </c>
      <c r="N202" s="70">
        <v>130.1</v>
      </c>
      <c r="O202" s="70">
        <v>133.19999999999999</v>
      </c>
      <c r="P202" s="70">
        <v>139.80000000000001</v>
      </c>
      <c r="Q202" s="69">
        <f>MONTH(DATEVALUE('Raw Data'!$C202&amp;1))</f>
        <v>7</v>
      </c>
      <c r="R202" s="68">
        <f>DATE('Raw Data'!$B202,'Raw Data'!$Q202,1)</f>
        <v>43282</v>
      </c>
    </row>
    <row r="203" spans="1:18" x14ac:dyDescent="0.25">
      <c r="A203" s="65" t="s">
        <v>30</v>
      </c>
      <c r="B203" s="67">
        <v>2018</v>
      </c>
      <c r="C203" s="65" t="s">
        <v>41</v>
      </c>
      <c r="D203" s="64">
        <v>43313</v>
      </c>
      <c r="E203" s="66">
        <v>142.69999999999999</v>
      </c>
      <c r="F203" s="66">
        <v>156.4</v>
      </c>
      <c r="G203" s="66">
        <v>151.30000000000001</v>
      </c>
      <c r="H203" s="66">
        <v>147.69999999999999</v>
      </c>
      <c r="I203" s="66">
        <v>143.80000000000001</v>
      </c>
      <c r="J203" s="66">
        <v>139.4</v>
      </c>
      <c r="K203" s="66">
        <v>128.30000000000001</v>
      </c>
      <c r="L203" s="66">
        <v>138.6</v>
      </c>
      <c r="M203" s="66">
        <v>146.9</v>
      </c>
      <c r="N203" s="66">
        <v>131.30000000000001</v>
      </c>
      <c r="O203" s="66">
        <v>136.6</v>
      </c>
      <c r="P203" s="66">
        <v>142.5</v>
      </c>
      <c r="Q203" s="65">
        <f>MONTH(DATEVALUE('Raw Data'!$C203&amp;1))</f>
        <v>8</v>
      </c>
      <c r="R203" s="64">
        <f>DATE('Raw Data'!$B203,'Raw Data'!$Q203,1)</f>
        <v>43313</v>
      </c>
    </row>
    <row r="204" spans="1:18" x14ac:dyDescent="0.25">
      <c r="A204" s="69" t="s">
        <v>33</v>
      </c>
      <c r="B204" s="71">
        <v>2018</v>
      </c>
      <c r="C204" s="69" t="s">
        <v>41</v>
      </c>
      <c r="D204" s="68">
        <v>43313</v>
      </c>
      <c r="E204" s="70">
        <v>140.1</v>
      </c>
      <c r="F204" s="70">
        <v>162.1</v>
      </c>
      <c r="G204" s="70">
        <v>138.30000000000001</v>
      </c>
      <c r="H204" s="70">
        <v>129.80000000000001</v>
      </c>
      <c r="I204" s="70">
        <v>134.4</v>
      </c>
      <c r="J204" s="70">
        <v>134.9</v>
      </c>
      <c r="K204" s="70">
        <v>120.7</v>
      </c>
      <c r="L204" s="70">
        <v>129.80000000000001</v>
      </c>
      <c r="M204" s="70">
        <v>145.30000000000001</v>
      </c>
      <c r="N204" s="70">
        <v>128.30000000000001</v>
      </c>
      <c r="O204" s="70">
        <v>131</v>
      </c>
      <c r="P204" s="70">
        <v>138</v>
      </c>
      <c r="Q204" s="69">
        <f>MONTH(DATEVALUE('Raw Data'!$C204&amp;1))</f>
        <v>8</v>
      </c>
      <c r="R204" s="68">
        <f>DATE('Raw Data'!$B204,'Raw Data'!$Q204,1)</f>
        <v>43313</v>
      </c>
    </row>
    <row r="205" spans="1:18" x14ac:dyDescent="0.25">
      <c r="A205" s="65" t="s">
        <v>34</v>
      </c>
      <c r="B205" s="67">
        <v>2018</v>
      </c>
      <c r="C205" s="65" t="s">
        <v>41</v>
      </c>
      <c r="D205" s="64">
        <v>43313</v>
      </c>
      <c r="E205" s="66">
        <v>141.69999999999999</v>
      </c>
      <c r="F205" s="66">
        <v>157.9</v>
      </c>
      <c r="G205" s="66">
        <v>146.1</v>
      </c>
      <c r="H205" s="66">
        <v>140.9</v>
      </c>
      <c r="I205" s="66">
        <v>139.4</v>
      </c>
      <c r="J205" s="66">
        <v>137.69999999999999</v>
      </c>
      <c r="K205" s="66">
        <v>124.3</v>
      </c>
      <c r="L205" s="66">
        <v>133.6</v>
      </c>
      <c r="M205" s="66">
        <v>146</v>
      </c>
      <c r="N205" s="66">
        <v>130.1</v>
      </c>
      <c r="O205" s="66">
        <v>133.9</v>
      </c>
      <c r="P205" s="66">
        <v>140.4</v>
      </c>
      <c r="Q205" s="65">
        <f>MONTH(DATEVALUE('Raw Data'!$C205&amp;1))</f>
        <v>8</v>
      </c>
      <c r="R205" s="64">
        <f>DATE('Raw Data'!$B205,'Raw Data'!$Q205,1)</f>
        <v>43313</v>
      </c>
    </row>
    <row r="206" spans="1:18" x14ac:dyDescent="0.25">
      <c r="A206" s="69" t="s">
        <v>30</v>
      </c>
      <c r="B206" s="71">
        <v>2018</v>
      </c>
      <c r="C206" s="69" t="s">
        <v>42</v>
      </c>
      <c r="D206" s="68">
        <v>43344</v>
      </c>
      <c r="E206" s="70">
        <v>141.30000000000001</v>
      </c>
      <c r="F206" s="70">
        <v>157.69999999999999</v>
      </c>
      <c r="G206" s="70">
        <v>151.30000000000001</v>
      </c>
      <c r="H206" s="70">
        <v>149</v>
      </c>
      <c r="I206" s="70">
        <v>144</v>
      </c>
      <c r="J206" s="70">
        <v>140</v>
      </c>
      <c r="K206" s="70">
        <v>129.9</v>
      </c>
      <c r="L206" s="70">
        <v>140</v>
      </c>
      <c r="M206" s="70">
        <v>147.6</v>
      </c>
      <c r="N206" s="70">
        <v>132</v>
      </c>
      <c r="O206" s="70">
        <v>137.4</v>
      </c>
      <c r="P206" s="70">
        <v>142.1</v>
      </c>
      <c r="Q206" s="69">
        <f>MONTH(DATEVALUE('Raw Data'!$C206&amp;1))</f>
        <v>9</v>
      </c>
      <c r="R206" s="68">
        <f>DATE('Raw Data'!$B206,'Raw Data'!$Q206,1)</f>
        <v>43344</v>
      </c>
    </row>
    <row r="207" spans="1:18" x14ac:dyDescent="0.25">
      <c r="A207" s="65" t="s">
        <v>33</v>
      </c>
      <c r="B207" s="67">
        <v>2018</v>
      </c>
      <c r="C207" s="65" t="s">
        <v>42</v>
      </c>
      <c r="D207" s="64">
        <v>43344</v>
      </c>
      <c r="E207" s="66">
        <v>138.9</v>
      </c>
      <c r="F207" s="66">
        <v>163.30000000000001</v>
      </c>
      <c r="G207" s="66">
        <v>139.1</v>
      </c>
      <c r="H207" s="66">
        <v>131.19999999999999</v>
      </c>
      <c r="I207" s="66">
        <v>134.9</v>
      </c>
      <c r="J207" s="66">
        <v>135.69999999999999</v>
      </c>
      <c r="K207" s="66">
        <v>122.5</v>
      </c>
      <c r="L207" s="66">
        <v>130.19999999999999</v>
      </c>
      <c r="M207" s="66">
        <v>145.19999999999999</v>
      </c>
      <c r="N207" s="66">
        <v>129.30000000000001</v>
      </c>
      <c r="O207" s="66">
        <v>131.9</v>
      </c>
      <c r="P207" s="66">
        <v>138.1</v>
      </c>
      <c r="Q207" s="65">
        <f>MONTH(DATEVALUE('Raw Data'!$C207&amp;1))</f>
        <v>9</v>
      </c>
      <c r="R207" s="64">
        <f>DATE('Raw Data'!$B207,'Raw Data'!$Q207,1)</f>
        <v>43344</v>
      </c>
    </row>
    <row r="208" spans="1:18" x14ac:dyDescent="0.25">
      <c r="A208" s="69" t="s">
        <v>34</v>
      </c>
      <c r="B208" s="71">
        <v>2018</v>
      </c>
      <c r="C208" s="69" t="s">
        <v>42</v>
      </c>
      <c r="D208" s="68">
        <v>43344</v>
      </c>
      <c r="E208" s="70">
        <v>140.4</v>
      </c>
      <c r="F208" s="70">
        <v>159.19999999999999</v>
      </c>
      <c r="G208" s="70">
        <v>146.5</v>
      </c>
      <c r="H208" s="70">
        <v>142.30000000000001</v>
      </c>
      <c r="I208" s="70">
        <v>139.69999999999999</v>
      </c>
      <c r="J208" s="70">
        <v>138.4</v>
      </c>
      <c r="K208" s="70">
        <v>126</v>
      </c>
      <c r="L208" s="70">
        <v>134.5</v>
      </c>
      <c r="M208" s="70">
        <v>146.19999999999999</v>
      </c>
      <c r="N208" s="70">
        <v>130.9</v>
      </c>
      <c r="O208" s="70">
        <v>134.69999999999999</v>
      </c>
      <c r="P208" s="70">
        <v>140.19999999999999</v>
      </c>
      <c r="Q208" s="69">
        <f>MONTH(DATEVALUE('Raw Data'!$C208&amp;1))</f>
        <v>9</v>
      </c>
      <c r="R208" s="68">
        <f>DATE('Raw Data'!$B208,'Raw Data'!$Q208,1)</f>
        <v>43344</v>
      </c>
    </row>
    <row r="209" spans="1:18" x14ac:dyDescent="0.25">
      <c r="A209" s="65" t="s">
        <v>30</v>
      </c>
      <c r="B209" s="67">
        <v>2018</v>
      </c>
      <c r="C209" s="65" t="s">
        <v>43</v>
      </c>
      <c r="D209" s="64">
        <v>43374</v>
      </c>
      <c r="E209" s="66">
        <v>140.19999999999999</v>
      </c>
      <c r="F209" s="66">
        <v>159.6</v>
      </c>
      <c r="G209" s="66">
        <v>149.80000000000001</v>
      </c>
      <c r="H209" s="66">
        <v>149.69999999999999</v>
      </c>
      <c r="I209" s="66">
        <v>147.5</v>
      </c>
      <c r="J209" s="66">
        <v>144.80000000000001</v>
      </c>
      <c r="K209" s="66">
        <v>130.80000000000001</v>
      </c>
      <c r="L209" s="66">
        <v>140.1</v>
      </c>
      <c r="M209" s="66">
        <v>148</v>
      </c>
      <c r="N209" s="66">
        <v>134.4</v>
      </c>
      <c r="O209" s="66">
        <v>139.80000000000001</v>
      </c>
      <c r="P209" s="66">
        <v>142.19999999999999</v>
      </c>
      <c r="Q209" s="65">
        <f>MONTH(DATEVALUE('Raw Data'!$C209&amp;1))</f>
        <v>10</v>
      </c>
      <c r="R209" s="64">
        <f>DATE('Raw Data'!$B209,'Raw Data'!$Q209,1)</f>
        <v>43374</v>
      </c>
    </row>
    <row r="210" spans="1:18" x14ac:dyDescent="0.25">
      <c r="A210" s="69" t="s">
        <v>33</v>
      </c>
      <c r="B210" s="71">
        <v>2018</v>
      </c>
      <c r="C210" s="69" t="s">
        <v>43</v>
      </c>
      <c r="D210" s="68">
        <v>43374</v>
      </c>
      <c r="E210" s="70">
        <v>139.4</v>
      </c>
      <c r="F210" s="70">
        <v>164</v>
      </c>
      <c r="G210" s="70">
        <v>139.69999999999999</v>
      </c>
      <c r="H210" s="70">
        <v>133.4</v>
      </c>
      <c r="I210" s="70">
        <v>135.1</v>
      </c>
      <c r="J210" s="70">
        <v>136.19999999999999</v>
      </c>
      <c r="K210" s="70">
        <v>123.3</v>
      </c>
      <c r="L210" s="70">
        <v>130.69999999999999</v>
      </c>
      <c r="M210" s="70">
        <v>145.5</v>
      </c>
      <c r="N210" s="70">
        <v>130.4</v>
      </c>
      <c r="O210" s="70">
        <v>132.5</v>
      </c>
      <c r="P210" s="70">
        <v>138.9</v>
      </c>
      <c r="Q210" s="69">
        <f>MONTH(DATEVALUE('Raw Data'!$C210&amp;1))</f>
        <v>10</v>
      </c>
      <c r="R210" s="68">
        <f>DATE('Raw Data'!$B210,'Raw Data'!$Q210,1)</f>
        <v>43374</v>
      </c>
    </row>
    <row r="211" spans="1:18" x14ac:dyDescent="0.25">
      <c r="A211" s="65" t="s">
        <v>34</v>
      </c>
      <c r="B211" s="67">
        <v>2018</v>
      </c>
      <c r="C211" s="65" t="s">
        <v>43</v>
      </c>
      <c r="D211" s="64">
        <v>43374</v>
      </c>
      <c r="E211" s="66">
        <v>139.69999999999999</v>
      </c>
      <c r="F211" s="66">
        <v>162.6</v>
      </c>
      <c r="G211" s="66">
        <v>146.80000000000001</v>
      </c>
      <c r="H211" s="66">
        <v>145.30000000000001</v>
      </c>
      <c r="I211" s="66">
        <v>142.19999999999999</v>
      </c>
      <c r="J211" s="66">
        <v>142.1</v>
      </c>
      <c r="K211" s="66">
        <v>125.5</v>
      </c>
      <c r="L211" s="66">
        <v>136.5</v>
      </c>
      <c r="M211" s="66">
        <v>147.80000000000001</v>
      </c>
      <c r="N211" s="66">
        <v>132</v>
      </c>
      <c r="O211" s="66">
        <v>136.30000000000001</v>
      </c>
      <c r="P211" s="66">
        <v>140.80000000000001</v>
      </c>
      <c r="Q211" s="65">
        <f>MONTH(DATEVALUE('Raw Data'!$C211&amp;1))</f>
        <v>10</v>
      </c>
      <c r="R211" s="64">
        <f>DATE('Raw Data'!$B211,'Raw Data'!$Q211,1)</f>
        <v>43374</v>
      </c>
    </row>
    <row r="212" spans="1:18" x14ac:dyDescent="0.25">
      <c r="A212" s="69" t="s">
        <v>30</v>
      </c>
      <c r="B212" s="71">
        <v>2018</v>
      </c>
      <c r="C212" s="69" t="s">
        <v>44</v>
      </c>
      <c r="D212" s="68">
        <v>43405</v>
      </c>
      <c r="E212" s="70">
        <v>140</v>
      </c>
      <c r="F212" s="70">
        <v>161.9</v>
      </c>
      <c r="G212" s="70">
        <v>150.80000000000001</v>
      </c>
      <c r="H212" s="70">
        <v>150.30000000000001</v>
      </c>
      <c r="I212" s="70">
        <v>148</v>
      </c>
      <c r="J212" s="70">
        <v>145.4</v>
      </c>
      <c r="K212" s="70">
        <v>130.30000000000001</v>
      </c>
      <c r="L212" s="70">
        <v>143.1</v>
      </c>
      <c r="M212" s="70">
        <v>150.19999999999999</v>
      </c>
      <c r="N212" s="70">
        <v>133.1</v>
      </c>
      <c r="O212" s="70">
        <v>140.1</v>
      </c>
      <c r="P212" s="70">
        <v>142.4</v>
      </c>
      <c r="Q212" s="69">
        <f>MONTH(DATEVALUE('Raw Data'!$C212&amp;1))</f>
        <v>11</v>
      </c>
      <c r="R212" s="68">
        <f>DATE('Raw Data'!$B212,'Raw Data'!$Q212,1)</f>
        <v>43405</v>
      </c>
    </row>
    <row r="213" spans="1:18" x14ac:dyDescent="0.25">
      <c r="A213" s="65" t="s">
        <v>33</v>
      </c>
      <c r="B213" s="67">
        <v>2018</v>
      </c>
      <c r="C213" s="65" t="s">
        <v>44</v>
      </c>
      <c r="D213" s="64">
        <v>43405</v>
      </c>
      <c r="E213" s="66">
        <v>139.1</v>
      </c>
      <c r="F213" s="66">
        <v>164.4</v>
      </c>
      <c r="G213" s="66">
        <v>140.5</v>
      </c>
      <c r="H213" s="66">
        <v>136.69999999999999</v>
      </c>
      <c r="I213" s="66">
        <v>135.80000000000001</v>
      </c>
      <c r="J213" s="66">
        <v>136.80000000000001</v>
      </c>
      <c r="K213" s="66">
        <v>121.2</v>
      </c>
      <c r="L213" s="66">
        <v>131.30000000000001</v>
      </c>
      <c r="M213" s="66">
        <v>146.1</v>
      </c>
      <c r="N213" s="66">
        <v>130.5</v>
      </c>
      <c r="O213" s="66">
        <v>132.19999999999999</v>
      </c>
      <c r="P213" s="66">
        <v>139</v>
      </c>
      <c r="Q213" s="65">
        <f>MONTH(DATEVALUE('Raw Data'!$C213&amp;1))</f>
        <v>11</v>
      </c>
      <c r="R213" s="64">
        <f>DATE('Raw Data'!$B213,'Raw Data'!$Q213,1)</f>
        <v>43405</v>
      </c>
    </row>
    <row r="214" spans="1:18" x14ac:dyDescent="0.25">
      <c r="A214" s="69" t="s">
        <v>34</v>
      </c>
      <c r="B214" s="71">
        <v>2018</v>
      </c>
      <c r="C214" s="69" t="s">
        <v>44</v>
      </c>
      <c r="D214" s="68">
        <v>43405</v>
      </c>
      <c r="E214" s="70">
        <v>139.69999999999999</v>
      </c>
      <c r="F214" s="70">
        <v>162.6</v>
      </c>
      <c r="G214" s="70">
        <v>146.69999999999999</v>
      </c>
      <c r="H214" s="70">
        <v>145.1</v>
      </c>
      <c r="I214" s="70">
        <v>142.19999999999999</v>
      </c>
      <c r="J214" s="70">
        <v>142.1</v>
      </c>
      <c r="K214" s="70">
        <v>125.5</v>
      </c>
      <c r="L214" s="70">
        <v>136.5</v>
      </c>
      <c r="M214" s="70">
        <v>147.80000000000001</v>
      </c>
      <c r="N214" s="70">
        <v>132</v>
      </c>
      <c r="O214" s="70">
        <v>136.30000000000001</v>
      </c>
      <c r="P214" s="70">
        <v>140.80000000000001</v>
      </c>
      <c r="Q214" s="69">
        <f>MONTH(DATEVALUE('Raw Data'!$C214&amp;1))</f>
        <v>11</v>
      </c>
      <c r="R214" s="68">
        <f>DATE('Raw Data'!$B214,'Raw Data'!$Q214,1)</f>
        <v>43405</v>
      </c>
    </row>
    <row r="215" spans="1:18" x14ac:dyDescent="0.25">
      <c r="A215" s="65" t="s">
        <v>30</v>
      </c>
      <c r="B215" s="67">
        <v>2018</v>
      </c>
      <c r="C215" s="65" t="s">
        <v>45</v>
      </c>
      <c r="D215" s="64">
        <v>43435</v>
      </c>
      <c r="E215" s="66">
        <v>138.5</v>
      </c>
      <c r="F215" s="66">
        <v>162.4</v>
      </c>
      <c r="G215" s="66">
        <v>150.80000000000001</v>
      </c>
      <c r="H215" s="66">
        <v>149</v>
      </c>
      <c r="I215" s="66">
        <v>149.5</v>
      </c>
      <c r="J215" s="66">
        <v>149.6</v>
      </c>
      <c r="K215" s="66">
        <v>128.9</v>
      </c>
      <c r="L215" s="66">
        <v>143.30000000000001</v>
      </c>
      <c r="M215" s="66">
        <v>155.1</v>
      </c>
      <c r="N215" s="66">
        <v>133.19999999999999</v>
      </c>
      <c r="O215" s="66">
        <v>141.6</v>
      </c>
      <c r="P215" s="66">
        <v>141.9</v>
      </c>
      <c r="Q215" s="65">
        <f>MONTH(DATEVALUE('Raw Data'!$C215&amp;1))</f>
        <v>12</v>
      </c>
      <c r="R215" s="64">
        <f>DATE('Raw Data'!$B215,'Raw Data'!$Q215,1)</f>
        <v>43435</v>
      </c>
    </row>
    <row r="216" spans="1:18" x14ac:dyDescent="0.25">
      <c r="A216" s="69" t="s">
        <v>33</v>
      </c>
      <c r="B216" s="71">
        <v>2018</v>
      </c>
      <c r="C216" s="69" t="s">
        <v>45</v>
      </c>
      <c r="D216" s="68">
        <v>43435</v>
      </c>
      <c r="E216" s="70">
        <v>137.6</v>
      </c>
      <c r="F216" s="70">
        <v>164.6</v>
      </c>
      <c r="G216" s="70">
        <v>140.80000000000001</v>
      </c>
      <c r="H216" s="70">
        <v>132.4</v>
      </c>
      <c r="I216" s="70">
        <v>136.19999999999999</v>
      </c>
      <c r="J216" s="70">
        <v>137.30000000000001</v>
      </c>
      <c r="K216" s="70">
        <v>118.8</v>
      </c>
      <c r="L216" s="70">
        <v>131.69999999999999</v>
      </c>
      <c r="M216" s="70">
        <v>146.5</v>
      </c>
      <c r="N216" s="70">
        <v>130.80000000000001</v>
      </c>
      <c r="O216" s="70">
        <v>131.69999999999999</v>
      </c>
      <c r="P216" s="70">
        <v>138</v>
      </c>
      <c r="Q216" s="69">
        <f>MONTH(DATEVALUE('Raw Data'!$C216&amp;1))</f>
        <v>12</v>
      </c>
      <c r="R216" s="68">
        <f>DATE('Raw Data'!$B216,'Raw Data'!$Q216,1)</f>
        <v>43435</v>
      </c>
    </row>
    <row r="217" spans="1:18" x14ac:dyDescent="0.25">
      <c r="A217" s="65" t="s">
        <v>34</v>
      </c>
      <c r="B217" s="67">
        <v>2018</v>
      </c>
      <c r="C217" s="65" t="s">
        <v>45</v>
      </c>
      <c r="D217" s="64">
        <v>43435</v>
      </c>
      <c r="E217" s="66">
        <v>138.19999999999999</v>
      </c>
      <c r="F217" s="66">
        <v>163</v>
      </c>
      <c r="G217" s="66">
        <v>146.80000000000001</v>
      </c>
      <c r="H217" s="66">
        <v>142.69999999999999</v>
      </c>
      <c r="I217" s="66">
        <v>143.19999999999999</v>
      </c>
      <c r="J217" s="66">
        <v>144.9</v>
      </c>
      <c r="K217" s="66">
        <v>123.6</v>
      </c>
      <c r="L217" s="66">
        <v>136.80000000000001</v>
      </c>
      <c r="M217" s="66">
        <v>150.1</v>
      </c>
      <c r="N217" s="66">
        <v>132.19999999999999</v>
      </c>
      <c r="O217" s="66">
        <v>136.80000000000001</v>
      </c>
      <c r="P217" s="66">
        <v>140.1</v>
      </c>
      <c r="Q217" s="65">
        <f>MONTH(DATEVALUE('Raw Data'!$C217&amp;1))</f>
        <v>12</v>
      </c>
      <c r="R217" s="64">
        <f>DATE('Raw Data'!$B217,'Raw Data'!$Q217,1)</f>
        <v>43435</v>
      </c>
    </row>
    <row r="218" spans="1:18" x14ac:dyDescent="0.25">
      <c r="A218" s="69" t="s">
        <v>30</v>
      </c>
      <c r="B218" s="71">
        <v>2019</v>
      </c>
      <c r="C218" s="69" t="s">
        <v>31</v>
      </c>
      <c r="D218" s="68">
        <v>43466</v>
      </c>
      <c r="E218" s="70">
        <v>137.4</v>
      </c>
      <c r="F218" s="70">
        <v>162.69999999999999</v>
      </c>
      <c r="G218" s="70">
        <v>149.9</v>
      </c>
      <c r="H218" s="70">
        <v>146.19999999999999</v>
      </c>
      <c r="I218" s="70">
        <v>150.1</v>
      </c>
      <c r="J218" s="70">
        <v>149.6</v>
      </c>
      <c r="K218" s="70">
        <v>128.6</v>
      </c>
      <c r="L218" s="70">
        <v>142.9</v>
      </c>
      <c r="M218" s="70">
        <v>155.19999999999999</v>
      </c>
      <c r="N218" s="70">
        <v>133.5</v>
      </c>
      <c r="O218" s="70">
        <v>141.69999999999999</v>
      </c>
      <c r="P218" s="70">
        <v>141</v>
      </c>
      <c r="Q218" s="69">
        <f>MONTH(DATEVALUE('Raw Data'!$C218&amp;1))</f>
        <v>1</v>
      </c>
      <c r="R218" s="68">
        <f>DATE('Raw Data'!$B218,'Raw Data'!$Q218,1)</f>
        <v>43466</v>
      </c>
    </row>
    <row r="219" spans="1:18" x14ac:dyDescent="0.25">
      <c r="A219" s="65" t="s">
        <v>33</v>
      </c>
      <c r="B219" s="67">
        <v>2019</v>
      </c>
      <c r="C219" s="65" t="s">
        <v>31</v>
      </c>
      <c r="D219" s="64">
        <v>43466</v>
      </c>
      <c r="E219" s="66">
        <v>137.30000000000001</v>
      </c>
      <c r="F219" s="66">
        <v>164.7</v>
      </c>
      <c r="G219" s="66">
        <v>141.1</v>
      </c>
      <c r="H219" s="66">
        <v>128.6</v>
      </c>
      <c r="I219" s="66">
        <v>136.30000000000001</v>
      </c>
      <c r="J219" s="66">
        <v>137.80000000000001</v>
      </c>
      <c r="K219" s="66">
        <v>118.6</v>
      </c>
      <c r="L219" s="66">
        <v>131.9</v>
      </c>
      <c r="M219" s="66">
        <v>146.6</v>
      </c>
      <c r="N219" s="66">
        <v>131.69999999999999</v>
      </c>
      <c r="O219" s="66">
        <v>131.80000000000001</v>
      </c>
      <c r="P219" s="66">
        <v>138</v>
      </c>
      <c r="Q219" s="65">
        <f>MONTH(DATEVALUE('Raw Data'!$C219&amp;1))</f>
        <v>1</v>
      </c>
      <c r="R219" s="64">
        <f>DATE('Raw Data'!$B219,'Raw Data'!$Q219,1)</f>
        <v>43466</v>
      </c>
    </row>
    <row r="220" spans="1:18" x14ac:dyDescent="0.25">
      <c r="A220" s="69" t="s">
        <v>34</v>
      </c>
      <c r="B220" s="71">
        <v>2019</v>
      </c>
      <c r="C220" s="69" t="s">
        <v>31</v>
      </c>
      <c r="D220" s="68">
        <v>43466</v>
      </c>
      <c r="E220" s="70">
        <v>137.4</v>
      </c>
      <c r="F220" s="70">
        <v>163.19999999999999</v>
      </c>
      <c r="G220" s="70">
        <v>146.4</v>
      </c>
      <c r="H220" s="70">
        <v>139.5</v>
      </c>
      <c r="I220" s="70">
        <v>143.6</v>
      </c>
      <c r="J220" s="70">
        <v>145.1</v>
      </c>
      <c r="K220" s="70">
        <v>123.3</v>
      </c>
      <c r="L220" s="70">
        <v>136.69999999999999</v>
      </c>
      <c r="M220" s="70">
        <v>150.19999999999999</v>
      </c>
      <c r="N220" s="70">
        <v>132.80000000000001</v>
      </c>
      <c r="O220" s="70">
        <v>136.9</v>
      </c>
      <c r="P220" s="70">
        <v>139.6</v>
      </c>
      <c r="Q220" s="69">
        <f>MONTH(DATEVALUE('Raw Data'!$C220&amp;1))</f>
        <v>1</v>
      </c>
      <c r="R220" s="68">
        <f>DATE('Raw Data'!$B220,'Raw Data'!$Q220,1)</f>
        <v>43466</v>
      </c>
    </row>
    <row r="221" spans="1:18" x14ac:dyDescent="0.25">
      <c r="A221" s="65" t="s">
        <v>30</v>
      </c>
      <c r="B221" s="67">
        <v>2019</v>
      </c>
      <c r="C221" s="65" t="s">
        <v>35</v>
      </c>
      <c r="D221" s="64">
        <v>43497</v>
      </c>
      <c r="E221" s="66">
        <v>137.19999999999999</v>
      </c>
      <c r="F221" s="66">
        <v>162.80000000000001</v>
      </c>
      <c r="G221" s="66">
        <v>149.9</v>
      </c>
      <c r="H221" s="66">
        <v>145.30000000000001</v>
      </c>
      <c r="I221" s="66">
        <v>150.1</v>
      </c>
      <c r="J221" s="66">
        <v>149.9</v>
      </c>
      <c r="K221" s="66">
        <v>129.19999999999999</v>
      </c>
      <c r="L221" s="66">
        <v>143.4</v>
      </c>
      <c r="M221" s="66">
        <v>155.5</v>
      </c>
      <c r="N221" s="66">
        <v>134.9</v>
      </c>
      <c r="O221" s="66">
        <v>142.19999999999999</v>
      </c>
      <c r="P221" s="66">
        <v>141</v>
      </c>
      <c r="Q221" s="65">
        <f>MONTH(DATEVALUE('Raw Data'!$C221&amp;1))</f>
        <v>2</v>
      </c>
      <c r="R221" s="64">
        <f>DATE('Raw Data'!$B221,'Raw Data'!$Q221,1)</f>
        <v>43497</v>
      </c>
    </row>
    <row r="222" spans="1:18" x14ac:dyDescent="0.25">
      <c r="A222" s="69" t="s">
        <v>33</v>
      </c>
      <c r="B222" s="71">
        <v>2019</v>
      </c>
      <c r="C222" s="69" t="s">
        <v>35</v>
      </c>
      <c r="D222" s="68">
        <v>43497</v>
      </c>
      <c r="E222" s="70">
        <v>138</v>
      </c>
      <c r="F222" s="70">
        <v>164.9</v>
      </c>
      <c r="G222" s="70">
        <v>141.4</v>
      </c>
      <c r="H222" s="70">
        <v>127.1</v>
      </c>
      <c r="I222" s="70">
        <v>136.6</v>
      </c>
      <c r="J222" s="70">
        <v>138.5</v>
      </c>
      <c r="K222" s="70">
        <v>119.2</v>
      </c>
      <c r="L222" s="70">
        <v>132.19999999999999</v>
      </c>
      <c r="M222" s="70">
        <v>146.6</v>
      </c>
      <c r="N222" s="70">
        <v>133</v>
      </c>
      <c r="O222" s="70">
        <v>132.4</v>
      </c>
      <c r="P222" s="70">
        <v>138.6</v>
      </c>
      <c r="Q222" s="69">
        <f>MONTH(DATEVALUE('Raw Data'!$C222&amp;1))</f>
        <v>2</v>
      </c>
      <c r="R222" s="68">
        <f>DATE('Raw Data'!$B222,'Raw Data'!$Q222,1)</f>
        <v>43497</v>
      </c>
    </row>
    <row r="223" spans="1:18" x14ac:dyDescent="0.25">
      <c r="A223" s="65" t="s">
        <v>34</v>
      </c>
      <c r="B223" s="67">
        <v>2019</v>
      </c>
      <c r="C223" s="65" t="s">
        <v>35</v>
      </c>
      <c r="D223" s="64">
        <v>43497</v>
      </c>
      <c r="E223" s="66">
        <v>137.5</v>
      </c>
      <c r="F223" s="66">
        <v>163.4</v>
      </c>
      <c r="G223" s="66">
        <v>146.5</v>
      </c>
      <c r="H223" s="66">
        <v>138.4</v>
      </c>
      <c r="I223" s="66">
        <v>143.69999999999999</v>
      </c>
      <c r="J223" s="66">
        <v>145.6</v>
      </c>
      <c r="K223" s="66">
        <v>123.9</v>
      </c>
      <c r="L223" s="66">
        <v>137.1</v>
      </c>
      <c r="M223" s="66">
        <v>150.30000000000001</v>
      </c>
      <c r="N223" s="66">
        <v>134.1</v>
      </c>
      <c r="O223" s="66">
        <v>137.4</v>
      </c>
      <c r="P223" s="66">
        <v>139.9</v>
      </c>
      <c r="Q223" s="65">
        <f>MONTH(DATEVALUE('Raw Data'!$C223&amp;1))</f>
        <v>2</v>
      </c>
      <c r="R223" s="64">
        <f>DATE('Raw Data'!$B223,'Raw Data'!$Q223,1)</f>
        <v>43497</v>
      </c>
    </row>
    <row r="224" spans="1:18" x14ac:dyDescent="0.25">
      <c r="A224" s="69" t="s">
        <v>30</v>
      </c>
      <c r="B224" s="71">
        <v>2019</v>
      </c>
      <c r="C224" s="69" t="s">
        <v>36</v>
      </c>
      <c r="D224" s="68">
        <v>43525</v>
      </c>
      <c r="E224" s="70">
        <v>137.30000000000001</v>
      </c>
      <c r="F224" s="70">
        <v>162.9</v>
      </c>
      <c r="G224" s="70">
        <v>150.1</v>
      </c>
      <c r="H224" s="70">
        <v>146.4</v>
      </c>
      <c r="I224" s="70">
        <v>150</v>
      </c>
      <c r="J224" s="70">
        <v>150.4</v>
      </c>
      <c r="K224" s="70">
        <v>129.9</v>
      </c>
      <c r="L224" s="70">
        <v>143.80000000000001</v>
      </c>
      <c r="M224" s="70">
        <v>155.5</v>
      </c>
      <c r="N224" s="70">
        <v>134</v>
      </c>
      <c r="O224" s="70">
        <v>142.4</v>
      </c>
      <c r="P224" s="70">
        <v>141.19999999999999</v>
      </c>
      <c r="Q224" s="69">
        <f>MONTH(DATEVALUE('Raw Data'!$C224&amp;1))</f>
        <v>3</v>
      </c>
      <c r="R224" s="68">
        <f>DATE('Raw Data'!$B224,'Raw Data'!$Q224,1)</f>
        <v>43525</v>
      </c>
    </row>
    <row r="225" spans="1:18" x14ac:dyDescent="0.25">
      <c r="A225" s="65" t="s">
        <v>33</v>
      </c>
      <c r="B225" s="67">
        <v>2019</v>
      </c>
      <c r="C225" s="65" t="s">
        <v>36</v>
      </c>
      <c r="D225" s="64">
        <v>43525</v>
      </c>
      <c r="E225" s="66">
        <v>139.6</v>
      </c>
      <c r="F225" s="66">
        <v>165.3</v>
      </c>
      <c r="G225" s="66">
        <v>141.6</v>
      </c>
      <c r="H225" s="66">
        <v>128.80000000000001</v>
      </c>
      <c r="I225" s="66">
        <v>136.80000000000001</v>
      </c>
      <c r="J225" s="66">
        <v>139.19999999999999</v>
      </c>
      <c r="K225" s="66">
        <v>119.9</v>
      </c>
      <c r="L225" s="66">
        <v>133</v>
      </c>
      <c r="M225" s="66">
        <v>146.69999999999999</v>
      </c>
      <c r="N225" s="66">
        <v>132.5</v>
      </c>
      <c r="O225" s="66">
        <v>132.80000000000001</v>
      </c>
      <c r="P225" s="66">
        <v>139.5</v>
      </c>
      <c r="Q225" s="65">
        <f>MONTH(DATEVALUE('Raw Data'!$C225&amp;1))</f>
        <v>3</v>
      </c>
      <c r="R225" s="64">
        <f>DATE('Raw Data'!$B225,'Raw Data'!$Q225,1)</f>
        <v>43525</v>
      </c>
    </row>
    <row r="226" spans="1:18" x14ac:dyDescent="0.25">
      <c r="A226" s="69" t="s">
        <v>34</v>
      </c>
      <c r="B226" s="71">
        <v>2019</v>
      </c>
      <c r="C226" s="69" t="s">
        <v>36</v>
      </c>
      <c r="D226" s="68">
        <v>43525</v>
      </c>
      <c r="E226" s="70">
        <v>138.1</v>
      </c>
      <c r="F226" s="70">
        <v>163.5</v>
      </c>
      <c r="G226" s="70">
        <v>146.69999999999999</v>
      </c>
      <c r="H226" s="70">
        <v>139.69999999999999</v>
      </c>
      <c r="I226" s="70">
        <v>143.80000000000001</v>
      </c>
      <c r="J226" s="70">
        <v>146.19999999999999</v>
      </c>
      <c r="K226" s="70">
        <v>124.6</v>
      </c>
      <c r="L226" s="70">
        <v>137.69999999999999</v>
      </c>
      <c r="M226" s="70">
        <v>150.30000000000001</v>
      </c>
      <c r="N226" s="70">
        <v>133.4</v>
      </c>
      <c r="O226" s="70">
        <v>137.69999999999999</v>
      </c>
      <c r="P226" s="70">
        <v>140.4</v>
      </c>
      <c r="Q226" s="69">
        <f>MONTH(DATEVALUE('Raw Data'!$C226&amp;1))</f>
        <v>3</v>
      </c>
      <c r="R226" s="68">
        <f>DATE('Raw Data'!$B226,'Raw Data'!$Q226,1)</f>
        <v>43525</v>
      </c>
    </row>
    <row r="227" spans="1:18" x14ac:dyDescent="0.25">
      <c r="A227" s="65" t="s">
        <v>30</v>
      </c>
      <c r="B227" s="67">
        <v>2019</v>
      </c>
      <c r="C227" s="65" t="s">
        <v>38</v>
      </c>
      <c r="D227" s="64">
        <v>43586</v>
      </c>
      <c r="E227" s="66">
        <v>139.19999999999999</v>
      </c>
      <c r="F227" s="66">
        <v>163.30000000000001</v>
      </c>
      <c r="G227" s="66">
        <v>150.69999999999999</v>
      </c>
      <c r="H227" s="66">
        <v>146.9</v>
      </c>
      <c r="I227" s="66">
        <v>149.5</v>
      </c>
      <c r="J227" s="66">
        <v>151.30000000000001</v>
      </c>
      <c r="K227" s="66">
        <v>130.19999999999999</v>
      </c>
      <c r="L227" s="66">
        <v>145.9</v>
      </c>
      <c r="M227" s="66">
        <v>156.69999999999999</v>
      </c>
      <c r="N227" s="66">
        <v>133.9</v>
      </c>
      <c r="O227" s="66">
        <v>142.9</v>
      </c>
      <c r="P227" s="66">
        <v>142.4</v>
      </c>
      <c r="Q227" s="65">
        <f>MONTH(DATEVALUE('Raw Data'!$C227&amp;1))</f>
        <v>5</v>
      </c>
      <c r="R227" s="64">
        <f>DATE('Raw Data'!$B227,'Raw Data'!$Q227,1)</f>
        <v>43586</v>
      </c>
    </row>
    <row r="228" spans="1:18" x14ac:dyDescent="0.25">
      <c r="A228" s="69" t="s">
        <v>33</v>
      </c>
      <c r="B228" s="71">
        <v>2019</v>
      </c>
      <c r="C228" s="69" t="s">
        <v>38</v>
      </c>
      <c r="D228" s="68">
        <v>43586</v>
      </c>
      <c r="E228" s="70">
        <v>143.80000000000001</v>
      </c>
      <c r="F228" s="70">
        <v>166.2</v>
      </c>
      <c r="G228" s="70">
        <v>142.19999999999999</v>
      </c>
      <c r="H228" s="70">
        <v>129.4</v>
      </c>
      <c r="I228" s="70">
        <v>137.19999999999999</v>
      </c>
      <c r="J228" s="70">
        <v>139.80000000000001</v>
      </c>
      <c r="K228" s="70">
        <v>120.1</v>
      </c>
      <c r="L228" s="70">
        <v>134</v>
      </c>
      <c r="M228" s="70">
        <v>148</v>
      </c>
      <c r="N228" s="70">
        <v>132.6</v>
      </c>
      <c r="O228" s="70">
        <v>133.30000000000001</v>
      </c>
      <c r="P228" s="70">
        <v>141.5</v>
      </c>
      <c r="Q228" s="69">
        <f>MONTH(DATEVALUE('Raw Data'!$C228&amp;1))</f>
        <v>5</v>
      </c>
      <c r="R228" s="68">
        <f>DATE('Raw Data'!$B228,'Raw Data'!$Q228,1)</f>
        <v>43586</v>
      </c>
    </row>
    <row r="229" spans="1:18" x14ac:dyDescent="0.25">
      <c r="A229" s="65" t="s">
        <v>34</v>
      </c>
      <c r="B229" s="67">
        <v>2019</v>
      </c>
      <c r="C229" s="65" t="s">
        <v>38</v>
      </c>
      <c r="D229" s="64">
        <v>43586</v>
      </c>
      <c r="E229" s="66">
        <v>140.9</v>
      </c>
      <c r="F229" s="66">
        <v>164.1</v>
      </c>
      <c r="G229" s="66">
        <v>147.30000000000001</v>
      </c>
      <c r="H229" s="66">
        <v>140.30000000000001</v>
      </c>
      <c r="I229" s="66">
        <v>143.69999999999999</v>
      </c>
      <c r="J229" s="66">
        <v>146.9</v>
      </c>
      <c r="K229" s="66">
        <v>124.9</v>
      </c>
      <c r="L229" s="66">
        <v>139.19999999999999</v>
      </c>
      <c r="M229" s="66">
        <v>151.6</v>
      </c>
      <c r="N229" s="66">
        <v>133.4</v>
      </c>
      <c r="O229" s="66">
        <v>138.19999999999999</v>
      </c>
      <c r="P229" s="66">
        <v>142</v>
      </c>
      <c r="Q229" s="65">
        <f>MONTH(DATEVALUE('Raw Data'!$C229&amp;1))</f>
        <v>5</v>
      </c>
      <c r="R229" s="64">
        <f>DATE('Raw Data'!$B229,'Raw Data'!$Q229,1)</f>
        <v>43586</v>
      </c>
    </row>
    <row r="230" spans="1:18" x14ac:dyDescent="0.25">
      <c r="A230" s="69" t="s">
        <v>30</v>
      </c>
      <c r="B230" s="71">
        <v>2019</v>
      </c>
      <c r="C230" s="69" t="s">
        <v>39</v>
      </c>
      <c r="D230" s="68">
        <v>43617</v>
      </c>
      <c r="E230" s="70">
        <v>141</v>
      </c>
      <c r="F230" s="70">
        <v>164.2</v>
      </c>
      <c r="G230" s="70">
        <v>150.69999999999999</v>
      </c>
      <c r="H230" s="70">
        <v>147.80000000000001</v>
      </c>
      <c r="I230" s="70">
        <v>149.6</v>
      </c>
      <c r="J230" s="70">
        <v>151.69999999999999</v>
      </c>
      <c r="K230" s="70">
        <v>130.19999999999999</v>
      </c>
      <c r="L230" s="70">
        <v>146.4</v>
      </c>
      <c r="M230" s="70">
        <v>157.69999999999999</v>
      </c>
      <c r="N230" s="70">
        <v>134.80000000000001</v>
      </c>
      <c r="O230" s="70">
        <v>143.30000000000001</v>
      </c>
      <c r="P230" s="70">
        <v>143.6</v>
      </c>
      <c r="Q230" s="69">
        <f>MONTH(DATEVALUE('Raw Data'!$C230&amp;1))</f>
        <v>6</v>
      </c>
      <c r="R230" s="68">
        <f>DATE('Raw Data'!$B230,'Raw Data'!$Q230,1)</f>
        <v>43617</v>
      </c>
    </row>
    <row r="231" spans="1:18" x14ac:dyDescent="0.25">
      <c r="A231" s="65" t="s">
        <v>33</v>
      </c>
      <c r="B231" s="67">
        <v>2019</v>
      </c>
      <c r="C231" s="65" t="s">
        <v>39</v>
      </c>
      <c r="D231" s="64">
        <v>43617</v>
      </c>
      <c r="E231" s="66">
        <v>145.6</v>
      </c>
      <c r="F231" s="66">
        <v>166.7</v>
      </c>
      <c r="G231" s="66">
        <v>142.4</v>
      </c>
      <c r="H231" s="66">
        <v>130.5</v>
      </c>
      <c r="I231" s="66">
        <v>137.4</v>
      </c>
      <c r="J231" s="66">
        <v>140.30000000000001</v>
      </c>
      <c r="K231" s="66">
        <v>119.6</v>
      </c>
      <c r="L231" s="66">
        <v>134.30000000000001</v>
      </c>
      <c r="M231" s="66">
        <v>148.9</v>
      </c>
      <c r="N231" s="66">
        <v>133.69999999999999</v>
      </c>
      <c r="O231" s="66">
        <v>133.6</v>
      </c>
      <c r="P231" s="66">
        <v>142.1</v>
      </c>
      <c r="Q231" s="65">
        <f>MONTH(DATEVALUE('Raw Data'!$C231&amp;1))</f>
        <v>6</v>
      </c>
      <c r="R231" s="64">
        <f>DATE('Raw Data'!$B231,'Raw Data'!$Q231,1)</f>
        <v>43617</v>
      </c>
    </row>
    <row r="232" spans="1:18" x14ac:dyDescent="0.25">
      <c r="A232" s="69" t="s">
        <v>34</v>
      </c>
      <c r="B232" s="71">
        <v>2019</v>
      </c>
      <c r="C232" s="69" t="s">
        <v>39</v>
      </c>
      <c r="D232" s="68">
        <v>43617</v>
      </c>
      <c r="E232" s="70">
        <v>142.69999999999999</v>
      </c>
      <c r="F232" s="70">
        <v>164.9</v>
      </c>
      <c r="G232" s="70">
        <v>147.4</v>
      </c>
      <c r="H232" s="70">
        <v>141.19999999999999</v>
      </c>
      <c r="I232" s="70">
        <v>143.80000000000001</v>
      </c>
      <c r="J232" s="70">
        <v>147.4</v>
      </c>
      <c r="K232" s="70">
        <v>124.6</v>
      </c>
      <c r="L232" s="70">
        <v>139.6</v>
      </c>
      <c r="M232" s="70">
        <v>152.5</v>
      </c>
      <c r="N232" s="70">
        <v>134.30000000000001</v>
      </c>
      <c r="O232" s="70">
        <v>138.6</v>
      </c>
      <c r="P232" s="70">
        <v>142.9</v>
      </c>
      <c r="Q232" s="69">
        <f>MONTH(DATEVALUE('Raw Data'!$C232&amp;1))</f>
        <v>6</v>
      </c>
      <c r="R232" s="68">
        <f>DATE('Raw Data'!$B232,'Raw Data'!$Q232,1)</f>
        <v>43617</v>
      </c>
    </row>
    <row r="233" spans="1:18" x14ac:dyDescent="0.25">
      <c r="A233" s="65" t="s">
        <v>30</v>
      </c>
      <c r="B233" s="67">
        <v>2019</v>
      </c>
      <c r="C233" s="65" t="s">
        <v>40</v>
      </c>
      <c r="D233" s="64">
        <v>43647</v>
      </c>
      <c r="E233" s="66">
        <v>143</v>
      </c>
      <c r="F233" s="66">
        <v>164.5</v>
      </c>
      <c r="G233" s="66">
        <v>150.9</v>
      </c>
      <c r="H233" s="66">
        <v>146.80000000000001</v>
      </c>
      <c r="I233" s="66">
        <v>150</v>
      </c>
      <c r="J233" s="66">
        <v>152.19999999999999</v>
      </c>
      <c r="K233" s="66">
        <v>131.19999999999999</v>
      </c>
      <c r="L233" s="66">
        <v>147.5</v>
      </c>
      <c r="M233" s="66">
        <v>159.1</v>
      </c>
      <c r="N233" s="66">
        <v>136.1</v>
      </c>
      <c r="O233" s="66">
        <v>144.19999999999999</v>
      </c>
      <c r="P233" s="66">
        <v>144.9</v>
      </c>
      <c r="Q233" s="65">
        <f>MONTH(DATEVALUE('Raw Data'!$C233&amp;1))</f>
        <v>7</v>
      </c>
      <c r="R233" s="64">
        <f>DATE('Raw Data'!$B233,'Raw Data'!$Q233,1)</f>
        <v>43647</v>
      </c>
    </row>
    <row r="234" spans="1:18" x14ac:dyDescent="0.25">
      <c r="A234" s="69" t="s">
        <v>33</v>
      </c>
      <c r="B234" s="71">
        <v>2019</v>
      </c>
      <c r="C234" s="69" t="s">
        <v>40</v>
      </c>
      <c r="D234" s="68">
        <v>43647</v>
      </c>
      <c r="E234" s="70">
        <v>147.69999999999999</v>
      </c>
      <c r="F234" s="70">
        <v>167.2</v>
      </c>
      <c r="G234" s="70">
        <v>142.69999999999999</v>
      </c>
      <c r="H234" s="70">
        <v>127</v>
      </c>
      <c r="I234" s="70">
        <v>137.69999999999999</v>
      </c>
      <c r="J234" s="70">
        <v>140.80000000000001</v>
      </c>
      <c r="K234" s="70">
        <v>120.6</v>
      </c>
      <c r="L234" s="70">
        <v>135</v>
      </c>
      <c r="M234" s="70">
        <v>150.4</v>
      </c>
      <c r="N234" s="70">
        <v>135.1</v>
      </c>
      <c r="O234" s="70">
        <v>134.5</v>
      </c>
      <c r="P234" s="70">
        <v>143.30000000000001</v>
      </c>
      <c r="Q234" s="69">
        <f>MONTH(DATEVALUE('Raw Data'!$C234&amp;1))</f>
        <v>7</v>
      </c>
      <c r="R234" s="68">
        <f>DATE('Raw Data'!$B234,'Raw Data'!$Q234,1)</f>
        <v>43647</v>
      </c>
    </row>
    <row r="235" spans="1:18" x14ac:dyDescent="0.25">
      <c r="A235" s="65" t="s">
        <v>34</v>
      </c>
      <c r="B235" s="67">
        <v>2019</v>
      </c>
      <c r="C235" s="65" t="s">
        <v>40</v>
      </c>
      <c r="D235" s="64">
        <v>43647</v>
      </c>
      <c r="E235" s="66">
        <v>144.69999999999999</v>
      </c>
      <c r="F235" s="66">
        <v>165.2</v>
      </c>
      <c r="G235" s="66">
        <v>147.6</v>
      </c>
      <c r="H235" s="66">
        <v>139.30000000000001</v>
      </c>
      <c r="I235" s="66">
        <v>144.19999999999999</v>
      </c>
      <c r="J235" s="66">
        <v>147.9</v>
      </c>
      <c r="K235" s="66">
        <v>125.6</v>
      </c>
      <c r="L235" s="66">
        <v>140.5</v>
      </c>
      <c r="M235" s="66">
        <v>154</v>
      </c>
      <c r="N235" s="66">
        <v>135.69999999999999</v>
      </c>
      <c r="O235" s="66">
        <v>139.5</v>
      </c>
      <c r="P235" s="66">
        <v>144.19999999999999</v>
      </c>
      <c r="Q235" s="65">
        <f>MONTH(DATEVALUE('Raw Data'!$C235&amp;1))</f>
        <v>7</v>
      </c>
      <c r="R235" s="64">
        <f>DATE('Raw Data'!$B235,'Raw Data'!$Q235,1)</f>
        <v>43647</v>
      </c>
    </row>
    <row r="236" spans="1:18" x14ac:dyDescent="0.25">
      <c r="A236" s="69" t="s">
        <v>30</v>
      </c>
      <c r="B236" s="71">
        <v>2019</v>
      </c>
      <c r="C236" s="69" t="s">
        <v>41</v>
      </c>
      <c r="D236" s="68">
        <v>43678</v>
      </c>
      <c r="E236" s="70">
        <v>144</v>
      </c>
      <c r="F236" s="70">
        <v>165.1</v>
      </c>
      <c r="G236" s="70">
        <v>151.1</v>
      </c>
      <c r="H236" s="70">
        <v>146.4</v>
      </c>
      <c r="I236" s="70">
        <v>150.19999999999999</v>
      </c>
      <c r="J236" s="70">
        <v>152.69999999999999</v>
      </c>
      <c r="K236" s="70">
        <v>131.4</v>
      </c>
      <c r="L236" s="70">
        <v>148</v>
      </c>
      <c r="M236" s="70">
        <v>159.69999999999999</v>
      </c>
      <c r="N236" s="70">
        <v>138.80000000000001</v>
      </c>
      <c r="O236" s="70">
        <v>144.9</v>
      </c>
      <c r="P236" s="70">
        <v>145.69999999999999</v>
      </c>
      <c r="Q236" s="69">
        <f>MONTH(DATEVALUE('Raw Data'!$C236&amp;1))</f>
        <v>8</v>
      </c>
      <c r="R236" s="68">
        <f>DATE('Raw Data'!$B236,'Raw Data'!$Q236,1)</f>
        <v>43678</v>
      </c>
    </row>
    <row r="237" spans="1:18" x14ac:dyDescent="0.25">
      <c r="A237" s="65" t="s">
        <v>33</v>
      </c>
      <c r="B237" s="67">
        <v>2019</v>
      </c>
      <c r="C237" s="65" t="s">
        <v>41</v>
      </c>
      <c r="D237" s="64">
        <v>43678</v>
      </c>
      <c r="E237" s="66">
        <v>149.1</v>
      </c>
      <c r="F237" s="66">
        <v>167.9</v>
      </c>
      <c r="G237" s="66">
        <v>143</v>
      </c>
      <c r="H237" s="66">
        <v>125.5</v>
      </c>
      <c r="I237" s="66">
        <v>138.1</v>
      </c>
      <c r="J237" s="66">
        <v>141.5</v>
      </c>
      <c r="K237" s="66">
        <v>120.8</v>
      </c>
      <c r="L237" s="66">
        <v>135.4</v>
      </c>
      <c r="M237" s="66">
        <v>151.5</v>
      </c>
      <c r="N237" s="66">
        <v>137.80000000000001</v>
      </c>
      <c r="O237" s="66">
        <v>135.30000000000001</v>
      </c>
      <c r="P237" s="66">
        <v>144.19999999999999</v>
      </c>
      <c r="Q237" s="65">
        <f>MONTH(DATEVALUE('Raw Data'!$C237&amp;1))</f>
        <v>8</v>
      </c>
      <c r="R237" s="64">
        <f>DATE('Raw Data'!$B237,'Raw Data'!$Q237,1)</f>
        <v>43678</v>
      </c>
    </row>
    <row r="238" spans="1:18" x14ac:dyDescent="0.25">
      <c r="A238" s="69" t="s">
        <v>34</v>
      </c>
      <c r="B238" s="71">
        <v>2019</v>
      </c>
      <c r="C238" s="69" t="s">
        <v>41</v>
      </c>
      <c r="D238" s="68">
        <v>43678</v>
      </c>
      <c r="E238" s="70">
        <v>145.9</v>
      </c>
      <c r="F238" s="70">
        <v>165.8</v>
      </c>
      <c r="G238" s="70">
        <v>147.9</v>
      </c>
      <c r="H238" s="70">
        <v>138.5</v>
      </c>
      <c r="I238" s="70">
        <v>144.5</v>
      </c>
      <c r="J238" s="70">
        <v>148.5</v>
      </c>
      <c r="K238" s="70">
        <v>125.8</v>
      </c>
      <c r="L238" s="70">
        <v>140.9</v>
      </c>
      <c r="M238" s="70">
        <v>154.9</v>
      </c>
      <c r="N238" s="70">
        <v>138.4</v>
      </c>
      <c r="O238" s="70">
        <v>140.19999999999999</v>
      </c>
      <c r="P238" s="70">
        <v>145</v>
      </c>
      <c r="Q238" s="69">
        <f>MONTH(DATEVALUE('Raw Data'!$C238&amp;1))</f>
        <v>8</v>
      </c>
      <c r="R238" s="68">
        <f>DATE('Raw Data'!$B238,'Raw Data'!$Q238,1)</f>
        <v>43678</v>
      </c>
    </row>
    <row r="239" spans="1:18" x14ac:dyDescent="0.25">
      <c r="A239" s="65" t="s">
        <v>30</v>
      </c>
      <c r="B239" s="67">
        <v>2019</v>
      </c>
      <c r="C239" s="65" t="s">
        <v>42</v>
      </c>
      <c r="D239" s="64">
        <v>43709</v>
      </c>
      <c r="E239" s="66">
        <v>145.5</v>
      </c>
      <c r="F239" s="66">
        <v>165.7</v>
      </c>
      <c r="G239" s="66">
        <v>151</v>
      </c>
      <c r="H239" s="66">
        <v>146.9</v>
      </c>
      <c r="I239" s="66">
        <v>150.30000000000001</v>
      </c>
      <c r="J239" s="66">
        <v>153.4</v>
      </c>
      <c r="K239" s="66">
        <v>131.6</v>
      </c>
      <c r="L239" s="66">
        <v>148.30000000000001</v>
      </c>
      <c r="M239" s="66">
        <v>160.19999999999999</v>
      </c>
      <c r="N239" s="66">
        <v>140.19999999999999</v>
      </c>
      <c r="O239" s="66">
        <v>145.4</v>
      </c>
      <c r="P239" s="66">
        <v>146.69999999999999</v>
      </c>
      <c r="Q239" s="65">
        <f>MONTH(DATEVALUE('Raw Data'!$C239&amp;1))</f>
        <v>9</v>
      </c>
      <c r="R239" s="64">
        <f>DATE('Raw Data'!$B239,'Raw Data'!$Q239,1)</f>
        <v>43709</v>
      </c>
    </row>
    <row r="240" spans="1:18" x14ac:dyDescent="0.25">
      <c r="A240" s="69" t="s">
        <v>33</v>
      </c>
      <c r="B240" s="71">
        <v>2019</v>
      </c>
      <c r="C240" s="69" t="s">
        <v>42</v>
      </c>
      <c r="D240" s="68">
        <v>43709</v>
      </c>
      <c r="E240" s="70">
        <v>149.5</v>
      </c>
      <c r="F240" s="70">
        <v>168.6</v>
      </c>
      <c r="G240" s="70">
        <v>143.30000000000001</v>
      </c>
      <c r="H240" s="70">
        <v>126.6</v>
      </c>
      <c r="I240" s="70">
        <v>138.30000000000001</v>
      </c>
      <c r="J240" s="70">
        <v>141.9</v>
      </c>
      <c r="K240" s="70">
        <v>121.2</v>
      </c>
      <c r="L240" s="70">
        <v>135.9</v>
      </c>
      <c r="M240" s="70">
        <v>151.6</v>
      </c>
      <c r="N240" s="70">
        <v>139</v>
      </c>
      <c r="O240" s="70">
        <v>135.69999999999999</v>
      </c>
      <c r="P240" s="70">
        <v>144.69999999999999</v>
      </c>
      <c r="Q240" s="69">
        <f>MONTH(DATEVALUE('Raw Data'!$C240&amp;1))</f>
        <v>9</v>
      </c>
      <c r="R240" s="68">
        <f>DATE('Raw Data'!$B240,'Raw Data'!$Q240,1)</f>
        <v>43709</v>
      </c>
    </row>
    <row r="241" spans="1:18" x14ac:dyDescent="0.25">
      <c r="A241" s="65" t="s">
        <v>34</v>
      </c>
      <c r="B241" s="67">
        <v>2019</v>
      </c>
      <c r="C241" s="65" t="s">
        <v>42</v>
      </c>
      <c r="D241" s="64">
        <v>43709</v>
      </c>
      <c r="E241" s="66">
        <v>147</v>
      </c>
      <c r="F241" s="66">
        <v>166.5</v>
      </c>
      <c r="G241" s="66">
        <v>147.9</v>
      </c>
      <c r="H241" s="66">
        <v>139.19999999999999</v>
      </c>
      <c r="I241" s="66">
        <v>144.6</v>
      </c>
      <c r="J241" s="66">
        <v>149</v>
      </c>
      <c r="K241" s="66">
        <v>126.1</v>
      </c>
      <c r="L241" s="66">
        <v>141.30000000000001</v>
      </c>
      <c r="M241" s="66">
        <v>155.19999999999999</v>
      </c>
      <c r="N241" s="66">
        <v>139.69999999999999</v>
      </c>
      <c r="O241" s="66">
        <v>140.69999999999999</v>
      </c>
      <c r="P241" s="66">
        <v>145.80000000000001</v>
      </c>
      <c r="Q241" s="65">
        <f>MONTH(DATEVALUE('Raw Data'!$C241&amp;1))</f>
        <v>9</v>
      </c>
      <c r="R241" s="64">
        <f>DATE('Raw Data'!$B241,'Raw Data'!$Q241,1)</f>
        <v>43709</v>
      </c>
    </row>
    <row r="242" spans="1:18" x14ac:dyDescent="0.25">
      <c r="A242" s="69" t="s">
        <v>30</v>
      </c>
      <c r="B242" s="71">
        <v>2019</v>
      </c>
      <c r="C242" s="69" t="s">
        <v>43</v>
      </c>
      <c r="D242" s="68">
        <v>43739</v>
      </c>
      <c r="E242" s="70">
        <v>148.30000000000001</v>
      </c>
      <c r="F242" s="70">
        <v>166.3</v>
      </c>
      <c r="G242" s="70">
        <v>151</v>
      </c>
      <c r="H242" s="70">
        <v>147.69999999999999</v>
      </c>
      <c r="I242" s="70">
        <v>150.6</v>
      </c>
      <c r="J242" s="70">
        <v>153.69999999999999</v>
      </c>
      <c r="K242" s="70">
        <v>131.69999999999999</v>
      </c>
      <c r="L242" s="70">
        <v>148.69999999999999</v>
      </c>
      <c r="M242" s="70">
        <v>160.69999999999999</v>
      </c>
      <c r="N242" s="70">
        <v>140.30000000000001</v>
      </c>
      <c r="O242" s="70">
        <v>145.69999999999999</v>
      </c>
      <c r="P242" s="70">
        <v>148.30000000000001</v>
      </c>
      <c r="Q242" s="69">
        <f>MONTH(DATEVALUE('Raw Data'!$C242&amp;1))</f>
        <v>10</v>
      </c>
      <c r="R242" s="68">
        <f>DATE('Raw Data'!$B242,'Raw Data'!$Q242,1)</f>
        <v>43739</v>
      </c>
    </row>
    <row r="243" spans="1:18" x14ac:dyDescent="0.25">
      <c r="A243" s="65" t="s">
        <v>33</v>
      </c>
      <c r="B243" s="67">
        <v>2019</v>
      </c>
      <c r="C243" s="65" t="s">
        <v>43</v>
      </c>
      <c r="D243" s="64">
        <v>43739</v>
      </c>
      <c r="E243" s="66">
        <v>151.9</v>
      </c>
      <c r="F243" s="66">
        <v>169.3</v>
      </c>
      <c r="G243" s="66">
        <v>143.9</v>
      </c>
      <c r="H243" s="66">
        <v>128.9</v>
      </c>
      <c r="I243" s="66">
        <v>138.69999999999999</v>
      </c>
      <c r="J243" s="66">
        <v>142.4</v>
      </c>
      <c r="K243" s="66">
        <v>121.5</v>
      </c>
      <c r="L243" s="66">
        <v>136.19999999999999</v>
      </c>
      <c r="M243" s="66">
        <v>151.69999999999999</v>
      </c>
      <c r="N243" s="66">
        <v>139.5</v>
      </c>
      <c r="O243" s="66">
        <v>136</v>
      </c>
      <c r="P243" s="66">
        <v>146</v>
      </c>
      <c r="Q243" s="65">
        <f>MONTH(DATEVALUE('Raw Data'!$C243&amp;1))</f>
        <v>10</v>
      </c>
      <c r="R243" s="64">
        <f>DATE('Raw Data'!$B243,'Raw Data'!$Q243,1)</f>
        <v>43739</v>
      </c>
    </row>
    <row r="244" spans="1:18" x14ac:dyDescent="0.25">
      <c r="A244" s="69" t="s">
        <v>34</v>
      </c>
      <c r="B244" s="71">
        <v>2019</v>
      </c>
      <c r="C244" s="69" t="s">
        <v>43</v>
      </c>
      <c r="D244" s="68">
        <v>43739</v>
      </c>
      <c r="E244" s="70">
        <v>149.6</v>
      </c>
      <c r="F244" s="70">
        <v>167.1</v>
      </c>
      <c r="G244" s="70">
        <v>148.19999999999999</v>
      </c>
      <c r="H244" s="70">
        <v>140.6</v>
      </c>
      <c r="I244" s="70">
        <v>145</v>
      </c>
      <c r="J244" s="70">
        <v>149.4</v>
      </c>
      <c r="K244" s="70">
        <v>126.3</v>
      </c>
      <c r="L244" s="70">
        <v>141.69999999999999</v>
      </c>
      <c r="M244" s="70">
        <v>155.4</v>
      </c>
      <c r="N244" s="70">
        <v>140</v>
      </c>
      <c r="O244" s="70">
        <v>141</v>
      </c>
      <c r="P244" s="70">
        <v>147.19999999999999</v>
      </c>
      <c r="Q244" s="69">
        <f>MONTH(DATEVALUE('Raw Data'!$C244&amp;1))</f>
        <v>10</v>
      </c>
      <c r="R244" s="68">
        <f>DATE('Raw Data'!$B244,'Raw Data'!$Q244,1)</f>
        <v>43739</v>
      </c>
    </row>
    <row r="245" spans="1:18" x14ac:dyDescent="0.25">
      <c r="A245" s="65" t="s">
        <v>30</v>
      </c>
      <c r="B245" s="67">
        <v>2019</v>
      </c>
      <c r="C245" s="65" t="s">
        <v>44</v>
      </c>
      <c r="D245" s="64">
        <v>43770</v>
      </c>
      <c r="E245" s="66">
        <v>150.9</v>
      </c>
      <c r="F245" s="66">
        <v>167.2</v>
      </c>
      <c r="G245" s="66">
        <v>151.5</v>
      </c>
      <c r="H245" s="66">
        <v>148.4</v>
      </c>
      <c r="I245" s="66">
        <v>150.9</v>
      </c>
      <c r="J245" s="66">
        <v>154.30000000000001</v>
      </c>
      <c r="K245" s="66">
        <v>132.1</v>
      </c>
      <c r="L245" s="66">
        <v>149.1</v>
      </c>
      <c r="M245" s="66">
        <v>160.80000000000001</v>
      </c>
      <c r="N245" s="66">
        <v>140.6</v>
      </c>
      <c r="O245" s="66">
        <v>146.1</v>
      </c>
      <c r="P245" s="66">
        <v>149.9</v>
      </c>
      <c r="Q245" s="65">
        <f>MONTH(DATEVALUE('Raw Data'!$C245&amp;1))</f>
        <v>11</v>
      </c>
      <c r="R245" s="64">
        <f>DATE('Raw Data'!$B245,'Raw Data'!$Q245,1)</f>
        <v>43770</v>
      </c>
    </row>
    <row r="246" spans="1:18" x14ac:dyDescent="0.25">
      <c r="A246" s="69" t="s">
        <v>33</v>
      </c>
      <c r="B246" s="71">
        <v>2019</v>
      </c>
      <c r="C246" s="69" t="s">
        <v>44</v>
      </c>
      <c r="D246" s="68">
        <v>43770</v>
      </c>
      <c r="E246" s="70">
        <v>153.6</v>
      </c>
      <c r="F246" s="70">
        <v>169.9</v>
      </c>
      <c r="G246" s="70">
        <v>144.19999999999999</v>
      </c>
      <c r="H246" s="70">
        <v>132.19999999999999</v>
      </c>
      <c r="I246" s="70">
        <v>139.1</v>
      </c>
      <c r="J246" s="70">
        <v>142.80000000000001</v>
      </c>
      <c r="K246" s="70">
        <v>121.7</v>
      </c>
      <c r="L246" s="70">
        <v>136.69999999999999</v>
      </c>
      <c r="M246" s="70">
        <v>151.80000000000001</v>
      </c>
      <c r="N246" s="70">
        <v>139.80000000000001</v>
      </c>
      <c r="O246" s="70">
        <v>136.30000000000001</v>
      </c>
      <c r="P246" s="70">
        <v>147</v>
      </c>
      <c r="Q246" s="69">
        <f>MONTH(DATEVALUE('Raw Data'!$C246&amp;1))</f>
        <v>11</v>
      </c>
      <c r="R246" s="68">
        <f>DATE('Raw Data'!$B246,'Raw Data'!$Q246,1)</f>
        <v>43770</v>
      </c>
    </row>
    <row r="247" spans="1:18" x14ac:dyDescent="0.25">
      <c r="A247" s="65" t="s">
        <v>34</v>
      </c>
      <c r="B247" s="67">
        <v>2019</v>
      </c>
      <c r="C247" s="65" t="s">
        <v>44</v>
      </c>
      <c r="D247" s="64">
        <v>43770</v>
      </c>
      <c r="E247" s="66">
        <v>151.9</v>
      </c>
      <c r="F247" s="66">
        <v>167.9</v>
      </c>
      <c r="G247" s="66">
        <v>148.6</v>
      </c>
      <c r="H247" s="66">
        <v>142.30000000000001</v>
      </c>
      <c r="I247" s="66">
        <v>145.30000000000001</v>
      </c>
      <c r="J247" s="66">
        <v>149.9</v>
      </c>
      <c r="K247" s="66">
        <v>126.6</v>
      </c>
      <c r="L247" s="66">
        <v>142.1</v>
      </c>
      <c r="M247" s="66">
        <v>155.5</v>
      </c>
      <c r="N247" s="66">
        <v>140.30000000000001</v>
      </c>
      <c r="O247" s="66">
        <v>141.30000000000001</v>
      </c>
      <c r="P247" s="66">
        <v>148.6</v>
      </c>
      <c r="Q247" s="65">
        <f>MONTH(DATEVALUE('Raw Data'!$C247&amp;1))</f>
        <v>11</v>
      </c>
      <c r="R247" s="64">
        <f>DATE('Raw Data'!$B247,'Raw Data'!$Q247,1)</f>
        <v>43770</v>
      </c>
    </row>
    <row r="248" spans="1:18" x14ac:dyDescent="0.25">
      <c r="A248" s="69" t="s">
        <v>30</v>
      </c>
      <c r="B248" s="71">
        <v>2019</v>
      </c>
      <c r="C248" s="69" t="s">
        <v>45</v>
      </c>
      <c r="D248" s="68">
        <v>43800</v>
      </c>
      <c r="E248" s="70">
        <v>154.30000000000001</v>
      </c>
      <c r="F248" s="70">
        <v>167.8</v>
      </c>
      <c r="G248" s="70">
        <v>151.9</v>
      </c>
      <c r="H248" s="70">
        <v>149.9</v>
      </c>
      <c r="I248" s="70">
        <v>151.19999999999999</v>
      </c>
      <c r="J248" s="70">
        <v>154.80000000000001</v>
      </c>
      <c r="K248" s="70">
        <v>135</v>
      </c>
      <c r="L248" s="70">
        <v>149.5</v>
      </c>
      <c r="M248" s="70">
        <v>161.1</v>
      </c>
      <c r="N248" s="70">
        <v>140.6</v>
      </c>
      <c r="O248" s="70">
        <v>147.1</v>
      </c>
      <c r="P248" s="70">
        <v>152.30000000000001</v>
      </c>
      <c r="Q248" s="69">
        <f>MONTH(DATEVALUE('Raw Data'!$C248&amp;1))</f>
        <v>12</v>
      </c>
      <c r="R248" s="68">
        <f>DATE('Raw Data'!$B248,'Raw Data'!$Q248,1)</f>
        <v>43800</v>
      </c>
    </row>
    <row r="249" spans="1:18" x14ac:dyDescent="0.25">
      <c r="A249" s="65" t="s">
        <v>33</v>
      </c>
      <c r="B249" s="67">
        <v>2019</v>
      </c>
      <c r="C249" s="65" t="s">
        <v>45</v>
      </c>
      <c r="D249" s="64">
        <v>43800</v>
      </c>
      <c r="E249" s="66">
        <v>156.30000000000001</v>
      </c>
      <c r="F249" s="66">
        <v>170.4</v>
      </c>
      <c r="G249" s="66">
        <v>144.6</v>
      </c>
      <c r="H249" s="66">
        <v>133.6</v>
      </c>
      <c r="I249" s="66">
        <v>139.80000000000001</v>
      </c>
      <c r="J249" s="66">
        <v>143.19999999999999</v>
      </c>
      <c r="K249" s="66">
        <v>125.2</v>
      </c>
      <c r="L249" s="66">
        <v>136.80000000000001</v>
      </c>
      <c r="M249" s="66">
        <v>151.9</v>
      </c>
      <c r="N249" s="66">
        <v>140.19999999999999</v>
      </c>
      <c r="O249" s="66">
        <v>137.69999999999999</v>
      </c>
      <c r="P249" s="66">
        <v>148.30000000000001</v>
      </c>
      <c r="Q249" s="65">
        <f>MONTH(DATEVALUE('Raw Data'!$C249&amp;1))</f>
        <v>12</v>
      </c>
      <c r="R249" s="64">
        <f>DATE('Raw Data'!$B249,'Raw Data'!$Q249,1)</f>
        <v>43800</v>
      </c>
    </row>
    <row r="250" spans="1:18" x14ac:dyDescent="0.25">
      <c r="A250" s="69" t="s">
        <v>34</v>
      </c>
      <c r="B250" s="71">
        <v>2019</v>
      </c>
      <c r="C250" s="69" t="s">
        <v>45</v>
      </c>
      <c r="D250" s="68">
        <v>43800</v>
      </c>
      <c r="E250" s="70">
        <v>155</v>
      </c>
      <c r="F250" s="70">
        <v>168.5</v>
      </c>
      <c r="G250" s="70">
        <v>149</v>
      </c>
      <c r="H250" s="70">
        <v>143.69999999999999</v>
      </c>
      <c r="I250" s="70">
        <v>145.80000000000001</v>
      </c>
      <c r="J250" s="70">
        <v>150.4</v>
      </c>
      <c r="K250" s="70">
        <v>129.80000000000001</v>
      </c>
      <c r="L250" s="70">
        <v>142.30000000000001</v>
      </c>
      <c r="M250" s="70">
        <v>155.69999999999999</v>
      </c>
      <c r="N250" s="70">
        <v>140.4</v>
      </c>
      <c r="O250" s="70">
        <v>142.5</v>
      </c>
      <c r="P250" s="70">
        <v>150.4</v>
      </c>
      <c r="Q250" s="69">
        <f>MONTH(DATEVALUE('Raw Data'!$C250&amp;1))</f>
        <v>12</v>
      </c>
      <c r="R250" s="68">
        <f>DATE('Raw Data'!$B250,'Raw Data'!$Q250,1)</f>
        <v>43800</v>
      </c>
    </row>
    <row r="251" spans="1:18" x14ac:dyDescent="0.25">
      <c r="A251" s="65" t="s">
        <v>30</v>
      </c>
      <c r="B251" s="67">
        <v>2020</v>
      </c>
      <c r="C251" s="65" t="s">
        <v>31</v>
      </c>
      <c r="D251" s="64">
        <v>43831</v>
      </c>
      <c r="E251" s="66">
        <v>153</v>
      </c>
      <c r="F251" s="66">
        <v>168.6</v>
      </c>
      <c r="G251" s="66">
        <v>152.1</v>
      </c>
      <c r="H251" s="66">
        <v>150.4</v>
      </c>
      <c r="I251" s="66">
        <v>151.69999999999999</v>
      </c>
      <c r="J251" s="66">
        <v>155.69999999999999</v>
      </c>
      <c r="K251" s="66">
        <v>136.30000000000001</v>
      </c>
      <c r="L251" s="66">
        <v>150.1</v>
      </c>
      <c r="M251" s="66">
        <v>161.69999999999999</v>
      </c>
      <c r="N251" s="66">
        <v>142.5</v>
      </c>
      <c r="O251" s="66">
        <v>148.1</v>
      </c>
      <c r="P251" s="66">
        <v>151.9</v>
      </c>
      <c r="Q251" s="65">
        <f>MONTH(DATEVALUE('Raw Data'!$C251&amp;1))</f>
        <v>1</v>
      </c>
      <c r="R251" s="64">
        <f>DATE('Raw Data'!$B251,'Raw Data'!$Q251,1)</f>
        <v>43831</v>
      </c>
    </row>
    <row r="252" spans="1:18" x14ac:dyDescent="0.25">
      <c r="A252" s="69" t="s">
        <v>33</v>
      </c>
      <c r="B252" s="71">
        <v>2020</v>
      </c>
      <c r="C252" s="69" t="s">
        <v>31</v>
      </c>
      <c r="D252" s="68">
        <v>43831</v>
      </c>
      <c r="E252" s="70">
        <v>154.4</v>
      </c>
      <c r="F252" s="70">
        <v>170.8</v>
      </c>
      <c r="G252" s="70">
        <v>144.9</v>
      </c>
      <c r="H252" s="70">
        <v>135.1</v>
      </c>
      <c r="I252" s="70">
        <v>140.1</v>
      </c>
      <c r="J252" s="70">
        <v>143.80000000000001</v>
      </c>
      <c r="K252" s="70">
        <v>126.1</v>
      </c>
      <c r="L252" s="70">
        <v>137.19999999999999</v>
      </c>
      <c r="M252" s="70">
        <v>152.1</v>
      </c>
      <c r="N252" s="70">
        <v>142.1</v>
      </c>
      <c r="O252" s="70">
        <v>138.4</v>
      </c>
      <c r="P252" s="70">
        <v>148.19999999999999</v>
      </c>
      <c r="Q252" s="69">
        <f>MONTH(DATEVALUE('Raw Data'!$C252&amp;1))</f>
        <v>1</v>
      </c>
      <c r="R252" s="68">
        <f>DATE('Raw Data'!$B252,'Raw Data'!$Q252,1)</f>
        <v>43831</v>
      </c>
    </row>
    <row r="253" spans="1:18" x14ac:dyDescent="0.25">
      <c r="A253" s="65" t="s">
        <v>34</v>
      </c>
      <c r="B253" s="67">
        <v>2020</v>
      </c>
      <c r="C253" s="65" t="s">
        <v>31</v>
      </c>
      <c r="D253" s="64">
        <v>43831</v>
      </c>
      <c r="E253" s="66">
        <v>153.5</v>
      </c>
      <c r="F253" s="66">
        <v>169.2</v>
      </c>
      <c r="G253" s="66">
        <v>149.19999999999999</v>
      </c>
      <c r="H253" s="66">
        <v>144.6</v>
      </c>
      <c r="I253" s="66">
        <v>146.19999999999999</v>
      </c>
      <c r="J253" s="66">
        <v>151.19999999999999</v>
      </c>
      <c r="K253" s="66">
        <v>130.9</v>
      </c>
      <c r="L253" s="66">
        <v>142.80000000000001</v>
      </c>
      <c r="M253" s="66">
        <v>156.1</v>
      </c>
      <c r="N253" s="66">
        <v>142.30000000000001</v>
      </c>
      <c r="O253" s="66">
        <v>143.4</v>
      </c>
      <c r="P253" s="66">
        <v>150.19999999999999</v>
      </c>
      <c r="Q253" s="65">
        <f>MONTH(DATEVALUE('Raw Data'!$C253&amp;1))</f>
        <v>1</v>
      </c>
      <c r="R253" s="64">
        <f>DATE('Raw Data'!$B253,'Raw Data'!$Q253,1)</f>
        <v>43831</v>
      </c>
    </row>
    <row r="254" spans="1:18" x14ac:dyDescent="0.25">
      <c r="A254" s="69" t="s">
        <v>30</v>
      </c>
      <c r="B254" s="71">
        <v>2020</v>
      </c>
      <c r="C254" s="69" t="s">
        <v>35</v>
      </c>
      <c r="D254" s="68">
        <v>43862</v>
      </c>
      <c r="E254" s="70">
        <v>149.80000000000001</v>
      </c>
      <c r="F254" s="70">
        <v>169.4</v>
      </c>
      <c r="G254" s="70">
        <v>152.30000000000001</v>
      </c>
      <c r="H254" s="70">
        <v>152.30000000000001</v>
      </c>
      <c r="I254" s="70">
        <v>151.80000000000001</v>
      </c>
      <c r="J254" s="70">
        <v>156.19999999999999</v>
      </c>
      <c r="K254" s="70">
        <v>136</v>
      </c>
      <c r="L254" s="70">
        <v>150.4</v>
      </c>
      <c r="M254" s="70">
        <v>161.9</v>
      </c>
      <c r="N254" s="70">
        <v>143.4</v>
      </c>
      <c r="O254" s="70">
        <v>148.4</v>
      </c>
      <c r="P254" s="70">
        <v>150.4</v>
      </c>
      <c r="Q254" s="69">
        <f>MONTH(DATEVALUE('Raw Data'!$C254&amp;1))</f>
        <v>2</v>
      </c>
      <c r="R254" s="68">
        <f>DATE('Raw Data'!$B254,'Raw Data'!$Q254,1)</f>
        <v>43862</v>
      </c>
    </row>
    <row r="255" spans="1:18" x14ac:dyDescent="0.25">
      <c r="A255" s="65" t="s">
        <v>33</v>
      </c>
      <c r="B255" s="67">
        <v>2020</v>
      </c>
      <c r="C255" s="65" t="s">
        <v>35</v>
      </c>
      <c r="D255" s="64">
        <v>43862</v>
      </c>
      <c r="E255" s="66">
        <v>151.69999999999999</v>
      </c>
      <c r="F255" s="66">
        <v>172</v>
      </c>
      <c r="G255" s="66">
        <v>145.19999999999999</v>
      </c>
      <c r="H255" s="66">
        <v>138.9</v>
      </c>
      <c r="I255" s="66">
        <v>140.4</v>
      </c>
      <c r="J255" s="66">
        <v>144.4</v>
      </c>
      <c r="K255" s="66">
        <v>125.2</v>
      </c>
      <c r="L255" s="66">
        <v>137.69999999999999</v>
      </c>
      <c r="M255" s="66">
        <v>152.19999999999999</v>
      </c>
      <c r="N255" s="66">
        <v>143.5</v>
      </c>
      <c r="O255" s="66">
        <v>138.4</v>
      </c>
      <c r="P255" s="66">
        <v>147.69999999999999</v>
      </c>
      <c r="Q255" s="65">
        <f>MONTH(DATEVALUE('Raw Data'!$C255&amp;1))</f>
        <v>2</v>
      </c>
      <c r="R255" s="64">
        <f>DATE('Raw Data'!$B255,'Raw Data'!$Q255,1)</f>
        <v>43862</v>
      </c>
    </row>
    <row r="256" spans="1:18" x14ac:dyDescent="0.25">
      <c r="A256" s="69" t="s">
        <v>34</v>
      </c>
      <c r="B256" s="71">
        <v>2020</v>
      </c>
      <c r="C256" s="69" t="s">
        <v>35</v>
      </c>
      <c r="D256" s="68">
        <v>43862</v>
      </c>
      <c r="E256" s="70">
        <v>150.5</v>
      </c>
      <c r="F256" s="70">
        <v>170.1</v>
      </c>
      <c r="G256" s="70">
        <v>149.5</v>
      </c>
      <c r="H256" s="70">
        <v>147.19999999999999</v>
      </c>
      <c r="I256" s="70">
        <v>146.4</v>
      </c>
      <c r="J256" s="70">
        <v>151.69999999999999</v>
      </c>
      <c r="K256" s="70">
        <v>130.30000000000001</v>
      </c>
      <c r="L256" s="70">
        <v>143.19999999999999</v>
      </c>
      <c r="M256" s="70">
        <v>156.19999999999999</v>
      </c>
      <c r="N256" s="70">
        <v>143.4</v>
      </c>
      <c r="O256" s="70">
        <v>143.6</v>
      </c>
      <c r="P256" s="70">
        <v>149.1</v>
      </c>
      <c r="Q256" s="69">
        <f>MONTH(DATEVALUE('Raw Data'!$C256&amp;1))</f>
        <v>2</v>
      </c>
      <c r="R256" s="68">
        <f>DATE('Raw Data'!$B256,'Raw Data'!$Q256,1)</f>
        <v>43862</v>
      </c>
    </row>
    <row r="257" spans="1:18" x14ac:dyDescent="0.25">
      <c r="A257" s="65" t="s">
        <v>30</v>
      </c>
      <c r="B257" s="67">
        <v>2020</v>
      </c>
      <c r="C257" s="65" t="s">
        <v>36</v>
      </c>
      <c r="D257" s="64">
        <v>43891</v>
      </c>
      <c r="E257" s="66">
        <v>148.19999999999999</v>
      </c>
      <c r="F257" s="66">
        <v>170.5</v>
      </c>
      <c r="G257" s="66">
        <v>152.5</v>
      </c>
      <c r="H257" s="66">
        <v>153.4</v>
      </c>
      <c r="I257" s="66">
        <v>151.5</v>
      </c>
      <c r="J257" s="66">
        <v>156.69999999999999</v>
      </c>
      <c r="K257" s="66">
        <v>135.80000000000001</v>
      </c>
      <c r="L257" s="66">
        <v>151.19999999999999</v>
      </c>
      <c r="M257" s="66">
        <v>161.19999999999999</v>
      </c>
      <c r="N257" s="66">
        <v>145.1</v>
      </c>
      <c r="O257" s="66">
        <v>148.6</v>
      </c>
      <c r="P257" s="66">
        <v>149.80000000000001</v>
      </c>
      <c r="Q257" s="65">
        <f>MONTH(DATEVALUE('Raw Data'!$C257&amp;1))</f>
        <v>3</v>
      </c>
      <c r="R257" s="64">
        <f>DATE('Raw Data'!$B257,'Raw Data'!$Q257,1)</f>
        <v>43891</v>
      </c>
    </row>
    <row r="258" spans="1:18" x14ac:dyDescent="0.25">
      <c r="A258" s="69" t="s">
        <v>33</v>
      </c>
      <c r="B258" s="71">
        <v>2020</v>
      </c>
      <c r="C258" s="69" t="s">
        <v>36</v>
      </c>
      <c r="D258" s="68">
        <v>43891</v>
      </c>
      <c r="E258" s="70">
        <v>150.1</v>
      </c>
      <c r="F258" s="70">
        <v>173.3</v>
      </c>
      <c r="G258" s="70">
        <v>145.6</v>
      </c>
      <c r="H258" s="70">
        <v>141.4</v>
      </c>
      <c r="I258" s="70">
        <v>140.80000000000001</v>
      </c>
      <c r="J258" s="70">
        <v>145</v>
      </c>
      <c r="K258" s="70">
        <v>124.6</v>
      </c>
      <c r="L258" s="70">
        <v>137.9</v>
      </c>
      <c r="M258" s="70">
        <v>152.5</v>
      </c>
      <c r="N258" s="70">
        <v>145.30000000000001</v>
      </c>
      <c r="O258" s="70">
        <v>138.69999999999999</v>
      </c>
      <c r="P258" s="70">
        <v>147.30000000000001</v>
      </c>
      <c r="Q258" s="69">
        <f>MONTH(DATEVALUE('Raw Data'!$C258&amp;1))</f>
        <v>3</v>
      </c>
      <c r="R258" s="68">
        <f>DATE('Raw Data'!$B258,'Raw Data'!$Q258,1)</f>
        <v>43891</v>
      </c>
    </row>
    <row r="259" spans="1:18" x14ac:dyDescent="0.25">
      <c r="A259" s="65" t="s">
        <v>34</v>
      </c>
      <c r="B259" s="67">
        <v>2020</v>
      </c>
      <c r="C259" s="65" t="s">
        <v>36</v>
      </c>
      <c r="D259" s="64">
        <v>43891</v>
      </c>
      <c r="E259" s="66">
        <v>148.9</v>
      </c>
      <c r="F259" s="66">
        <v>171.2</v>
      </c>
      <c r="G259" s="66">
        <v>149.80000000000001</v>
      </c>
      <c r="H259" s="66">
        <v>148.9</v>
      </c>
      <c r="I259" s="66">
        <v>146.4</v>
      </c>
      <c r="J259" s="66">
        <v>152.30000000000001</v>
      </c>
      <c r="K259" s="66">
        <v>129.9</v>
      </c>
      <c r="L259" s="66">
        <v>143.69999999999999</v>
      </c>
      <c r="M259" s="66">
        <v>156.1</v>
      </c>
      <c r="N259" s="66">
        <v>145.19999999999999</v>
      </c>
      <c r="O259" s="66">
        <v>143.80000000000001</v>
      </c>
      <c r="P259" s="66">
        <v>148.6</v>
      </c>
      <c r="Q259" s="65">
        <f>MONTH(DATEVALUE('Raw Data'!$C259&amp;1))</f>
        <v>3</v>
      </c>
      <c r="R259" s="64">
        <f>DATE('Raw Data'!$B259,'Raw Data'!$Q259,1)</f>
        <v>43891</v>
      </c>
    </row>
    <row r="260" spans="1:18" x14ac:dyDescent="0.25">
      <c r="A260" s="69" t="s">
        <v>30</v>
      </c>
      <c r="B260" s="71">
        <v>2020</v>
      </c>
      <c r="C260" s="69" t="s">
        <v>37</v>
      </c>
      <c r="D260" s="68">
        <v>43922</v>
      </c>
      <c r="E260" s="70">
        <v>150.1</v>
      </c>
      <c r="F260" s="70">
        <v>169.41666666666666</v>
      </c>
      <c r="G260" s="70">
        <v>148.55555555555554</v>
      </c>
      <c r="H260" s="70">
        <v>148.4</v>
      </c>
      <c r="I260" s="70">
        <v>145.90625</v>
      </c>
      <c r="J260" s="70">
        <v>154.30000000000001</v>
      </c>
      <c r="K260" s="70">
        <v>129.16666666666666</v>
      </c>
      <c r="L260" s="70">
        <v>143.18333333333331</v>
      </c>
      <c r="M260" s="70">
        <v>156.36666666666665</v>
      </c>
      <c r="N260" s="70">
        <v>141.91666666666666</v>
      </c>
      <c r="O260" s="70">
        <v>142.66249999999999</v>
      </c>
      <c r="P260" s="70">
        <f t="shared" ref="P260:P265" si="0">AVERAGE(E260:O260)</f>
        <v>148.17948232323232</v>
      </c>
      <c r="Q260" s="69">
        <f>MONTH(DATEVALUE('Raw Data'!$C260&amp;1))</f>
        <v>4</v>
      </c>
      <c r="R260" s="68">
        <f>DATE('Raw Data'!$B260,'Raw Data'!$Q260,1)</f>
        <v>43922</v>
      </c>
    </row>
    <row r="261" spans="1:18" x14ac:dyDescent="0.25">
      <c r="A261" s="65" t="s">
        <v>33</v>
      </c>
      <c r="B261" s="67">
        <v>2020</v>
      </c>
      <c r="C261" s="65" t="s">
        <v>37</v>
      </c>
      <c r="D261" s="64">
        <v>43922</v>
      </c>
      <c r="E261" s="66">
        <v>153.5</v>
      </c>
      <c r="F261" s="66">
        <v>169.60000000000002</v>
      </c>
      <c r="G261" s="66">
        <v>148.41176470588235</v>
      </c>
      <c r="H261" s="66">
        <v>137.1</v>
      </c>
      <c r="I261" s="66">
        <v>145.29375000000002</v>
      </c>
      <c r="J261" s="66">
        <v>144.80000000000001</v>
      </c>
      <c r="K261" s="66">
        <v>129.01764705882354</v>
      </c>
      <c r="L261" s="66">
        <v>142.85882352941175</v>
      </c>
      <c r="M261" s="66">
        <v>156.11176470588234</v>
      </c>
      <c r="N261" s="66">
        <v>142.01176470588237</v>
      </c>
      <c r="O261" s="66">
        <v>142.31764705882352</v>
      </c>
      <c r="P261" s="66">
        <f t="shared" si="0"/>
        <v>146.4566510695187</v>
      </c>
      <c r="Q261" s="65">
        <f>MONTH(DATEVALUE('Raw Data'!$C261&amp;1))</f>
        <v>4</v>
      </c>
      <c r="R261" s="64">
        <f>DATE('Raw Data'!$B261,'Raw Data'!$Q261,1)</f>
        <v>43922</v>
      </c>
    </row>
    <row r="262" spans="1:18" x14ac:dyDescent="0.25">
      <c r="A262" s="69" t="s">
        <v>34</v>
      </c>
      <c r="B262" s="71">
        <v>2020</v>
      </c>
      <c r="C262" s="69" t="s">
        <v>37</v>
      </c>
      <c r="D262" s="68">
        <v>43922</v>
      </c>
      <c r="E262" s="70">
        <v>151.4</v>
      </c>
      <c r="F262" s="70">
        <v>169.61874999999998</v>
      </c>
      <c r="G262" s="70">
        <v>148.69374999999999</v>
      </c>
      <c r="H262" s="70">
        <v>144.1</v>
      </c>
      <c r="I262" s="70">
        <v>145.77500000000001</v>
      </c>
      <c r="J262" s="70">
        <v>150.69999999999999</v>
      </c>
      <c r="K262" s="70">
        <v>129.48749999999998</v>
      </c>
      <c r="L262" s="70">
        <v>143.27499999999998</v>
      </c>
      <c r="M262" s="70">
        <v>156.38749999999999</v>
      </c>
      <c r="N262" s="70">
        <v>142.16874999999999</v>
      </c>
      <c r="O262" s="70">
        <v>142.71250000000001</v>
      </c>
      <c r="P262" s="70">
        <f t="shared" si="0"/>
        <v>147.6653409090909</v>
      </c>
      <c r="Q262" s="69">
        <f>MONTH(DATEVALUE('Raw Data'!$C262&amp;1))</f>
        <v>4</v>
      </c>
      <c r="R262" s="68">
        <f>DATE('Raw Data'!$B262,'Raw Data'!$Q262,1)</f>
        <v>43922</v>
      </c>
    </row>
    <row r="263" spans="1:18" x14ac:dyDescent="0.25">
      <c r="A263" s="65" t="s">
        <v>30</v>
      </c>
      <c r="B263" s="67">
        <v>2020</v>
      </c>
      <c r="C263" s="65" t="s">
        <v>38</v>
      </c>
      <c r="D263" s="64">
        <v>43952</v>
      </c>
      <c r="E263" s="66">
        <v>151.40000000000003</v>
      </c>
      <c r="F263" s="66">
        <v>169.78666666666669</v>
      </c>
      <c r="G263" s="66">
        <v>148.72666666666666</v>
      </c>
      <c r="H263" s="66">
        <v>143.99444444444444</v>
      </c>
      <c r="I263" s="66">
        <v>145.82666666666668</v>
      </c>
      <c r="J263" s="66">
        <v>150.12222222222226</v>
      </c>
      <c r="K263" s="66">
        <v>129.69999999999999</v>
      </c>
      <c r="L263" s="66">
        <v>143.38000000000002</v>
      </c>
      <c r="M263" s="66">
        <v>156.45333333333332</v>
      </c>
      <c r="N263" s="66">
        <v>142.31333333333333</v>
      </c>
      <c r="O263" s="66">
        <v>142.82666666666668</v>
      </c>
      <c r="P263" s="66">
        <f t="shared" si="0"/>
        <v>147.68454545454549</v>
      </c>
      <c r="Q263" s="65">
        <f>MONTH(DATEVALUE('Raw Data'!$C263&amp;1))</f>
        <v>5</v>
      </c>
      <c r="R263" s="64">
        <f>DATE('Raw Data'!$B263,'Raw Data'!$Q263,1)</f>
        <v>43952</v>
      </c>
    </row>
    <row r="264" spans="1:18" x14ac:dyDescent="0.25">
      <c r="A264" s="69" t="s">
        <v>33</v>
      </c>
      <c r="B264" s="71">
        <v>2020</v>
      </c>
      <c r="C264" s="69" t="s">
        <v>38</v>
      </c>
      <c r="D264" s="68">
        <v>43952</v>
      </c>
      <c r="E264" s="70">
        <v>153</v>
      </c>
      <c r="F264" s="70">
        <v>169.97142857142856</v>
      </c>
      <c r="G264" s="70">
        <v>148.52857142857144</v>
      </c>
      <c r="H264" s="70">
        <v>143.73529411764707</v>
      </c>
      <c r="I264" s="70">
        <v>145.46428571428572</v>
      </c>
      <c r="J264" s="70">
        <v>149.87647058823532</v>
      </c>
      <c r="K264" s="70">
        <v>129.52857142857141</v>
      </c>
      <c r="L264" s="70">
        <v>142.97142857142859</v>
      </c>
      <c r="M264" s="70">
        <v>156.14285714285714</v>
      </c>
      <c r="N264" s="70">
        <v>142.43571428571428</v>
      </c>
      <c r="O264" s="70">
        <v>142.59285714285716</v>
      </c>
      <c r="P264" s="70">
        <f t="shared" si="0"/>
        <v>147.65886172650877</v>
      </c>
      <c r="Q264" s="69">
        <f>MONTH(DATEVALUE('Raw Data'!$C264&amp;1))</f>
        <v>5</v>
      </c>
      <c r="R264" s="68">
        <f>DATE('Raw Data'!$B264,'Raw Data'!$Q264,1)</f>
        <v>43952</v>
      </c>
    </row>
    <row r="265" spans="1:18" x14ac:dyDescent="0.25">
      <c r="A265" s="65" t="s">
        <v>34</v>
      </c>
      <c r="B265" s="67">
        <v>2020</v>
      </c>
      <c r="C265" s="65" t="s">
        <v>38</v>
      </c>
      <c r="D265" s="64">
        <v>43952</v>
      </c>
      <c r="E265" s="66">
        <v>151.86666666666665</v>
      </c>
      <c r="F265" s="66">
        <v>169.97692307692307</v>
      </c>
      <c r="G265" s="66">
        <v>148.86153846153846</v>
      </c>
      <c r="H265" s="66">
        <v>144.45625000000004</v>
      </c>
      <c r="I265" s="66">
        <v>145.95384615384617</v>
      </c>
      <c r="J265" s="66">
        <v>150.31875000000002</v>
      </c>
      <c r="K265" s="66">
        <v>130.13076923076923</v>
      </c>
      <c r="L265" s="66">
        <v>143.45384615384617</v>
      </c>
      <c r="M265" s="66">
        <v>156.4769230769231</v>
      </c>
      <c r="N265" s="66">
        <v>142.63846153846154</v>
      </c>
      <c r="O265" s="66">
        <v>143.07692307692307</v>
      </c>
      <c r="P265" s="66">
        <f t="shared" si="0"/>
        <v>147.9282634032634</v>
      </c>
      <c r="Q265" s="65">
        <f>MONTH(DATEVALUE('Raw Data'!$C265&amp;1))</f>
        <v>5</v>
      </c>
      <c r="R265" s="64">
        <f>DATE('Raw Data'!$B265,'Raw Data'!$Q265,1)</f>
        <v>43952</v>
      </c>
    </row>
    <row r="266" spans="1:18" x14ac:dyDescent="0.25">
      <c r="A266" s="69" t="s">
        <v>30</v>
      </c>
      <c r="B266" s="71">
        <v>2020</v>
      </c>
      <c r="C266" s="69" t="s">
        <v>39</v>
      </c>
      <c r="D266" s="68">
        <v>43983</v>
      </c>
      <c r="E266" s="70">
        <v>152.30000000000001</v>
      </c>
      <c r="F266" s="70">
        <v>182.4</v>
      </c>
      <c r="G266" s="70">
        <v>154.1</v>
      </c>
      <c r="H266" s="70">
        <v>144.9</v>
      </c>
      <c r="I266" s="70">
        <v>151.69999999999999</v>
      </c>
      <c r="J266" s="70">
        <v>158.19999999999999</v>
      </c>
      <c r="K266" s="70">
        <v>141.4</v>
      </c>
      <c r="L266" s="70">
        <v>153.19999999999999</v>
      </c>
      <c r="M266" s="70">
        <v>161.80000000000001</v>
      </c>
      <c r="N266" s="70">
        <v>151.19999999999999</v>
      </c>
      <c r="O266" s="70">
        <v>151.69999999999999</v>
      </c>
      <c r="P266" s="70">
        <v>152.69999999999999</v>
      </c>
      <c r="Q266" s="69">
        <f>MONTH(DATEVALUE('Raw Data'!$C266&amp;1))</f>
        <v>6</v>
      </c>
      <c r="R266" s="68">
        <f>DATE('Raw Data'!$B266,'Raw Data'!$Q266,1)</f>
        <v>43983</v>
      </c>
    </row>
    <row r="267" spans="1:18" x14ac:dyDescent="0.25">
      <c r="A267" s="65" t="s">
        <v>33</v>
      </c>
      <c r="B267" s="67">
        <v>2020</v>
      </c>
      <c r="C267" s="65" t="s">
        <v>39</v>
      </c>
      <c r="D267" s="64">
        <v>43983</v>
      </c>
      <c r="E267" s="66">
        <v>157</v>
      </c>
      <c r="F267" s="66">
        <v>186.7</v>
      </c>
      <c r="G267" s="66">
        <v>147.19999999999999</v>
      </c>
      <c r="H267" s="66">
        <v>137.1</v>
      </c>
      <c r="I267" s="66">
        <v>140.4</v>
      </c>
      <c r="J267" s="66">
        <v>148.1</v>
      </c>
      <c r="K267" s="66">
        <v>129.30000000000001</v>
      </c>
      <c r="L267" s="66">
        <v>144.5</v>
      </c>
      <c r="M267" s="66">
        <v>152.5</v>
      </c>
      <c r="N267" s="66">
        <v>152.19999999999999</v>
      </c>
      <c r="O267" s="66">
        <v>142</v>
      </c>
      <c r="P267" s="66">
        <v>150.80000000000001</v>
      </c>
      <c r="Q267" s="65">
        <f>MONTH(DATEVALUE('Raw Data'!$C267&amp;1))</f>
        <v>6</v>
      </c>
      <c r="R267" s="64">
        <f>DATE('Raw Data'!$B267,'Raw Data'!$Q267,1)</f>
        <v>43983</v>
      </c>
    </row>
    <row r="268" spans="1:18" x14ac:dyDescent="0.25">
      <c r="A268" s="69" t="s">
        <v>34</v>
      </c>
      <c r="B268" s="71">
        <v>2020</v>
      </c>
      <c r="C268" s="69" t="s">
        <v>39</v>
      </c>
      <c r="D268" s="68">
        <v>43983</v>
      </c>
      <c r="E268" s="70">
        <v>154</v>
      </c>
      <c r="F268" s="70">
        <v>183.5</v>
      </c>
      <c r="G268" s="70">
        <v>151.4</v>
      </c>
      <c r="H268" s="70">
        <v>141.9</v>
      </c>
      <c r="I268" s="70">
        <v>146.4</v>
      </c>
      <c r="J268" s="70">
        <v>154.4</v>
      </c>
      <c r="K268" s="70">
        <v>135</v>
      </c>
      <c r="L268" s="70">
        <v>148.30000000000001</v>
      </c>
      <c r="M268" s="70">
        <v>156.4</v>
      </c>
      <c r="N268" s="70">
        <v>151.6</v>
      </c>
      <c r="O268" s="70">
        <v>147</v>
      </c>
      <c r="P268" s="70">
        <v>151.80000000000001</v>
      </c>
      <c r="Q268" s="69">
        <f>MONTH(DATEVALUE('Raw Data'!$C268&amp;1))</f>
        <v>6</v>
      </c>
      <c r="R268" s="68">
        <f>DATE('Raw Data'!$B268,'Raw Data'!$Q268,1)</f>
        <v>43983</v>
      </c>
    </row>
    <row r="269" spans="1:18" x14ac:dyDescent="0.25">
      <c r="A269" s="65" t="s">
        <v>30</v>
      </c>
      <c r="B269" s="67">
        <v>2020</v>
      </c>
      <c r="C269" s="65" t="s">
        <v>40</v>
      </c>
      <c r="D269" s="64">
        <v>44013</v>
      </c>
      <c r="E269" s="66">
        <v>152.30000000000001</v>
      </c>
      <c r="F269" s="66">
        <v>182.4</v>
      </c>
      <c r="G269" s="66">
        <v>154.1</v>
      </c>
      <c r="H269" s="66">
        <v>144.9</v>
      </c>
      <c r="I269" s="66">
        <v>151.69999999999999</v>
      </c>
      <c r="J269" s="66">
        <v>158.19999999999999</v>
      </c>
      <c r="K269" s="66">
        <v>141.4</v>
      </c>
      <c r="L269" s="66">
        <v>153.19999999999999</v>
      </c>
      <c r="M269" s="66">
        <v>161.80000000000001</v>
      </c>
      <c r="N269" s="66">
        <v>151.19999999999999</v>
      </c>
      <c r="O269" s="66">
        <v>151.69999999999999</v>
      </c>
      <c r="P269" s="66">
        <v>152.69999999999999</v>
      </c>
      <c r="Q269" s="65">
        <f>MONTH(DATEVALUE('Raw Data'!$C269&amp;1))</f>
        <v>7</v>
      </c>
      <c r="R269" s="64">
        <f>DATE('Raw Data'!$B269,'Raw Data'!$Q269,1)</f>
        <v>44013</v>
      </c>
    </row>
    <row r="270" spans="1:18" x14ac:dyDescent="0.25">
      <c r="A270" s="69" t="s">
        <v>33</v>
      </c>
      <c r="B270" s="71">
        <v>2020</v>
      </c>
      <c r="C270" s="69" t="s">
        <v>40</v>
      </c>
      <c r="D270" s="68">
        <v>44013</v>
      </c>
      <c r="E270" s="70">
        <v>157</v>
      </c>
      <c r="F270" s="70">
        <v>186.7</v>
      </c>
      <c r="G270" s="70">
        <v>147.19999999999999</v>
      </c>
      <c r="H270" s="70">
        <v>137.1</v>
      </c>
      <c r="I270" s="70">
        <v>140.4</v>
      </c>
      <c r="J270" s="70">
        <v>148.1</v>
      </c>
      <c r="K270" s="70">
        <v>129.30000000000001</v>
      </c>
      <c r="L270" s="70">
        <v>144.5</v>
      </c>
      <c r="M270" s="70">
        <v>152.5</v>
      </c>
      <c r="N270" s="70">
        <v>152.19999999999999</v>
      </c>
      <c r="O270" s="70">
        <v>142</v>
      </c>
      <c r="P270" s="70">
        <v>150.80000000000001</v>
      </c>
      <c r="Q270" s="69">
        <f>MONTH(DATEVALUE('Raw Data'!$C270&amp;1))</f>
        <v>7</v>
      </c>
      <c r="R270" s="68">
        <f>DATE('Raw Data'!$B270,'Raw Data'!$Q270,1)</f>
        <v>44013</v>
      </c>
    </row>
    <row r="271" spans="1:18" x14ac:dyDescent="0.25">
      <c r="A271" s="65" t="s">
        <v>34</v>
      </c>
      <c r="B271" s="67">
        <v>2020</v>
      </c>
      <c r="C271" s="65" t="s">
        <v>40</v>
      </c>
      <c r="D271" s="64">
        <v>44013</v>
      </c>
      <c r="E271" s="66">
        <v>154</v>
      </c>
      <c r="F271" s="66">
        <v>183.5</v>
      </c>
      <c r="G271" s="66">
        <v>151.4</v>
      </c>
      <c r="H271" s="66">
        <v>141.9</v>
      </c>
      <c r="I271" s="66">
        <v>146.4</v>
      </c>
      <c r="J271" s="66">
        <v>154.4</v>
      </c>
      <c r="K271" s="66">
        <v>135</v>
      </c>
      <c r="L271" s="66">
        <v>148.30000000000001</v>
      </c>
      <c r="M271" s="66">
        <v>156.4</v>
      </c>
      <c r="N271" s="66">
        <v>151.6</v>
      </c>
      <c r="O271" s="66">
        <v>147</v>
      </c>
      <c r="P271" s="66">
        <v>151.80000000000001</v>
      </c>
      <c r="Q271" s="65">
        <f>MONTH(DATEVALUE('Raw Data'!$C271&amp;1))</f>
        <v>7</v>
      </c>
      <c r="R271" s="64">
        <f>DATE('Raw Data'!$B271,'Raw Data'!$Q271,1)</f>
        <v>44013</v>
      </c>
    </row>
    <row r="272" spans="1:18" x14ac:dyDescent="0.25">
      <c r="A272" s="69" t="s">
        <v>30</v>
      </c>
      <c r="B272" s="71">
        <v>2020</v>
      </c>
      <c r="C272" s="69" t="s">
        <v>41</v>
      </c>
      <c r="D272" s="68">
        <v>44044</v>
      </c>
      <c r="E272" s="70">
        <v>155.30000000000001</v>
      </c>
      <c r="F272" s="70">
        <v>180.9</v>
      </c>
      <c r="G272" s="70">
        <v>154.30000000000001</v>
      </c>
      <c r="H272" s="70">
        <v>145.80000000000001</v>
      </c>
      <c r="I272" s="70">
        <v>151.9</v>
      </c>
      <c r="J272" s="70">
        <v>158.80000000000001</v>
      </c>
      <c r="K272" s="70">
        <v>143.6</v>
      </c>
      <c r="L272" s="70">
        <v>152.19999999999999</v>
      </c>
      <c r="M272" s="70">
        <v>162.69999999999999</v>
      </c>
      <c r="N272" s="70">
        <v>153.6</v>
      </c>
      <c r="O272" s="70">
        <v>153</v>
      </c>
      <c r="P272" s="70">
        <v>154.69999999999999</v>
      </c>
      <c r="Q272" s="69">
        <f>MONTH(DATEVALUE('Raw Data'!$C272&amp;1))</f>
        <v>8</v>
      </c>
      <c r="R272" s="68">
        <f>DATE('Raw Data'!$B272,'Raw Data'!$Q272,1)</f>
        <v>44044</v>
      </c>
    </row>
    <row r="273" spans="1:18" x14ac:dyDescent="0.25">
      <c r="A273" s="65" t="s">
        <v>33</v>
      </c>
      <c r="B273" s="67">
        <v>2020</v>
      </c>
      <c r="C273" s="65" t="s">
        <v>41</v>
      </c>
      <c r="D273" s="64">
        <v>44044</v>
      </c>
      <c r="E273" s="66">
        <v>159.9</v>
      </c>
      <c r="F273" s="66">
        <v>187.2</v>
      </c>
      <c r="G273" s="66">
        <v>147.80000000000001</v>
      </c>
      <c r="H273" s="66">
        <v>138.30000000000001</v>
      </c>
      <c r="I273" s="66">
        <v>144.5</v>
      </c>
      <c r="J273" s="66">
        <v>148.69999999999999</v>
      </c>
      <c r="K273" s="66">
        <v>133.9</v>
      </c>
      <c r="L273" s="66">
        <v>141.19999999999999</v>
      </c>
      <c r="M273" s="66">
        <v>155.5</v>
      </c>
      <c r="N273" s="66">
        <v>155.19999999999999</v>
      </c>
      <c r="O273" s="66">
        <v>144.80000000000001</v>
      </c>
      <c r="P273" s="66">
        <v>152.9</v>
      </c>
      <c r="Q273" s="65">
        <f>MONTH(DATEVALUE('Raw Data'!$C273&amp;1))</f>
        <v>8</v>
      </c>
      <c r="R273" s="64">
        <f>DATE('Raw Data'!$B273,'Raw Data'!$Q273,1)</f>
        <v>44044</v>
      </c>
    </row>
    <row r="274" spans="1:18" x14ac:dyDescent="0.25">
      <c r="A274" s="69" t="s">
        <v>34</v>
      </c>
      <c r="B274" s="71">
        <v>2020</v>
      </c>
      <c r="C274" s="69" t="s">
        <v>41</v>
      </c>
      <c r="D274" s="68">
        <v>44044</v>
      </c>
      <c r="E274" s="70">
        <v>157</v>
      </c>
      <c r="F274" s="70">
        <v>182.6</v>
      </c>
      <c r="G274" s="70">
        <v>151.69999999999999</v>
      </c>
      <c r="H274" s="70">
        <v>143</v>
      </c>
      <c r="I274" s="70">
        <v>148.4</v>
      </c>
      <c r="J274" s="70">
        <v>155</v>
      </c>
      <c r="K274" s="70">
        <v>138.5</v>
      </c>
      <c r="L274" s="70">
        <v>146</v>
      </c>
      <c r="M274" s="70">
        <v>158.5</v>
      </c>
      <c r="N274" s="70">
        <v>154.30000000000001</v>
      </c>
      <c r="O274" s="70">
        <v>149</v>
      </c>
      <c r="P274" s="70">
        <v>153.9</v>
      </c>
      <c r="Q274" s="69">
        <f>MONTH(DATEVALUE('Raw Data'!$C274&amp;1))</f>
        <v>8</v>
      </c>
      <c r="R274" s="68">
        <f>DATE('Raw Data'!$B274,'Raw Data'!$Q274,1)</f>
        <v>44044</v>
      </c>
    </row>
    <row r="275" spans="1:18" x14ac:dyDescent="0.25">
      <c r="A275" s="65" t="s">
        <v>30</v>
      </c>
      <c r="B275" s="67">
        <v>2020</v>
      </c>
      <c r="C275" s="65" t="s">
        <v>42</v>
      </c>
      <c r="D275" s="64">
        <v>44075</v>
      </c>
      <c r="E275" s="66">
        <v>156.1</v>
      </c>
      <c r="F275" s="66">
        <v>182.9</v>
      </c>
      <c r="G275" s="66">
        <v>154.6</v>
      </c>
      <c r="H275" s="66">
        <v>146.4</v>
      </c>
      <c r="I275" s="66">
        <v>151.6</v>
      </c>
      <c r="J275" s="66">
        <v>159.1</v>
      </c>
      <c r="K275" s="66">
        <v>144.6</v>
      </c>
      <c r="L275" s="66">
        <v>152.80000000000001</v>
      </c>
      <c r="M275" s="66">
        <v>161.1</v>
      </c>
      <c r="N275" s="66">
        <v>157.4</v>
      </c>
      <c r="O275" s="66">
        <v>153.69999999999999</v>
      </c>
      <c r="P275" s="66">
        <v>155.4</v>
      </c>
      <c r="Q275" s="65">
        <f>MONTH(DATEVALUE('Raw Data'!$C275&amp;1))</f>
        <v>9</v>
      </c>
      <c r="R275" s="64">
        <f>DATE('Raw Data'!$B275,'Raw Data'!$Q275,1)</f>
        <v>44075</v>
      </c>
    </row>
    <row r="276" spans="1:18" x14ac:dyDescent="0.25">
      <c r="A276" s="69" t="s">
        <v>33</v>
      </c>
      <c r="B276" s="71">
        <v>2020</v>
      </c>
      <c r="C276" s="69" t="s">
        <v>42</v>
      </c>
      <c r="D276" s="68">
        <v>44075</v>
      </c>
      <c r="E276" s="70">
        <v>161.30000000000001</v>
      </c>
      <c r="F276" s="70">
        <v>188.7</v>
      </c>
      <c r="G276" s="70">
        <v>148.1</v>
      </c>
      <c r="H276" s="70">
        <v>137.19999999999999</v>
      </c>
      <c r="I276" s="70">
        <v>145.4</v>
      </c>
      <c r="J276" s="70">
        <v>150</v>
      </c>
      <c r="K276" s="70">
        <v>135.1</v>
      </c>
      <c r="L276" s="70">
        <v>141.80000000000001</v>
      </c>
      <c r="M276" s="70">
        <v>154.9</v>
      </c>
      <c r="N276" s="70">
        <v>159.80000000000001</v>
      </c>
      <c r="O276" s="70">
        <v>146</v>
      </c>
      <c r="P276" s="70">
        <v>154</v>
      </c>
      <c r="Q276" s="69">
        <f>MONTH(DATEVALUE('Raw Data'!$C276&amp;1))</f>
        <v>9</v>
      </c>
      <c r="R276" s="68">
        <f>DATE('Raw Data'!$B276,'Raw Data'!$Q276,1)</f>
        <v>44075</v>
      </c>
    </row>
    <row r="277" spans="1:18" x14ac:dyDescent="0.25">
      <c r="A277" s="65" t="s">
        <v>34</v>
      </c>
      <c r="B277" s="67">
        <v>2020</v>
      </c>
      <c r="C277" s="65" t="s">
        <v>42</v>
      </c>
      <c r="D277" s="64">
        <v>44075</v>
      </c>
      <c r="E277" s="66">
        <v>158</v>
      </c>
      <c r="F277" s="66">
        <v>184.4</v>
      </c>
      <c r="G277" s="66">
        <v>152</v>
      </c>
      <c r="H277" s="66">
        <v>142.9</v>
      </c>
      <c r="I277" s="66">
        <v>148.69999999999999</v>
      </c>
      <c r="J277" s="66">
        <v>155.6</v>
      </c>
      <c r="K277" s="66">
        <v>139.6</v>
      </c>
      <c r="L277" s="66">
        <v>146.6</v>
      </c>
      <c r="M277" s="66">
        <v>157.5</v>
      </c>
      <c r="N277" s="66">
        <v>158.4</v>
      </c>
      <c r="O277" s="66">
        <v>150</v>
      </c>
      <c r="P277" s="66">
        <v>154.69999999999999</v>
      </c>
      <c r="Q277" s="65">
        <f>MONTH(DATEVALUE('Raw Data'!$C277&amp;1))</f>
        <v>9</v>
      </c>
      <c r="R277" s="64">
        <f>DATE('Raw Data'!$B277,'Raw Data'!$Q277,1)</f>
        <v>44075</v>
      </c>
    </row>
    <row r="278" spans="1:18" x14ac:dyDescent="0.25">
      <c r="A278" s="69" t="s">
        <v>30</v>
      </c>
      <c r="B278" s="71">
        <v>2020</v>
      </c>
      <c r="C278" s="69" t="s">
        <v>43</v>
      </c>
      <c r="D278" s="68">
        <v>44105</v>
      </c>
      <c r="E278" s="70">
        <v>159.6</v>
      </c>
      <c r="F278" s="70">
        <v>182.7</v>
      </c>
      <c r="G278" s="70">
        <v>155</v>
      </c>
      <c r="H278" s="70">
        <v>146.80000000000001</v>
      </c>
      <c r="I278" s="70">
        <v>152</v>
      </c>
      <c r="J278" s="70">
        <v>159.5</v>
      </c>
      <c r="K278" s="70">
        <v>146.4</v>
      </c>
      <c r="L278" s="70">
        <v>152.4</v>
      </c>
      <c r="M278" s="70">
        <v>162.5</v>
      </c>
      <c r="N278" s="70">
        <v>156.19999999999999</v>
      </c>
      <c r="O278" s="70">
        <v>154.30000000000001</v>
      </c>
      <c r="P278" s="70">
        <v>157.5</v>
      </c>
      <c r="Q278" s="69">
        <f>MONTH(DATEVALUE('Raw Data'!$C278&amp;1))</f>
        <v>10</v>
      </c>
      <c r="R278" s="68">
        <f>DATE('Raw Data'!$B278,'Raw Data'!$Q278,1)</f>
        <v>44105</v>
      </c>
    </row>
    <row r="279" spans="1:18" x14ac:dyDescent="0.25">
      <c r="A279" s="65" t="s">
        <v>33</v>
      </c>
      <c r="B279" s="67">
        <v>2020</v>
      </c>
      <c r="C279" s="65" t="s">
        <v>43</v>
      </c>
      <c r="D279" s="64">
        <v>44105</v>
      </c>
      <c r="E279" s="66">
        <v>164.4</v>
      </c>
      <c r="F279" s="66">
        <v>188.7</v>
      </c>
      <c r="G279" s="66">
        <v>148.30000000000001</v>
      </c>
      <c r="H279" s="66">
        <v>137.1</v>
      </c>
      <c r="I279" s="66">
        <v>145.1</v>
      </c>
      <c r="J279" s="66">
        <v>151</v>
      </c>
      <c r="K279" s="66">
        <v>135.4</v>
      </c>
      <c r="L279" s="66">
        <v>142</v>
      </c>
      <c r="M279" s="66">
        <v>155.69999999999999</v>
      </c>
      <c r="N279" s="66">
        <v>158.1</v>
      </c>
      <c r="O279" s="66">
        <v>146.19999999999999</v>
      </c>
      <c r="P279" s="66">
        <v>155.19999999999999</v>
      </c>
      <c r="Q279" s="65">
        <f>MONTH(DATEVALUE('Raw Data'!$C279&amp;1))</f>
        <v>10</v>
      </c>
      <c r="R279" s="64">
        <f>DATE('Raw Data'!$B279,'Raw Data'!$Q279,1)</f>
        <v>44105</v>
      </c>
    </row>
    <row r="280" spans="1:18" x14ac:dyDescent="0.25">
      <c r="A280" s="69" t="s">
        <v>34</v>
      </c>
      <c r="B280" s="71">
        <v>2020</v>
      </c>
      <c r="C280" s="69" t="s">
        <v>43</v>
      </c>
      <c r="D280" s="68">
        <v>44105</v>
      </c>
      <c r="E280" s="70">
        <v>161.4</v>
      </c>
      <c r="F280" s="70">
        <v>184.3</v>
      </c>
      <c r="G280" s="70">
        <v>152.30000000000001</v>
      </c>
      <c r="H280" s="70">
        <v>143.1</v>
      </c>
      <c r="I280" s="70">
        <v>148.69999999999999</v>
      </c>
      <c r="J280" s="70">
        <v>156.30000000000001</v>
      </c>
      <c r="K280" s="70">
        <v>140.6</v>
      </c>
      <c r="L280" s="70">
        <v>146.5</v>
      </c>
      <c r="M280" s="70">
        <v>158.5</v>
      </c>
      <c r="N280" s="70">
        <v>157</v>
      </c>
      <c r="O280" s="70">
        <v>150.4</v>
      </c>
      <c r="P280" s="70">
        <v>156.4</v>
      </c>
      <c r="Q280" s="69">
        <f>MONTH(DATEVALUE('Raw Data'!$C280&amp;1))</f>
        <v>10</v>
      </c>
      <c r="R280" s="68">
        <f>DATE('Raw Data'!$B280,'Raw Data'!$Q280,1)</f>
        <v>44105</v>
      </c>
    </row>
    <row r="281" spans="1:18" x14ac:dyDescent="0.25">
      <c r="A281" s="65" t="s">
        <v>30</v>
      </c>
      <c r="B281" s="67">
        <v>2020</v>
      </c>
      <c r="C281" s="65" t="s">
        <v>44</v>
      </c>
      <c r="D281" s="64">
        <v>44136</v>
      </c>
      <c r="E281" s="66">
        <v>163.4</v>
      </c>
      <c r="F281" s="66">
        <v>183.4</v>
      </c>
      <c r="G281" s="66">
        <v>155.5</v>
      </c>
      <c r="H281" s="66">
        <v>147.5</v>
      </c>
      <c r="I281" s="66">
        <v>152.80000000000001</v>
      </c>
      <c r="J281" s="66">
        <v>160.4</v>
      </c>
      <c r="K281" s="66">
        <v>146.1</v>
      </c>
      <c r="L281" s="66">
        <v>153.6</v>
      </c>
      <c r="M281" s="66">
        <v>161.6</v>
      </c>
      <c r="N281" s="66">
        <v>156.19999999999999</v>
      </c>
      <c r="O281" s="66">
        <v>154.5</v>
      </c>
      <c r="P281" s="66">
        <v>159.80000000000001</v>
      </c>
      <c r="Q281" s="65">
        <f>MONTH(DATEVALUE('Raw Data'!$C281&amp;1))</f>
        <v>11</v>
      </c>
      <c r="R281" s="64">
        <f>DATE('Raw Data'!$B281,'Raw Data'!$Q281,1)</f>
        <v>44136</v>
      </c>
    </row>
    <row r="282" spans="1:18" x14ac:dyDescent="0.25">
      <c r="A282" s="69" t="s">
        <v>33</v>
      </c>
      <c r="B282" s="71">
        <v>2020</v>
      </c>
      <c r="C282" s="69" t="s">
        <v>44</v>
      </c>
      <c r="D282" s="68">
        <v>44136</v>
      </c>
      <c r="E282" s="70">
        <v>167</v>
      </c>
      <c r="F282" s="70">
        <v>188.8</v>
      </c>
      <c r="G282" s="70">
        <v>148.80000000000001</v>
      </c>
      <c r="H282" s="70">
        <v>137.30000000000001</v>
      </c>
      <c r="I282" s="70">
        <v>145.1</v>
      </c>
      <c r="J282" s="70">
        <v>152</v>
      </c>
      <c r="K282" s="70">
        <v>135.19999999999999</v>
      </c>
      <c r="L282" s="70">
        <v>144.4</v>
      </c>
      <c r="M282" s="70">
        <v>156.4</v>
      </c>
      <c r="N282" s="70">
        <v>157.9</v>
      </c>
      <c r="O282" s="70">
        <v>146.6</v>
      </c>
      <c r="P282" s="70">
        <v>156.69999999999999</v>
      </c>
      <c r="Q282" s="69">
        <f>MONTH(DATEVALUE('Raw Data'!$C282&amp;1))</f>
        <v>11</v>
      </c>
      <c r="R282" s="68">
        <f>DATE('Raw Data'!$B282,'Raw Data'!$Q282,1)</f>
        <v>44136</v>
      </c>
    </row>
    <row r="283" spans="1:18" x14ac:dyDescent="0.25">
      <c r="A283" s="65" t="s">
        <v>34</v>
      </c>
      <c r="B283" s="67">
        <v>2020</v>
      </c>
      <c r="C283" s="65" t="s">
        <v>44</v>
      </c>
      <c r="D283" s="64">
        <v>44136</v>
      </c>
      <c r="E283" s="66">
        <v>164.7</v>
      </c>
      <c r="F283" s="66">
        <v>184.8</v>
      </c>
      <c r="G283" s="66">
        <v>152.80000000000001</v>
      </c>
      <c r="H283" s="66">
        <v>143.6</v>
      </c>
      <c r="I283" s="66">
        <v>149.19999999999999</v>
      </c>
      <c r="J283" s="66">
        <v>157.19999999999999</v>
      </c>
      <c r="K283" s="66">
        <v>140.4</v>
      </c>
      <c r="L283" s="66">
        <v>148.4</v>
      </c>
      <c r="M283" s="66">
        <v>158.6</v>
      </c>
      <c r="N283" s="66">
        <v>156.9</v>
      </c>
      <c r="O283" s="66">
        <v>150.69999999999999</v>
      </c>
      <c r="P283" s="66">
        <v>158.4</v>
      </c>
      <c r="Q283" s="65">
        <f>MONTH(DATEVALUE('Raw Data'!$C283&amp;1))</f>
        <v>11</v>
      </c>
      <c r="R283" s="64">
        <f>DATE('Raw Data'!$B283,'Raw Data'!$Q283,1)</f>
        <v>44136</v>
      </c>
    </row>
    <row r="284" spans="1:18" x14ac:dyDescent="0.25">
      <c r="A284" s="69" t="s">
        <v>30</v>
      </c>
      <c r="B284" s="71">
        <v>2020</v>
      </c>
      <c r="C284" s="69" t="s">
        <v>45</v>
      </c>
      <c r="D284" s="68">
        <v>44166</v>
      </c>
      <c r="E284" s="70">
        <v>164.5</v>
      </c>
      <c r="F284" s="70">
        <v>183.6</v>
      </c>
      <c r="G284" s="70">
        <v>156.30000000000001</v>
      </c>
      <c r="H284" s="70">
        <v>148.69999999999999</v>
      </c>
      <c r="I284" s="70">
        <v>153.4</v>
      </c>
      <c r="J284" s="70">
        <v>161.6</v>
      </c>
      <c r="K284" s="70">
        <v>146.4</v>
      </c>
      <c r="L284" s="70">
        <v>153.9</v>
      </c>
      <c r="M284" s="70">
        <v>162.9</v>
      </c>
      <c r="N284" s="70">
        <v>156.6</v>
      </c>
      <c r="O284" s="70">
        <v>155.19999999999999</v>
      </c>
      <c r="P284" s="70">
        <v>160.69999999999999</v>
      </c>
      <c r="Q284" s="69">
        <f>MONTH(DATEVALUE('Raw Data'!$C284&amp;1))</f>
        <v>12</v>
      </c>
      <c r="R284" s="68">
        <f>DATE('Raw Data'!$B284,'Raw Data'!$Q284,1)</f>
        <v>44166</v>
      </c>
    </row>
    <row r="285" spans="1:18" x14ac:dyDescent="0.25">
      <c r="A285" s="65" t="s">
        <v>33</v>
      </c>
      <c r="B285" s="67">
        <v>2020</v>
      </c>
      <c r="C285" s="65" t="s">
        <v>45</v>
      </c>
      <c r="D285" s="64">
        <v>44166</v>
      </c>
      <c r="E285" s="66">
        <v>167</v>
      </c>
      <c r="F285" s="66">
        <v>190.2</v>
      </c>
      <c r="G285" s="66">
        <v>149.6</v>
      </c>
      <c r="H285" s="66">
        <v>137.9</v>
      </c>
      <c r="I285" s="66">
        <v>145.5</v>
      </c>
      <c r="J285" s="66">
        <v>152.9</v>
      </c>
      <c r="K285" s="66">
        <v>135.5</v>
      </c>
      <c r="L285" s="66">
        <v>144.30000000000001</v>
      </c>
      <c r="M285" s="66">
        <v>156.9</v>
      </c>
      <c r="N285" s="66">
        <v>157.9</v>
      </c>
      <c r="O285" s="66">
        <v>146.9</v>
      </c>
      <c r="P285" s="66">
        <v>156.9</v>
      </c>
      <c r="Q285" s="65">
        <f>MONTH(DATEVALUE('Raw Data'!$C285&amp;1))</f>
        <v>12</v>
      </c>
      <c r="R285" s="64">
        <f>DATE('Raw Data'!$B285,'Raw Data'!$Q285,1)</f>
        <v>44166</v>
      </c>
    </row>
    <row r="286" spans="1:18" x14ac:dyDescent="0.25">
      <c r="A286" s="69" t="s">
        <v>34</v>
      </c>
      <c r="B286" s="71">
        <v>2020</v>
      </c>
      <c r="C286" s="69" t="s">
        <v>45</v>
      </c>
      <c r="D286" s="68">
        <v>44166</v>
      </c>
      <c r="E286" s="70">
        <v>165.4</v>
      </c>
      <c r="F286" s="70">
        <v>185.4</v>
      </c>
      <c r="G286" s="70">
        <v>153.6</v>
      </c>
      <c r="H286" s="70">
        <v>144.6</v>
      </c>
      <c r="I286" s="70">
        <v>149.69999999999999</v>
      </c>
      <c r="J286" s="70">
        <v>158.30000000000001</v>
      </c>
      <c r="K286" s="70">
        <v>140.69999999999999</v>
      </c>
      <c r="L286" s="70">
        <v>148.5</v>
      </c>
      <c r="M286" s="70">
        <v>159.4</v>
      </c>
      <c r="N286" s="70">
        <v>157.1</v>
      </c>
      <c r="O286" s="70">
        <v>151.19999999999999</v>
      </c>
      <c r="P286" s="70">
        <v>158.9</v>
      </c>
      <c r="Q286" s="69">
        <f>MONTH(DATEVALUE('Raw Data'!$C286&amp;1))</f>
        <v>12</v>
      </c>
      <c r="R286" s="68">
        <f>DATE('Raw Data'!$B286,'Raw Data'!$Q286,1)</f>
        <v>44166</v>
      </c>
    </row>
    <row r="287" spans="1:18" x14ac:dyDescent="0.25">
      <c r="A287" s="65" t="s">
        <v>30</v>
      </c>
      <c r="B287" s="67">
        <v>2021</v>
      </c>
      <c r="C287" s="65" t="s">
        <v>31</v>
      </c>
      <c r="D287" s="64">
        <v>44197</v>
      </c>
      <c r="E287" s="66">
        <v>159.6</v>
      </c>
      <c r="F287" s="66">
        <v>184.6</v>
      </c>
      <c r="G287" s="66">
        <v>156.80000000000001</v>
      </c>
      <c r="H287" s="66">
        <v>150.9</v>
      </c>
      <c r="I287" s="66">
        <v>153.9</v>
      </c>
      <c r="J287" s="66">
        <v>162.5</v>
      </c>
      <c r="K287" s="66">
        <v>147.5</v>
      </c>
      <c r="L287" s="66">
        <v>155.1</v>
      </c>
      <c r="M287" s="66">
        <v>163.5</v>
      </c>
      <c r="N287" s="66">
        <v>156.19999999999999</v>
      </c>
      <c r="O287" s="66">
        <v>155.9</v>
      </c>
      <c r="P287" s="66">
        <v>158.5</v>
      </c>
      <c r="Q287" s="65">
        <f>MONTH(DATEVALUE('Raw Data'!$C287&amp;1))</f>
        <v>1</v>
      </c>
      <c r="R287" s="64">
        <f>DATE('Raw Data'!$B287,'Raw Data'!$Q287,1)</f>
        <v>44197</v>
      </c>
    </row>
    <row r="288" spans="1:18" x14ac:dyDescent="0.25">
      <c r="A288" s="69" t="s">
        <v>33</v>
      </c>
      <c r="B288" s="71">
        <v>2021</v>
      </c>
      <c r="C288" s="69" t="s">
        <v>31</v>
      </c>
      <c r="D288" s="68">
        <v>44197</v>
      </c>
      <c r="E288" s="70">
        <v>163.4</v>
      </c>
      <c r="F288" s="70">
        <v>191.8</v>
      </c>
      <c r="G288" s="70">
        <v>150.19999999999999</v>
      </c>
      <c r="H288" s="70">
        <v>142.9</v>
      </c>
      <c r="I288" s="70">
        <v>145.69999999999999</v>
      </c>
      <c r="J288" s="70">
        <v>154.1</v>
      </c>
      <c r="K288" s="70">
        <v>136.9</v>
      </c>
      <c r="L288" s="70">
        <v>145.4</v>
      </c>
      <c r="M288" s="70">
        <v>156.1</v>
      </c>
      <c r="N288" s="70">
        <v>157.69999999999999</v>
      </c>
      <c r="O288" s="70">
        <v>147.6</v>
      </c>
      <c r="P288" s="70">
        <v>156</v>
      </c>
      <c r="Q288" s="69">
        <f>MONTH(DATEVALUE('Raw Data'!$C288&amp;1))</f>
        <v>1</v>
      </c>
      <c r="R288" s="68">
        <f>DATE('Raw Data'!$B288,'Raw Data'!$Q288,1)</f>
        <v>44197</v>
      </c>
    </row>
    <row r="289" spans="1:18" x14ac:dyDescent="0.25">
      <c r="A289" s="65" t="s">
        <v>34</v>
      </c>
      <c r="B289" s="67">
        <v>2021</v>
      </c>
      <c r="C289" s="65" t="s">
        <v>31</v>
      </c>
      <c r="D289" s="64">
        <v>44197</v>
      </c>
      <c r="E289" s="66">
        <v>161</v>
      </c>
      <c r="F289" s="66">
        <v>186.5</v>
      </c>
      <c r="G289" s="66">
        <v>154.19999999999999</v>
      </c>
      <c r="H289" s="66">
        <v>147.9</v>
      </c>
      <c r="I289" s="66">
        <v>150</v>
      </c>
      <c r="J289" s="66">
        <v>159.30000000000001</v>
      </c>
      <c r="K289" s="66">
        <v>141.9</v>
      </c>
      <c r="L289" s="66">
        <v>149.6</v>
      </c>
      <c r="M289" s="66">
        <v>159.19999999999999</v>
      </c>
      <c r="N289" s="66">
        <v>156.80000000000001</v>
      </c>
      <c r="O289" s="66">
        <v>151.9</v>
      </c>
      <c r="P289" s="66">
        <v>157.30000000000001</v>
      </c>
      <c r="Q289" s="65">
        <f>MONTH(DATEVALUE('Raw Data'!$C289&amp;1))</f>
        <v>1</v>
      </c>
      <c r="R289" s="64">
        <f>DATE('Raw Data'!$B289,'Raw Data'!$Q289,1)</f>
        <v>44197</v>
      </c>
    </row>
    <row r="290" spans="1:18" x14ac:dyDescent="0.25">
      <c r="A290" s="69" t="s">
        <v>30</v>
      </c>
      <c r="B290" s="71">
        <v>2021</v>
      </c>
      <c r="C290" s="69" t="s">
        <v>35</v>
      </c>
      <c r="D290" s="68">
        <v>44228</v>
      </c>
      <c r="E290" s="70">
        <v>154.69999999999999</v>
      </c>
      <c r="F290" s="70">
        <v>186.5</v>
      </c>
      <c r="G290" s="70">
        <v>158.4</v>
      </c>
      <c r="H290" s="70">
        <v>154.4</v>
      </c>
      <c r="I290" s="70">
        <v>154.80000000000001</v>
      </c>
      <c r="J290" s="70">
        <v>164.3</v>
      </c>
      <c r="K290" s="70">
        <v>150.19999999999999</v>
      </c>
      <c r="L290" s="70">
        <v>157</v>
      </c>
      <c r="M290" s="70">
        <v>163.6</v>
      </c>
      <c r="N290" s="70">
        <v>155.19999999999999</v>
      </c>
      <c r="O290" s="70">
        <v>157.19999999999999</v>
      </c>
      <c r="P290" s="70">
        <v>156.69999999999999</v>
      </c>
      <c r="Q290" s="69">
        <f>MONTH(DATEVALUE('Raw Data'!$C290&amp;1))</f>
        <v>2</v>
      </c>
      <c r="R290" s="68">
        <f>DATE('Raw Data'!$B290,'Raw Data'!$Q290,1)</f>
        <v>44228</v>
      </c>
    </row>
    <row r="291" spans="1:18" x14ac:dyDescent="0.25">
      <c r="A291" s="65" t="s">
        <v>33</v>
      </c>
      <c r="B291" s="67">
        <v>2021</v>
      </c>
      <c r="C291" s="65" t="s">
        <v>35</v>
      </c>
      <c r="D291" s="64">
        <v>44228</v>
      </c>
      <c r="E291" s="66">
        <v>160.80000000000001</v>
      </c>
      <c r="F291" s="66">
        <v>193.3</v>
      </c>
      <c r="G291" s="66">
        <v>151.80000000000001</v>
      </c>
      <c r="H291" s="66">
        <v>149.1</v>
      </c>
      <c r="I291" s="66">
        <v>146.5</v>
      </c>
      <c r="J291" s="66">
        <v>156.30000000000001</v>
      </c>
      <c r="K291" s="66">
        <v>140.5</v>
      </c>
      <c r="L291" s="66">
        <v>147.30000000000001</v>
      </c>
      <c r="M291" s="66">
        <v>156.6</v>
      </c>
      <c r="N291" s="66">
        <v>156.69999999999999</v>
      </c>
      <c r="O291" s="66">
        <v>149.30000000000001</v>
      </c>
      <c r="P291" s="66">
        <v>156.5</v>
      </c>
      <c r="Q291" s="65">
        <f>MONTH(DATEVALUE('Raw Data'!$C291&amp;1))</f>
        <v>2</v>
      </c>
      <c r="R291" s="64">
        <f>DATE('Raw Data'!$B291,'Raw Data'!$Q291,1)</f>
        <v>44228</v>
      </c>
    </row>
    <row r="292" spans="1:18" x14ac:dyDescent="0.25">
      <c r="A292" s="69" t="s">
        <v>34</v>
      </c>
      <c r="B292" s="71">
        <v>2021</v>
      </c>
      <c r="C292" s="69" t="s">
        <v>35</v>
      </c>
      <c r="D292" s="68">
        <v>44228</v>
      </c>
      <c r="E292" s="70">
        <v>156.9</v>
      </c>
      <c r="F292" s="70">
        <v>188.3</v>
      </c>
      <c r="G292" s="70">
        <v>155.80000000000001</v>
      </c>
      <c r="H292" s="70">
        <v>152.4</v>
      </c>
      <c r="I292" s="70">
        <v>150.9</v>
      </c>
      <c r="J292" s="70">
        <v>161.30000000000001</v>
      </c>
      <c r="K292" s="70">
        <v>145.1</v>
      </c>
      <c r="L292" s="70">
        <v>151.5</v>
      </c>
      <c r="M292" s="70">
        <v>159.5</v>
      </c>
      <c r="N292" s="70">
        <v>155.80000000000001</v>
      </c>
      <c r="O292" s="70">
        <v>153.4</v>
      </c>
      <c r="P292" s="70">
        <v>156.6</v>
      </c>
      <c r="Q292" s="69">
        <f>MONTH(DATEVALUE('Raw Data'!$C292&amp;1))</f>
        <v>2</v>
      </c>
      <c r="R292" s="68">
        <f>DATE('Raw Data'!$B292,'Raw Data'!$Q292,1)</f>
        <v>44228</v>
      </c>
    </row>
    <row r="293" spans="1:18" x14ac:dyDescent="0.25">
      <c r="A293" s="65" t="s">
        <v>30</v>
      </c>
      <c r="B293" s="67">
        <v>2021</v>
      </c>
      <c r="C293" s="65" t="s">
        <v>36</v>
      </c>
      <c r="D293" s="64">
        <v>44256</v>
      </c>
      <c r="E293" s="66">
        <v>154.5</v>
      </c>
      <c r="F293" s="66">
        <v>186.1</v>
      </c>
      <c r="G293" s="66">
        <v>158.9</v>
      </c>
      <c r="H293" s="66">
        <v>156</v>
      </c>
      <c r="I293" s="66">
        <v>154.80000000000001</v>
      </c>
      <c r="J293" s="66">
        <v>164.6</v>
      </c>
      <c r="K293" s="66">
        <v>151.30000000000001</v>
      </c>
      <c r="L293" s="66">
        <v>157.80000000000001</v>
      </c>
      <c r="M293" s="66">
        <v>163.80000000000001</v>
      </c>
      <c r="N293" s="66">
        <v>153.1</v>
      </c>
      <c r="O293" s="66">
        <v>157.30000000000001</v>
      </c>
      <c r="P293" s="66">
        <v>156.69999999999999</v>
      </c>
      <c r="Q293" s="65">
        <f>MONTH(DATEVALUE('Raw Data'!$C293&amp;1))</f>
        <v>3</v>
      </c>
      <c r="R293" s="64">
        <f>DATE('Raw Data'!$B293,'Raw Data'!$Q293,1)</f>
        <v>44256</v>
      </c>
    </row>
    <row r="294" spans="1:18" x14ac:dyDescent="0.25">
      <c r="A294" s="69" t="s">
        <v>33</v>
      </c>
      <c r="B294" s="71">
        <v>2021</v>
      </c>
      <c r="C294" s="69" t="s">
        <v>36</v>
      </c>
      <c r="D294" s="68">
        <v>44256</v>
      </c>
      <c r="E294" s="70">
        <v>160.4</v>
      </c>
      <c r="F294" s="70">
        <v>193.5</v>
      </c>
      <c r="G294" s="70">
        <v>152.6</v>
      </c>
      <c r="H294" s="70">
        <v>154.80000000000001</v>
      </c>
      <c r="I294" s="70">
        <v>147.19999999999999</v>
      </c>
      <c r="J294" s="70">
        <v>156.9</v>
      </c>
      <c r="K294" s="70">
        <v>141.69999999999999</v>
      </c>
      <c r="L294" s="70">
        <v>148.6</v>
      </c>
      <c r="M294" s="70">
        <v>157.6</v>
      </c>
      <c r="N294" s="70">
        <v>154.9</v>
      </c>
      <c r="O294" s="70">
        <v>150</v>
      </c>
      <c r="P294" s="70">
        <v>156.9</v>
      </c>
      <c r="Q294" s="69">
        <f>MONTH(DATEVALUE('Raw Data'!$C294&amp;1))</f>
        <v>3</v>
      </c>
      <c r="R294" s="68">
        <f>DATE('Raw Data'!$B294,'Raw Data'!$Q294,1)</f>
        <v>44256</v>
      </c>
    </row>
    <row r="295" spans="1:18" x14ac:dyDescent="0.25">
      <c r="A295" s="65" t="s">
        <v>34</v>
      </c>
      <c r="B295" s="67">
        <v>2021</v>
      </c>
      <c r="C295" s="65" t="s">
        <v>36</v>
      </c>
      <c r="D295" s="64">
        <v>44256</v>
      </c>
      <c r="E295" s="66">
        <v>156.69999999999999</v>
      </c>
      <c r="F295" s="66">
        <v>188.1</v>
      </c>
      <c r="G295" s="66">
        <v>156.4</v>
      </c>
      <c r="H295" s="66">
        <v>155.5</v>
      </c>
      <c r="I295" s="66">
        <v>151.19999999999999</v>
      </c>
      <c r="J295" s="66">
        <v>161.69999999999999</v>
      </c>
      <c r="K295" s="66">
        <v>146.19999999999999</v>
      </c>
      <c r="L295" s="66">
        <v>152.6</v>
      </c>
      <c r="M295" s="66">
        <v>160.19999999999999</v>
      </c>
      <c r="N295" s="66">
        <v>153.80000000000001</v>
      </c>
      <c r="O295" s="66">
        <v>153.80000000000001</v>
      </c>
      <c r="P295" s="66">
        <v>156.80000000000001</v>
      </c>
      <c r="Q295" s="65">
        <f>MONTH(DATEVALUE('Raw Data'!$C295&amp;1))</f>
        <v>3</v>
      </c>
      <c r="R295" s="64">
        <f>DATE('Raw Data'!$B295,'Raw Data'!$Q295,1)</f>
        <v>44256</v>
      </c>
    </row>
    <row r="296" spans="1:18" x14ac:dyDescent="0.25">
      <c r="A296" s="69" t="s">
        <v>30</v>
      </c>
      <c r="B296" s="71">
        <v>2021</v>
      </c>
      <c r="C296" s="69" t="s">
        <v>37</v>
      </c>
      <c r="D296" s="68">
        <v>44287</v>
      </c>
      <c r="E296" s="70">
        <v>155.6</v>
      </c>
      <c r="F296" s="70">
        <v>186.8</v>
      </c>
      <c r="G296" s="70">
        <v>159.9</v>
      </c>
      <c r="H296" s="70">
        <v>156</v>
      </c>
      <c r="I296" s="70">
        <v>155.5</v>
      </c>
      <c r="J296" s="70">
        <v>165.3</v>
      </c>
      <c r="K296" s="70">
        <v>151.69999999999999</v>
      </c>
      <c r="L296" s="70">
        <v>158.6</v>
      </c>
      <c r="M296" s="70">
        <v>164.1</v>
      </c>
      <c r="N296" s="70">
        <v>154.6</v>
      </c>
      <c r="O296" s="70">
        <v>158</v>
      </c>
      <c r="P296" s="70">
        <v>157.6</v>
      </c>
      <c r="Q296" s="69">
        <f>MONTH(DATEVALUE('Raw Data'!$C296&amp;1))</f>
        <v>4</v>
      </c>
      <c r="R296" s="68">
        <f>DATE('Raw Data'!$B296,'Raw Data'!$Q296,1)</f>
        <v>44287</v>
      </c>
    </row>
    <row r="297" spans="1:18" x14ac:dyDescent="0.25">
      <c r="A297" s="65" t="s">
        <v>33</v>
      </c>
      <c r="B297" s="67">
        <v>2021</v>
      </c>
      <c r="C297" s="65" t="s">
        <v>37</v>
      </c>
      <c r="D297" s="64">
        <v>44287</v>
      </c>
      <c r="E297" s="66">
        <v>162</v>
      </c>
      <c r="F297" s="66">
        <v>194.4</v>
      </c>
      <c r="G297" s="66">
        <v>153.4</v>
      </c>
      <c r="H297" s="66">
        <v>154.9</v>
      </c>
      <c r="I297" s="66">
        <v>147.6</v>
      </c>
      <c r="J297" s="66">
        <v>157.5</v>
      </c>
      <c r="K297" s="66">
        <v>142.1</v>
      </c>
      <c r="L297" s="66">
        <v>149.1</v>
      </c>
      <c r="M297" s="66">
        <v>157.6</v>
      </c>
      <c r="N297" s="66">
        <v>156.6</v>
      </c>
      <c r="O297" s="66">
        <v>150.5</v>
      </c>
      <c r="P297" s="66">
        <v>158</v>
      </c>
      <c r="Q297" s="65">
        <f>MONTH(DATEVALUE('Raw Data'!$C297&amp;1))</f>
        <v>4</v>
      </c>
      <c r="R297" s="64">
        <f>DATE('Raw Data'!$B297,'Raw Data'!$Q297,1)</f>
        <v>44287</v>
      </c>
    </row>
    <row r="298" spans="1:18" x14ac:dyDescent="0.25">
      <c r="A298" s="69" t="s">
        <v>34</v>
      </c>
      <c r="B298" s="71">
        <v>2021</v>
      </c>
      <c r="C298" s="69" t="s">
        <v>37</v>
      </c>
      <c r="D298" s="68">
        <v>44287</v>
      </c>
      <c r="E298" s="70">
        <v>158</v>
      </c>
      <c r="F298" s="70">
        <v>188.8</v>
      </c>
      <c r="G298" s="70">
        <v>157.30000000000001</v>
      </c>
      <c r="H298" s="70">
        <v>155.6</v>
      </c>
      <c r="I298" s="70">
        <v>151.80000000000001</v>
      </c>
      <c r="J298" s="70">
        <v>162.30000000000001</v>
      </c>
      <c r="K298" s="70">
        <v>146.6</v>
      </c>
      <c r="L298" s="70">
        <v>153.19999999999999</v>
      </c>
      <c r="M298" s="70">
        <v>160.30000000000001</v>
      </c>
      <c r="N298" s="70">
        <v>155.4</v>
      </c>
      <c r="O298" s="70">
        <v>154.4</v>
      </c>
      <c r="P298" s="70">
        <v>157.80000000000001</v>
      </c>
      <c r="Q298" s="69">
        <f>MONTH(DATEVALUE('Raw Data'!$C298&amp;1))</f>
        <v>4</v>
      </c>
      <c r="R298" s="68">
        <f>DATE('Raw Data'!$B298,'Raw Data'!$Q298,1)</f>
        <v>44287</v>
      </c>
    </row>
    <row r="299" spans="1:18" x14ac:dyDescent="0.25">
      <c r="A299" s="65" t="s">
        <v>30</v>
      </c>
      <c r="B299" s="67">
        <v>2021</v>
      </c>
      <c r="C299" s="65" t="s">
        <v>38</v>
      </c>
      <c r="D299" s="64">
        <v>44317</v>
      </c>
      <c r="E299" s="66">
        <v>158.69999999999999</v>
      </c>
      <c r="F299" s="66">
        <v>189.6</v>
      </c>
      <c r="G299" s="66">
        <v>164.5</v>
      </c>
      <c r="H299" s="66">
        <v>161.69999999999999</v>
      </c>
      <c r="I299" s="66">
        <v>158.80000000000001</v>
      </c>
      <c r="J299" s="66">
        <v>169.1</v>
      </c>
      <c r="K299" s="66">
        <v>153.19999999999999</v>
      </c>
      <c r="L299" s="66">
        <v>160</v>
      </c>
      <c r="M299" s="66">
        <v>167.6</v>
      </c>
      <c r="N299" s="66">
        <v>159.30000000000001</v>
      </c>
      <c r="O299" s="66">
        <v>161.1</v>
      </c>
      <c r="P299" s="66">
        <v>161.1</v>
      </c>
      <c r="Q299" s="65">
        <f>MONTH(DATEVALUE('Raw Data'!$C299&amp;1))</f>
        <v>5</v>
      </c>
      <c r="R299" s="64">
        <f>DATE('Raw Data'!$B299,'Raw Data'!$Q299,1)</f>
        <v>44317</v>
      </c>
    </row>
    <row r="300" spans="1:18" x14ac:dyDescent="0.25">
      <c r="A300" s="69" t="s">
        <v>33</v>
      </c>
      <c r="B300" s="71">
        <v>2021</v>
      </c>
      <c r="C300" s="69" t="s">
        <v>38</v>
      </c>
      <c r="D300" s="68">
        <v>44317</v>
      </c>
      <c r="E300" s="70">
        <v>164.2</v>
      </c>
      <c r="F300" s="70">
        <v>198.2</v>
      </c>
      <c r="G300" s="70">
        <v>154.1</v>
      </c>
      <c r="H300" s="70">
        <v>155.5</v>
      </c>
      <c r="I300" s="70">
        <v>150.1</v>
      </c>
      <c r="J300" s="70">
        <v>160.4</v>
      </c>
      <c r="K300" s="70">
        <v>145</v>
      </c>
      <c r="L300" s="70">
        <v>152.6</v>
      </c>
      <c r="M300" s="70">
        <v>156.6</v>
      </c>
      <c r="N300" s="70">
        <v>157.5</v>
      </c>
      <c r="O300" s="70">
        <v>152.30000000000001</v>
      </c>
      <c r="P300" s="70">
        <v>159.5</v>
      </c>
      <c r="Q300" s="69">
        <f>MONTH(DATEVALUE('Raw Data'!$C300&amp;1))</f>
        <v>5</v>
      </c>
      <c r="R300" s="68">
        <f>DATE('Raw Data'!$B300,'Raw Data'!$Q300,1)</f>
        <v>44317</v>
      </c>
    </row>
    <row r="301" spans="1:18" x14ac:dyDescent="0.25">
      <c r="A301" s="65" t="s">
        <v>34</v>
      </c>
      <c r="B301" s="67">
        <v>2021</v>
      </c>
      <c r="C301" s="65" t="s">
        <v>38</v>
      </c>
      <c r="D301" s="64">
        <v>44317</v>
      </c>
      <c r="E301" s="66">
        <v>160.69999999999999</v>
      </c>
      <c r="F301" s="66">
        <v>191.9</v>
      </c>
      <c r="G301" s="66">
        <v>160.4</v>
      </c>
      <c r="H301" s="66">
        <v>159.4</v>
      </c>
      <c r="I301" s="66">
        <v>154.69999999999999</v>
      </c>
      <c r="J301" s="66">
        <v>165.8</v>
      </c>
      <c r="K301" s="66">
        <v>148.9</v>
      </c>
      <c r="L301" s="66">
        <v>155.80000000000001</v>
      </c>
      <c r="M301" s="66">
        <v>161.19999999999999</v>
      </c>
      <c r="N301" s="66">
        <v>158.6</v>
      </c>
      <c r="O301" s="66">
        <v>156.80000000000001</v>
      </c>
      <c r="P301" s="66">
        <v>160.4</v>
      </c>
      <c r="Q301" s="65">
        <f>MONTH(DATEVALUE('Raw Data'!$C301&amp;1))</f>
        <v>5</v>
      </c>
      <c r="R301" s="64">
        <f>DATE('Raw Data'!$B301,'Raw Data'!$Q301,1)</f>
        <v>44317</v>
      </c>
    </row>
    <row r="302" spans="1:18" x14ac:dyDescent="0.25">
      <c r="A302" s="69" t="s">
        <v>30</v>
      </c>
      <c r="B302" s="71">
        <v>2021</v>
      </c>
      <c r="C302" s="69" t="s">
        <v>39</v>
      </c>
      <c r="D302" s="68">
        <v>44348</v>
      </c>
      <c r="E302" s="70">
        <v>160.5</v>
      </c>
      <c r="F302" s="70">
        <v>189.1</v>
      </c>
      <c r="G302" s="70">
        <v>164.6</v>
      </c>
      <c r="H302" s="70">
        <v>162.1</v>
      </c>
      <c r="I302" s="70">
        <v>159.19999999999999</v>
      </c>
      <c r="J302" s="70">
        <v>169.7</v>
      </c>
      <c r="K302" s="70">
        <v>154.19999999999999</v>
      </c>
      <c r="L302" s="70">
        <v>160.4</v>
      </c>
      <c r="M302" s="70">
        <v>166.8</v>
      </c>
      <c r="N302" s="70">
        <v>159.4</v>
      </c>
      <c r="O302" s="70">
        <v>161.5</v>
      </c>
      <c r="P302" s="70">
        <v>162.1</v>
      </c>
      <c r="Q302" s="69">
        <f>MONTH(DATEVALUE('Raw Data'!$C302&amp;1))</f>
        <v>6</v>
      </c>
      <c r="R302" s="68">
        <f>DATE('Raw Data'!$B302,'Raw Data'!$Q302,1)</f>
        <v>44348</v>
      </c>
    </row>
    <row r="303" spans="1:18" x14ac:dyDescent="0.25">
      <c r="A303" s="65" t="s">
        <v>33</v>
      </c>
      <c r="B303" s="67">
        <v>2021</v>
      </c>
      <c r="C303" s="65" t="s">
        <v>39</v>
      </c>
      <c r="D303" s="64">
        <v>44348</v>
      </c>
      <c r="E303" s="66">
        <v>166.2</v>
      </c>
      <c r="F303" s="66">
        <v>195.6</v>
      </c>
      <c r="G303" s="66">
        <v>154.80000000000001</v>
      </c>
      <c r="H303" s="66">
        <v>156.1</v>
      </c>
      <c r="I303" s="66">
        <v>149.80000000000001</v>
      </c>
      <c r="J303" s="66">
        <v>160.80000000000001</v>
      </c>
      <c r="K303" s="66">
        <v>147.5</v>
      </c>
      <c r="L303" s="66">
        <v>150.69999999999999</v>
      </c>
      <c r="M303" s="66">
        <v>158.1</v>
      </c>
      <c r="N303" s="66">
        <v>158</v>
      </c>
      <c r="O303" s="66">
        <v>153.4</v>
      </c>
      <c r="P303" s="66">
        <v>160.4</v>
      </c>
      <c r="Q303" s="65">
        <f>MONTH(DATEVALUE('Raw Data'!$C303&amp;1))</f>
        <v>6</v>
      </c>
      <c r="R303" s="64">
        <f>DATE('Raw Data'!$B303,'Raw Data'!$Q303,1)</f>
        <v>44348</v>
      </c>
    </row>
    <row r="304" spans="1:18" x14ac:dyDescent="0.25">
      <c r="A304" s="69" t="s">
        <v>34</v>
      </c>
      <c r="B304" s="71">
        <v>2021</v>
      </c>
      <c r="C304" s="69" t="s">
        <v>39</v>
      </c>
      <c r="D304" s="68">
        <v>44348</v>
      </c>
      <c r="E304" s="70">
        <v>162.6</v>
      </c>
      <c r="F304" s="70">
        <v>190.8</v>
      </c>
      <c r="G304" s="70">
        <v>160.69999999999999</v>
      </c>
      <c r="H304" s="70">
        <v>159.80000000000001</v>
      </c>
      <c r="I304" s="70">
        <v>154.80000000000001</v>
      </c>
      <c r="J304" s="70">
        <v>166.3</v>
      </c>
      <c r="K304" s="70">
        <v>150.69999999999999</v>
      </c>
      <c r="L304" s="70">
        <v>154.9</v>
      </c>
      <c r="M304" s="70">
        <v>161.69999999999999</v>
      </c>
      <c r="N304" s="70">
        <v>158.80000000000001</v>
      </c>
      <c r="O304" s="70">
        <v>157.6</v>
      </c>
      <c r="P304" s="70">
        <v>161.30000000000001</v>
      </c>
      <c r="Q304" s="69">
        <f>MONTH(DATEVALUE('Raw Data'!$C304&amp;1))</f>
        <v>6</v>
      </c>
      <c r="R304" s="68">
        <f>DATE('Raw Data'!$B304,'Raw Data'!$Q304,1)</f>
        <v>44348</v>
      </c>
    </row>
    <row r="305" spans="1:18" x14ac:dyDescent="0.25">
      <c r="A305" s="65" t="s">
        <v>30</v>
      </c>
      <c r="B305" s="67">
        <v>2021</v>
      </c>
      <c r="C305" s="65" t="s">
        <v>40</v>
      </c>
      <c r="D305" s="64">
        <v>44378</v>
      </c>
      <c r="E305" s="66">
        <v>161.69999999999999</v>
      </c>
      <c r="F305" s="66">
        <v>189.7</v>
      </c>
      <c r="G305" s="66">
        <v>165.3</v>
      </c>
      <c r="H305" s="66">
        <v>162.5</v>
      </c>
      <c r="I305" s="66">
        <v>160.30000000000001</v>
      </c>
      <c r="J305" s="66">
        <v>170.4</v>
      </c>
      <c r="K305" s="66">
        <v>157.1</v>
      </c>
      <c r="L305" s="66">
        <v>160.69999999999999</v>
      </c>
      <c r="M305" s="66">
        <v>167.2</v>
      </c>
      <c r="N305" s="66">
        <v>160.4</v>
      </c>
      <c r="O305" s="66">
        <v>162.80000000000001</v>
      </c>
      <c r="P305" s="66">
        <v>163.19999999999999</v>
      </c>
      <c r="Q305" s="65">
        <f>MONTH(DATEVALUE('Raw Data'!$C305&amp;1))</f>
        <v>7</v>
      </c>
      <c r="R305" s="64">
        <f>DATE('Raw Data'!$B305,'Raw Data'!$Q305,1)</f>
        <v>44378</v>
      </c>
    </row>
    <row r="306" spans="1:18" x14ac:dyDescent="0.25">
      <c r="A306" s="69" t="s">
        <v>33</v>
      </c>
      <c r="B306" s="71">
        <v>2021</v>
      </c>
      <c r="C306" s="69" t="s">
        <v>40</v>
      </c>
      <c r="D306" s="68">
        <v>44378</v>
      </c>
      <c r="E306" s="70">
        <v>167.9</v>
      </c>
      <c r="F306" s="70">
        <v>195.5</v>
      </c>
      <c r="G306" s="70">
        <v>155.5</v>
      </c>
      <c r="H306" s="70">
        <v>157.69999999999999</v>
      </c>
      <c r="I306" s="70">
        <v>150.69999999999999</v>
      </c>
      <c r="J306" s="70">
        <v>161.5</v>
      </c>
      <c r="K306" s="70">
        <v>149.5</v>
      </c>
      <c r="L306" s="70">
        <v>151.19999999999999</v>
      </c>
      <c r="M306" s="70">
        <v>160.30000000000001</v>
      </c>
      <c r="N306" s="70">
        <v>159.6</v>
      </c>
      <c r="O306" s="70">
        <v>155</v>
      </c>
      <c r="P306" s="70">
        <v>161.80000000000001</v>
      </c>
      <c r="Q306" s="69">
        <f>MONTH(DATEVALUE('Raw Data'!$C306&amp;1))</f>
        <v>7</v>
      </c>
      <c r="R306" s="68">
        <f>DATE('Raw Data'!$B306,'Raw Data'!$Q306,1)</f>
        <v>44378</v>
      </c>
    </row>
    <row r="307" spans="1:18" x14ac:dyDescent="0.25">
      <c r="A307" s="65" t="s">
        <v>34</v>
      </c>
      <c r="B307" s="67">
        <v>2021</v>
      </c>
      <c r="C307" s="65" t="s">
        <v>40</v>
      </c>
      <c r="D307" s="64">
        <v>44378</v>
      </c>
      <c r="E307" s="66">
        <v>164</v>
      </c>
      <c r="F307" s="66">
        <v>191.2</v>
      </c>
      <c r="G307" s="66">
        <v>161.4</v>
      </c>
      <c r="H307" s="66">
        <v>160.69999999999999</v>
      </c>
      <c r="I307" s="66">
        <v>155.80000000000001</v>
      </c>
      <c r="J307" s="66">
        <v>167</v>
      </c>
      <c r="K307" s="66">
        <v>153.1</v>
      </c>
      <c r="L307" s="66">
        <v>155.30000000000001</v>
      </c>
      <c r="M307" s="66">
        <v>163.19999999999999</v>
      </c>
      <c r="N307" s="66">
        <v>160.1</v>
      </c>
      <c r="O307" s="66">
        <v>159</v>
      </c>
      <c r="P307" s="66">
        <v>162.5</v>
      </c>
      <c r="Q307" s="65">
        <f>MONTH(DATEVALUE('Raw Data'!$C307&amp;1))</f>
        <v>7</v>
      </c>
      <c r="R307" s="64">
        <f>DATE('Raw Data'!$B307,'Raw Data'!$Q307,1)</f>
        <v>44378</v>
      </c>
    </row>
    <row r="308" spans="1:18" x14ac:dyDescent="0.25">
      <c r="A308" s="69" t="s">
        <v>30</v>
      </c>
      <c r="B308" s="71">
        <v>2021</v>
      </c>
      <c r="C308" s="69" t="s">
        <v>41</v>
      </c>
      <c r="D308" s="68">
        <v>44409</v>
      </c>
      <c r="E308" s="70">
        <v>161.80000000000001</v>
      </c>
      <c r="F308" s="70">
        <v>190.2</v>
      </c>
      <c r="G308" s="70">
        <v>166.3</v>
      </c>
      <c r="H308" s="70">
        <v>163.1</v>
      </c>
      <c r="I308" s="70">
        <v>160.9</v>
      </c>
      <c r="J308" s="70">
        <v>171.1</v>
      </c>
      <c r="K308" s="70">
        <v>157.69999999999999</v>
      </c>
      <c r="L308" s="70">
        <v>161.1</v>
      </c>
      <c r="M308" s="70">
        <v>167.5</v>
      </c>
      <c r="N308" s="70">
        <v>160.30000000000001</v>
      </c>
      <c r="O308" s="70">
        <v>163.30000000000001</v>
      </c>
      <c r="P308" s="70">
        <v>163.6</v>
      </c>
      <c r="Q308" s="69">
        <f>MONTH(DATEVALUE('Raw Data'!$C308&amp;1))</f>
        <v>8</v>
      </c>
      <c r="R308" s="68">
        <f>DATE('Raw Data'!$B308,'Raw Data'!$Q308,1)</f>
        <v>44409</v>
      </c>
    </row>
    <row r="309" spans="1:18" x14ac:dyDescent="0.25">
      <c r="A309" s="65" t="s">
        <v>33</v>
      </c>
      <c r="B309" s="67">
        <v>2021</v>
      </c>
      <c r="C309" s="65" t="s">
        <v>41</v>
      </c>
      <c r="D309" s="64">
        <v>44409</v>
      </c>
      <c r="E309" s="66">
        <v>167.3</v>
      </c>
      <c r="F309" s="66">
        <v>196.5</v>
      </c>
      <c r="G309" s="66">
        <v>157.30000000000001</v>
      </c>
      <c r="H309" s="66">
        <v>160.69999999999999</v>
      </c>
      <c r="I309" s="66">
        <v>153.19999999999999</v>
      </c>
      <c r="J309" s="66">
        <v>162.80000000000001</v>
      </c>
      <c r="K309" s="66">
        <v>150.4</v>
      </c>
      <c r="L309" s="66">
        <v>153.69999999999999</v>
      </c>
      <c r="M309" s="66">
        <v>160.4</v>
      </c>
      <c r="N309" s="66">
        <v>159.6</v>
      </c>
      <c r="O309" s="66">
        <v>156</v>
      </c>
      <c r="P309" s="66">
        <v>162.30000000000001</v>
      </c>
      <c r="Q309" s="65">
        <f>MONTH(DATEVALUE('Raw Data'!$C309&amp;1))</f>
        <v>8</v>
      </c>
      <c r="R309" s="64">
        <f>DATE('Raw Data'!$B309,'Raw Data'!$Q309,1)</f>
        <v>44409</v>
      </c>
    </row>
    <row r="310" spans="1:18" x14ac:dyDescent="0.25">
      <c r="A310" s="69" t="s">
        <v>34</v>
      </c>
      <c r="B310" s="71">
        <v>2021</v>
      </c>
      <c r="C310" s="69" t="s">
        <v>41</v>
      </c>
      <c r="D310" s="68">
        <v>44409</v>
      </c>
      <c r="E310" s="70">
        <v>164</v>
      </c>
      <c r="F310" s="70">
        <v>192.1</v>
      </c>
      <c r="G310" s="70">
        <v>163.19999999999999</v>
      </c>
      <c r="H310" s="70">
        <v>162.6</v>
      </c>
      <c r="I310" s="70">
        <v>157.5</v>
      </c>
      <c r="J310" s="70">
        <v>168.4</v>
      </c>
      <c r="K310" s="70">
        <v>154</v>
      </c>
      <c r="L310" s="70">
        <v>157.6</v>
      </c>
      <c r="M310" s="70">
        <v>163.80000000000001</v>
      </c>
      <c r="N310" s="70">
        <v>160</v>
      </c>
      <c r="O310" s="70">
        <v>160</v>
      </c>
      <c r="P310" s="70">
        <v>163.19999999999999</v>
      </c>
      <c r="Q310" s="69">
        <f>MONTH(DATEVALUE('Raw Data'!$C310&amp;1))</f>
        <v>8</v>
      </c>
      <c r="R310" s="68">
        <f>DATE('Raw Data'!$B310,'Raw Data'!$Q310,1)</f>
        <v>44409</v>
      </c>
    </row>
    <row r="311" spans="1:18" x14ac:dyDescent="0.25">
      <c r="A311" s="65" t="s">
        <v>30</v>
      </c>
      <c r="B311" s="67">
        <v>2021</v>
      </c>
      <c r="C311" s="65" t="s">
        <v>42</v>
      </c>
      <c r="D311" s="64">
        <v>44440</v>
      </c>
      <c r="E311" s="66">
        <v>162.1</v>
      </c>
      <c r="F311" s="66">
        <v>190.5</v>
      </c>
      <c r="G311" s="66">
        <v>167.1</v>
      </c>
      <c r="H311" s="66">
        <v>163.69999999999999</v>
      </c>
      <c r="I311" s="66">
        <v>161.30000000000001</v>
      </c>
      <c r="J311" s="66">
        <v>171.9</v>
      </c>
      <c r="K311" s="66">
        <v>157.80000000000001</v>
      </c>
      <c r="L311" s="66">
        <v>162.69999999999999</v>
      </c>
      <c r="M311" s="66">
        <v>168.5</v>
      </c>
      <c r="N311" s="66">
        <v>160.19999999999999</v>
      </c>
      <c r="O311" s="66">
        <v>163.80000000000001</v>
      </c>
      <c r="P311" s="66">
        <v>164</v>
      </c>
      <c r="Q311" s="65">
        <f>MONTH(DATEVALUE('Raw Data'!$C311&amp;1))</f>
        <v>9</v>
      </c>
      <c r="R311" s="64">
        <f>DATE('Raw Data'!$B311,'Raw Data'!$Q311,1)</f>
        <v>44440</v>
      </c>
    </row>
    <row r="312" spans="1:18" x14ac:dyDescent="0.25">
      <c r="A312" s="69" t="s">
        <v>33</v>
      </c>
      <c r="B312" s="71">
        <v>2021</v>
      </c>
      <c r="C312" s="69" t="s">
        <v>42</v>
      </c>
      <c r="D312" s="68">
        <v>44440</v>
      </c>
      <c r="E312" s="70">
        <v>167.3</v>
      </c>
      <c r="F312" s="70">
        <v>196.5</v>
      </c>
      <c r="G312" s="70">
        <v>157.4</v>
      </c>
      <c r="H312" s="70">
        <v>160.80000000000001</v>
      </c>
      <c r="I312" s="70">
        <v>153.30000000000001</v>
      </c>
      <c r="J312" s="70">
        <v>162.80000000000001</v>
      </c>
      <c r="K312" s="70">
        <v>150.5</v>
      </c>
      <c r="L312" s="70">
        <v>153.9</v>
      </c>
      <c r="M312" s="70">
        <v>160.30000000000001</v>
      </c>
      <c r="N312" s="70">
        <v>159.6</v>
      </c>
      <c r="O312" s="70">
        <v>156</v>
      </c>
      <c r="P312" s="70">
        <v>162.30000000000001</v>
      </c>
      <c r="Q312" s="69">
        <f>MONTH(DATEVALUE('Raw Data'!$C312&amp;1))</f>
        <v>9</v>
      </c>
      <c r="R312" s="68">
        <f>DATE('Raw Data'!$B312,'Raw Data'!$Q312,1)</f>
        <v>44440</v>
      </c>
    </row>
    <row r="313" spans="1:18" x14ac:dyDescent="0.25">
      <c r="A313" s="65" t="s">
        <v>34</v>
      </c>
      <c r="B313" s="67">
        <v>2021</v>
      </c>
      <c r="C313" s="65" t="s">
        <v>42</v>
      </c>
      <c r="D313" s="64">
        <v>44440</v>
      </c>
      <c r="E313" s="66">
        <v>164</v>
      </c>
      <c r="F313" s="66">
        <v>192.1</v>
      </c>
      <c r="G313" s="66">
        <v>163.30000000000001</v>
      </c>
      <c r="H313" s="66">
        <v>162.6</v>
      </c>
      <c r="I313" s="66">
        <v>157.5</v>
      </c>
      <c r="J313" s="66">
        <v>168.4</v>
      </c>
      <c r="K313" s="66">
        <v>154</v>
      </c>
      <c r="L313" s="66">
        <v>157.69999999999999</v>
      </c>
      <c r="M313" s="66">
        <v>163.69999999999999</v>
      </c>
      <c r="N313" s="66">
        <v>160</v>
      </c>
      <c r="O313" s="66">
        <v>160</v>
      </c>
      <c r="P313" s="66">
        <v>163.19999999999999</v>
      </c>
      <c r="Q313" s="65">
        <f>MONTH(DATEVALUE('Raw Data'!$C313&amp;1))</f>
        <v>9</v>
      </c>
      <c r="R313" s="64">
        <f>DATE('Raw Data'!$B313,'Raw Data'!$Q313,1)</f>
        <v>44440</v>
      </c>
    </row>
    <row r="314" spans="1:18" x14ac:dyDescent="0.25">
      <c r="A314" s="69" t="s">
        <v>30</v>
      </c>
      <c r="B314" s="71">
        <v>2021</v>
      </c>
      <c r="C314" s="69" t="s">
        <v>43</v>
      </c>
      <c r="D314" s="68">
        <v>44470</v>
      </c>
      <c r="E314" s="70">
        <v>165.5</v>
      </c>
      <c r="F314" s="70">
        <v>191.2</v>
      </c>
      <c r="G314" s="70">
        <v>168.3</v>
      </c>
      <c r="H314" s="70">
        <v>165.5</v>
      </c>
      <c r="I314" s="70">
        <v>162</v>
      </c>
      <c r="J314" s="70">
        <v>172.5</v>
      </c>
      <c r="K314" s="70">
        <v>159.5</v>
      </c>
      <c r="L314" s="70">
        <v>163.19999999999999</v>
      </c>
      <c r="M314" s="70">
        <v>169</v>
      </c>
      <c r="N314" s="70">
        <v>161.1</v>
      </c>
      <c r="O314" s="70">
        <v>164.7</v>
      </c>
      <c r="P314" s="70">
        <v>166.3</v>
      </c>
      <c r="Q314" s="69">
        <f>MONTH(DATEVALUE('Raw Data'!$C314&amp;1))</f>
        <v>10</v>
      </c>
      <c r="R314" s="68">
        <f>DATE('Raw Data'!$B314,'Raw Data'!$Q314,1)</f>
        <v>44470</v>
      </c>
    </row>
    <row r="315" spans="1:18" x14ac:dyDescent="0.25">
      <c r="A315" s="65" t="s">
        <v>33</v>
      </c>
      <c r="B315" s="67">
        <v>2021</v>
      </c>
      <c r="C315" s="65" t="s">
        <v>43</v>
      </c>
      <c r="D315" s="64">
        <v>44470</v>
      </c>
      <c r="E315" s="66">
        <v>171.5</v>
      </c>
      <c r="F315" s="66">
        <v>197</v>
      </c>
      <c r="G315" s="66">
        <v>158.30000000000001</v>
      </c>
      <c r="H315" s="66">
        <v>162.19999999999999</v>
      </c>
      <c r="I315" s="66">
        <v>154.30000000000001</v>
      </c>
      <c r="J315" s="66">
        <v>163.5</v>
      </c>
      <c r="K315" s="66">
        <v>152.19999999999999</v>
      </c>
      <c r="L315" s="66">
        <v>155.1</v>
      </c>
      <c r="M315" s="66">
        <v>160.30000000000001</v>
      </c>
      <c r="N315" s="66">
        <v>160.30000000000001</v>
      </c>
      <c r="O315" s="66">
        <v>157</v>
      </c>
      <c r="P315" s="66">
        <v>164.6</v>
      </c>
      <c r="Q315" s="65">
        <f>MONTH(DATEVALUE('Raw Data'!$C315&amp;1))</f>
        <v>10</v>
      </c>
      <c r="R315" s="64">
        <f>DATE('Raw Data'!$B315,'Raw Data'!$Q315,1)</f>
        <v>44470</v>
      </c>
    </row>
    <row r="316" spans="1:18" x14ac:dyDescent="0.25">
      <c r="A316" s="69" t="s">
        <v>34</v>
      </c>
      <c r="B316" s="71">
        <v>2021</v>
      </c>
      <c r="C316" s="69" t="s">
        <v>43</v>
      </c>
      <c r="D316" s="68">
        <v>44470</v>
      </c>
      <c r="E316" s="70">
        <v>167.7</v>
      </c>
      <c r="F316" s="70">
        <v>192.7</v>
      </c>
      <c r="G316" s="70">
        <v>164.3</v>
      </c>
      <c r="H316" s="70">
        <v>164.2</v>
      </c>
      <c r="I316" s="70">
        <v>158.4</v>
      </c>
      <c r="J316" s="70">
        <v>169.1</v>
      </c>
      <c r="K316" s="70">
        <v>155.69999999999999</v>
      </c>
      <c r="L316" s="70">
        <v>158.6</v>
      </c>
      <c r="M316" s="70">
        <v>163.9</v>
      </c>
      <c r="N316" s="70">
        <v>160.80000000000001</v>
      </c>
      <c r="O316" s="70">
        <v>161</v>
      </c>
      <c r="P316" s="70">
        <v>165.5</v>
      </c>
      <c r="Q316" s="69">
        <f>MONTH(DATEVALUE('Raw Data'!$C316&amp;1))</f>
        <v>10</v>
      </c>
      <c r="R316" s="68">
        <f>DATE('Raw Data'!$B316,'Raw Data'!$Q316,1)</f>
        <v>44470</v>
      </c>
    </row>
    <row r="317" spans="1:18" x14ac:dyDescent="0.25">
      <c r="A317" s="65" t="s">
        <v>30</v>
      </c>
      <c r="B317" s="67">
        <v>2021</v>
      </c>
      <c r="C317" s="65" t="s">
        <v>44</v>
      </c>
      <c r="D317" s="64">
        <v>44501</v>
      </c>
      <c r="E317" s="66">
        <v>167.5</v>
      </c>
      <c r="F317" s="66">
        <v>191.4</v>
      </c>
      <c r="G317" s="66">
        <v>169.8</v>
      </c>
      <c r="H317" s="66">
        <v>165.3</v>
      </c>
      <c r="I317" s="66">
        <v>162.9</v>
      </c>
      <c r="J317" s="66">
        <v>173.4</v>
      </c>
      <c r="K317" s="66">
        <v>158.9</v>
      </c>
      <c r="L317" s="66">
        <v>163.80000000000001</v>
      </c>
      <c r="M317" s="66">
        <v>169.3</v>
      </c>
      <c r="N317" s="66">
        <v>162.4</v>
      </c>
      <c r="O317" s="66">
        <v>165.2</v>
      </c>
      <c r="P317" s="66">
        <v>167.6</v>
      </c>
      <c r="Q317" s="65">
        <f>MONTH(DATEVALUE('Raw Data'!$C317&amp;1))</f>
        <v>11</v>
      </c>
      <c r="R317" s="64">
        <f>DATE('Raw Data'!$B317,'Raw Data'!$Q317,1)</f>
        <v>44501</v>
      </c>
    </row>
    <row r="318" spans="1:18" x14ac:dyDescent="0.25">
      <c r="A318" s="69" t="s">
        <v>33</v>
      </c>
      <c r="B318" s="71">
        <v>2021</v>
      </c>
      <c r="C318" s="69" t="s">
        <v>44</v>
      </c>
      <c r="D318" s="68">
        <v>44501</v>
      </c>
      <c r="E318" s="70">
        <v>173.5</v>
      </c>
      <c r="F318" s="70">
        <v>197</v>
      </c>
      <c r="G318" s="70">
        <v>159.69999999999999</v>
      </c>
      <c r="H318" s="70">
        <v>161.6</v>
      </c>
      <c r="I318" s="70">
        <v>155.19999999999999</v>
      </c>
      <c r="J318" s="70">
        <v>164.2</v>
      </c>
      <c r="K318" s="70">
        <v>151.19999999999999</v>
      </c>
      <c r="L318" s="70">
        <v>156.69999999999999</v>
      </c>
      <c r="M318" s="70">
        <v>160.80000000000001</v>
      </c>
      <c r="N318" s="70">
        <v>161.80000000000001</v>
      </c>
      <c r="O318" s="70">
        <v>157.30000000000001</v>
      </c>
      <c r="P318" s="70">
        <v>165.6</v>
      </c>
      <c r="Q318" s="69">
        <f>MONTH(DATEVALUE('Raw Data'!$C318&amp;1))</f>
        <v>11</v>
      </c>
      <c r="R318" s="68">
        <f>DATE('Raw Data'!$B318,'Raw Data'!$Q318,1)</f>
        <v>44501</v>
      </c>
    </row>
    <row r="319" spans="1:18" x14ac:dyDescent="0.25">
      <c r="A319" s="65" t="s">
        <v>34</v>
      </c>
      <c r="B319" s="67">
        <v>2021</v>
      </c>
      <c r="C319" s="65" t="s">
        <v>44</v>
      </c>
      <c r="D319" s="64">
        <v>44501</v>
      </c>
      <c r="E319" s="66">
        <v>169.7</v>
      </c>
      <c r="F319" s="66">
        <v>192.9</v>
      </c>
      <c r="G319" s="66">
        <v>165.8</v>
      </c>
      <c r="H319" s="66">
        <v>163.9</v>
      </c>
      <c r="I319" s="66">
        <v>159.30000000000001</v>
      </c>
      <c r="J319" s="66">
        <v>169.9</v>
      </c>
      <c r="K319" s="66">
        <v>154.80000000000001</v>
      </c>
      <c r="L319" s="66">
        <v>159.80000000000001</v>
      </c>
      <c r="M319" s="66">
        <v>164.3</v>
      </c>
      <c r="N319" s="66">
        <v>162.19999999999999</v>
      </c>
      <c r="O319" s="66">
        <v>161.4</v>
      </c>
      <c r="P319" s="66">
        <v>166.7</v>
      </c>
      <c r="Q319" s="65">
        <f>MONTH(DATEVALUE('Raw Data'!$C319&amp;1))</f>
        <v>11</v>
      </c>
      <c r="R319" s="64">
        <f>DATE('Raw Data'!$B319,'Raw Data'!$Q319,1)</f>
        <v>44501</v>
      </c>
    </row>
    <row r="320" spans="1:18" x14ac:dyDescent="0.25">
      <c r="A320" s="69" t="s">
        <v>30</v>
      </c>
      <c r="B320" s="71">
        <v>2021</v>
      </c>
      <c r="C320" s="69" t="s">
        <v>45</v>
      </c>
      <c r="D320" s="68">
        <v>44531</v>
      </c>
      <c r="E320" s="70">
        <v>165.8</v>
      </c>
      <c r="F320" s="70">
        <v>190.8</v>
      </c>
      <c r="G320" s="70">
        <v>171.2</v>
      </c>
      <c r="H320" s="70">
        <v>165.6</v>
      </c>
      <c r="I320" s="70">
        <v>163.9</v>
      </c>
      <c r="J320" s="70">
        <v>174</v>
      </c>
      <c r="K320" s="70">
        <v>160.1</v>
      </c>
      <c r="L320" s="70">
        <v>164.5</v>
      </c>
      <c r="M320" s="70">
        <v>169.7</v>
      </c>
      <c r="N320" s="70">
        <v>162.80000000000001</v>
      </c>
      <c r="O320" s="70">
        <v>166</v>
      </c>
      <c r="P320" s="70">
        <v>167</v>
      </c>
      <c r="Q320" s="69">
        <f>MONTH(DATEVALUE('Raw Data'!$C320&amp;1))</f>
        <v>12</v>
      </c>
      <c r="R320" s="68">
        <f>DATE('Raw Data'!$B320,'Raw Data'!$Q320,1)</f>
        <v>44531</v>
      </c>
    </row>
    <row r="321" spans="1:18" x14ac:dyDescent="0.25">
      <c r="A321" s="65" t="s">
        <v>33</v>
      </c>
      <c r="B321" s="67">
        <v>2021</v>
      </c>
      <c r="C321" s="65" t="s">
        <v>45</v>
      </c>
      <c r="D321" s="64">
        <v>44531</v>
      </c>
      <c r="E321" s="66">
        <v>172.2</v>
      </c>
      <c r="F321" s="66">
        <v>196.8</v>
      </c>
      <c r="G321" s="66">
        <v>160.69999999999999</v>
      </c>
      <c r="H321" s="66">
        <v>161.69999999999999</v>
      </c>
      <c r="I321" s="66">
        <v>156</v>
      </c>
      <c r="J321" s="66">
        <v>165.1</v>
      </c>
      <c r="K321" s="66">
        <v>151.80000000000001</v>
      </c>
      <c r="L321" s="66">
        <v>157.6</v>
      </c>
      <c r="M321" s="66">
        <v>160.6</v>
      </c>
      <c r="N321" s="66">
        <v>162.4</v>
      </c>
      <c r="O321" s="66">
        <v>157.80000000000001</v>
      </c>
      <c r="P321" s="66">
        <v>165.2</v>
      </c>
      <c r="Q321" s="65">
        <f>MONTH(DATEVALUE('Raw Data'!$C321&amp;1))</f>
        <v>12</v>
      </c>
      <c r="R321" s="64">
        <f>DATE('Raw Data'!$B321,'Raw Data'!$Q321,1)</f>
        <v>44531</v>
      </c>
    </row>
    <row r="322" spans="1:18" x14ac:dyDescent="0.25">
      <c r="A322" s="69" t="s">
        <v>34</v>
      </c>
      <c r="B322" s="71">
        <v>2021</v>
      </c>
      <c r="C322" s="69" t="s">
        <v>45</v>
      </c>
      <c r="D322" s="68">
        <v>44531</v>
      </c>
      <c r="E322" s="70">
        <v>168.2</v>
      </c>
      <c r="F322" s="70">
        <v>192.4</v>
      </c>
      <c r="G322" s="70">
        <v>167</v>
      </c>
      <c r="H322" s="70">
        <v>164.1</v>
      </c>
      <c r="I322" s="70">
        <v>160.19999999999999</v>
      </c>
      <c r="J322" s="70">
        <v>170.6</v>
      </c>
      <c r="K322" s="70">
        <v>155.69999999999999</v>
      </c>
      <c r="L322" s="70">
        <v>160.6</v>
      </c>
      <c r="M322" s="70">
        <v>164.4</v>
      </c>
      <c r="N322" s="70">
        <v>162.6</v>
      </c>
      <c r="O322" s="70">
        <v>162</v>
      </c>
      <c r="P322" s="70">
        <v>166.2</v>
      </c>
      <c r="Q322" s="69">
        <f>MONTH(DATEVALUE('Raw Data'!$C322&amp;1))</f>
        <v>12</v>
      </c>
      <c r="R322" s="68">
        <f>DATE('Raw Data'!$B322,'Raw Data'!$Q322,1)</f>
        <v>44531</v>
      </c>
    </row>
    <row r="323" spans="1:18" x14ac:dyDescent="0.25">
      <c r="A323" s="65" t="s">
        <v>30</v>
      </c>
      <c r="B323" s="67">
        <v>2022</v>
      </c>
      <c r="C323" s="65" t="s">
        <v>31</v>
      </c>
      <c r="D323" s="64">
        <v>44562</v>
      </c>
      <c r="E323" s="66">
        <v>164.1</v>
      </c>
      <c r="F323" s="66">
        <v>190.7</v>
      </c>
      <c r="G323" s="66">
        <v>172.7</v>
      </c>
      <c r="H323" s="66">
        <v>165.8</v>
      </c>
      <c r="I323" s="66">
        <v>164.9</v>
      </c>
      <c r="J323" s="66">
        <v>174.7</v>
      </c>
      <c r="K323" s="66">
        <v>160.80000000000001</v>
      </c>
      <c r="L323" s="66">
        <v>164.9</v>
      </c>
      <c r="M323" s="66">
        <v>169.9</v>
      </c>
      <c r="N323" s="66">
        <v>163.19999999999999</v>
      </c>
      <c r="O323" s="66">
        <v>166.6</v>
      </c>
      <c r="P323" s="66">
        <v>166.4</v>
      </c>
      <c r="Q323" s="65">
        <f>MONTH(DATEVALUE('Raw Data'!$C323&amp;1))</f>
        <v>1</v>
      </c>
      <c r="R323" s="64">
        <f>DATE('Raw Data'!$B323,'Raw Data'!$Q323,1)</f>
        <v>44562</v>
      </c>
    </row>
    <row r="324" spans="1:18" x14ac:dyDescent="0.25">
      <c r="A324" s="69" t="s">
        <v>33</v>
      </c>
      <c r="B324" s="71">
        <v>2022</v>
      </c>
      <c r="C324" s="69" t="s">
        <v>31</v>
      </c>
      <c r="D324" s="68">
        <v>44562</v>
      </c>
      <c r="E324" s="70">
        <v>170.3</v>
      </c>
      <c r="F324" s="70">
        <v>196.4</v>
      </c>
      <c r="G324" s="70">
        <v>162.19999999999999</v>
      </c>
      <c r="H324" s="70">
        <v>161.6</v>
      </c>
      <c r="I324" s="70">
        <v>156.80000000000001</v>
      </c>
      <c r="J324" s="70">
        <v>166.1</v>
      </c>
      <c r="K324" s="70">
        <v>152.69999999999999</v>
      </c>
      <c r="L324" s="70">
        <v>158.4</v>
      </c>
      <c r="M324" s="70">
        <v>161</v>
      </c>
      <c r="N324" s="70">
        <v>162.80000000000001</v>
      </c>
      <c r="O324" s="70">
        <v>158.6</v>
      </c>
      <c r="P324" s="70">
        <v>165</v>
      </c>
      <c r="Q324" s="69">
        <f>MONTH(DATEVALUE('Raw Data'!$C324&amp;1))</f>
        <v>1</v>
      </c>
      <c r="R324" s="68">
        <f>DATE('Raw Data'!$B324,'Raw Data'!$Q324,1)</f>
        <v>44562</v>
      </c>
    </row>
    <row r="325" spans="1:18" x14ac:dyDescent="0.25">
      <c r="A325" s="65" t="s">
        <v>34</v>
      </c>
      <c r="B325" s="67">
        <v>2022</v>
      </c>
      <c r="C325" s="65" t="s">
        <v>31</v>
      </c>
      <c r="D325" s="64">
        <v>44562</v>
      </c>
      <c r="E325" s="66">
        <v>166.4</v>
      </c>
      <c r="F325" s="66">
        <v>192.2</v>
      </c>
      <c r="G325" s="66">
        <v>168.5</v>
      </c>
      <c r="H325" s="66">
        <v>164.2</v>
      </c>
      <c r="I325" s="66">
        <v>161.1</v>
      </c>
      <c r="J325" s="66">
        <v>171.4</v>
      </c>
      <c r="K325" s="66">
        <v>156.5</v>
      </c>
      <c r="L325" s="66">
        <v>161.19999999999999</v>
      </c>
      <c r="M325" s="66">
        <v>164.7</v>
      </c>
      <c r="N325" s="66">
        <v>163</v>
      </c>
      <c r="O325" s="66">
        <v>162.69999999999999</v>
      </c>
      <c r="P325" s="66">
        <v>165.7</v>
      </c>
      <c r="Q325" s="65">
        <f>MONTH(DATEVALUE('Raw Data'!$C325&amp;1))</f>
        <v>1</v>
      </c>
      <c r="R325" s="64">
        <f>DATE('Raw Data'!$B325,'Raw Data'!$Q325,1)</f>
        <v>44562</v>
      </c>
    </row>
    <row r="326" spans="1:18" x14ac:dyDescent="0.25">
      <c r="A326" s="69" t="s">
        <v>30</v>
      </c>
      <c r="B326" s="71">
        <v>2022</v>
      </c>
      <c r="C326" s="69" t="s">
        <v>35</v>
      </c>
      <c r="D326" s="68">
        <v>44593</v>
      </c>
      <c r="E326" s="70">
        <v>163.9</v>
      </c>
      <c r="F326" s="70">
        <v>191.5</v>
      </c>
      <c r="G326" s="70">
        <v>173.7</v>
      </c>
      <c r="H326" s="70">
        <v>167.4</v>
      </c>
      <c r="I326" s="70">
        <v>165.7</v>
      </c>
      <c r="J326" s="70">
        <v>175.3</v>
      </c>
      <c r="K326" s="70">
        <v>161.19999999999999</v>
      </c>
      <c r="L326" s="70">
        <v>165.5</v>
      </c>
      <c r="M326" s="70">
        <v>170.3</v>
      </c>
      <c r="N326" s="70">
        <v>164.5</v>
      </c>
      <c r="O326" s="70">
        <v>167.3</v>
      </c>
      <c r="P326" s="70">
        <v>166.7</v>
      </c>
      <c r="Q326" s="69">
        <f>MONTH(DATEVALUE('Raw Data'!$C326&amp;1))</f>
        <v>2</v>
      </c>
      <c r="R326" s="68">
        <f>DATE('Raw Data'!$B326,'Raw Data'!$Q326,1)</f>
        <v>44593</v>
      </c>
    </row>
    <row r="327" spans="1:18" x14ac:dyDescent="0.25">
      <c r="A327" s="65" t="s">
        <v>33</v>
      </c>
      <c r="B327" s="67">
        <v>2022</v>
      </c>
      <c r="C327" s="65" t="s">
        <v>35</v>
      </c>
      <c r="D327" s="64">
        <v>44593</v>
      </c>
      <c r="E327" s="66">
        <v>170.2</v>
      </c>
      <c r="F327" s="66">
        <v>196.5</v>
      </c>
      <c r="G327" s="66">
        <v>163.4</v>
      </c>
      <c r="H327" s="66">
        <v>163</v>
      </c>
      <c r="I327" s="66">
        <v>157.4</v>
      </c>
      <c r="J327" s="66">
        <v>167.2</v>
      </c>
      <c r="K327" s="66">
        <v>153.1</v>
      </c>
      <c r="L327" s="66">
        <v>159.5</v>
      </c>
      <c r="M327" s="66">
        <v>162</v>
      </c>
      <c r="N327" s="66">
        <v>164.2</v>
      </c>
      <c r="O327" s="66">
        <v>159.4</v>
      </c>
      <c r="P327" s="66">
        <v>165.5</v>
      </c>
      <c r="Q327" s="65">
        <f>MONTH(DATEVALUE('Raw Data'!$C327&amp;1))</f>
        <v>2</v>
      </c>
      <c r="R327" s="64">
        <f>DATE('Raw Data'!$B327,'Raw Data'!$Q327,1)</f>
        <v>44593</v>
      </c>
    </row>
    <row r="328" spans="1:18" x14ac:dyDescent="0.25">
      <c r="A328" s="69" t="s">
        <v>34</v>
      </c>
      <c r="B328" s="71">
        <v>2022</v>
      </c>
      <c r="C328" s="69" t="s">
        <v>35</v>
      </c>
      <c r="D328" s="68">
        <v>44593</v>
      </c>
      <c r="E328" s="70">
        <v>166.2</v>
      </c>
      <c r="F328" s="70">
        <v>192.8</v>
      </c>
      <c r="G328" s="70">
        <v>169.6</v>
      </c>
      <c r="H328" s="70">
        <v>165.7</v>
      </c>
      <c r="I328" s="70">
        <v>161.80000000000001</v>
      </c>
      <c r="J328" s="70">
        <v>172.2</v>
      </c>
      <c r="K328" s="70">
        <v>156.9</v>
      </c>
      <c r="L328" s="70">
        <v>162.1</v>
      </c>
      <c r="M328" s="70">
        <v>165.4</v>
      </c>
      <c r="N328" s="70">
        <v>164.4</v>
      </c>
      <c r="O328" s="70">
        <v>163.5</v>
      </c>
      <c r="P328" s="70">
        <v>166.1</v>
      </c>
      <c r="Q328" s="69">
        <f>MONTH(DATEVALUE('Raw Data'!$C328&amp;1))</f>
        <v>2</v>
      </c>
      <c r="R328" s="68">
        <f>DATE('Raw Data'!$B328,'Raw Data'!$Q328,1)</f>
        <v>44593</v>
      </c>
    </row>
    <row r="329" spans="1:18" x14ac:dyDescent="0.25">
      <c r="A329" s="65" t="s">
        <v>30</v>
      </c>
      <c r="B329" s="67">
        <v>2022</v>
      </c>
      <c r="C329" s="65" t="s">
        <v>36</v>
      </c>
      <c r="D329" s="64">
        <v>44621</v>
      </c>
      <c r="E329" s="66">
        <v>166.6</v>
      </c>
      <c r="F329" s="66">
        <v>192.3</v>
      </c>
      <c r="G329" s="66">
        <v>175.1</v>
      </c>
      <c r="H329" s="66">
        <v>168.9</v>
      </c>
      <c r="I329" s="66">
        <v>166.5</v>
      </c>
      <c r="J329" s="66">
        <v>176</v>
      </c>
      <c r="K329" s="66">
        <v>162</v>
      </c>
      <c r="L329" s="66">
        <v>166.6</v>
      </c>
      <c r="M329" s="66">
        <v>170.6</v>
      </c>
      <c r="N329" s="66">
        <v>167.4</v>
      </c>
      <c r="O329" s="66">
        <v>168.3</v>
      </c>
      <c r="P329" s="66">
        <v>168.7</v>
      </c>
      <c r="Q329" s="65">
        <f>MONTH(DATEVALUE('Raw Data'!$C329&amp;1))</f>
        <v>3</v>
      </c>
      <c r="R329" s="64">
        <f>DATE('Raw Data'!$B329,'Raw Data'!$Q329,1)</f>
        <v>44621</v>
      </c>
    </row>
    <row r="330" spans="1:18" x14ac:dyDescent="0.25">
      <c r="A330" s="69" t="s">
        <v>33</v>
      </c>
      <c r="B330" s="71">
        <v>2022</v>
      </c>
      <c r="C330" s="69" t="s">
        <v>36</v>
      </c>
      <c r="D330" s="68">
        <v>44621</v>
      </c>
      <c r="E330" s="70">
        <v>171.5</v>
      </c>
      <c r="F330" s="70">
        <v>197.5</v>
      </c>
      <c r="G330" s="70">
        <v>164.9</v>
      </c>
      <c r="H330" s="70">
        <v>164.5</v>
      </c>
      <c r="I330" s="70">
        <v>158.6</v>
      </c>
      <c r="J330" s="70">
        <v>168.2</v>
      </c>
      <c r="K330" s="70">
        <v>154.19999999999999</v>
      </c>
      <c r="L330" s="70">
        <v>160.80000000000001</v>
      </c>
      <c r="M330" s="70">
        <v>162.69999999999999</v>
      </c>
      <c r="N330" s="70">
        <v>166.8</v>
      </c>
      <c r="O330" s="70">
        <v>160.6</v>
      </c>
      <c r="P330" s="70">
        <v>166.5</v>
      </c>
      <c r="Q330" s="69">
        <f>MONTH(DATEVALUE('Raw Data'!$C330&amp;1))</f>
        <v>3</v>
      </c>
      <c r="R330" s="68">
        <f>DATE('Raw Data'!$B330,'Raw Data'!$Q330,1)</f>
        <v>44621</v>
      </c>
    </row>
    <row r="331" spans="1:18" x14ac:dyDescent="0.25">
      <c r="A331" s="65" t="s">
        <v>34</v>
      </c>
      <c r="B331" s="67">
        <v>2022</v>
      </c>
      <c r="C331" s="65" t="s">
        <v>36</v>
      </c>
      <c r="D331" s="64">
        <v>44621</v>
      </c>
      <c r="E331" s="66">
        <v>168.4</v>
      </c>
      <c r="F331" s="66">
        <v>193.7</v>
      </c>
      <c r="G331" s="66">
        <v>171.1</v>
      </c>
      <c r="H331" s="66">
        <v>167.2</v>
      </c>
      <c r="I331" s="66">
        <v>162.80000000000001</v>
      </c>
      <c r="J331" s="66">
        <v>173</v>
      </c>
      <c r="K331" s="66">
        <v>157.9</v>
      </c>
      <c r="L331" s="66">
        <v>163.30000000000001</v>
      </c>
      <c r="M331" s="66">
        <v>166</v>
      </c>
      <c r="N331" s="66">
        <v>167.2</v>
      </c>
      <c r="O331" s="66">
        <v>164.6</v>
      </c>
      <c r="P331" s="66">
        <v>167.7</v>
      </c>
      <c r="Q331" s="65">
        <f>MONTH(DATEVALUE('Raw Data'!$C331&amp;1))</f>
        <v>3</v>
      </c>
      <c r="R331" s="64">
        <f>DATE('Raw Data'!$B331,'Raw Data'!$Q331,1)</f>
        <v>44621</v>
      </c>
    </row>
    <row r="332" spans="1:18" x14ac:dyDescent="0.25">
      <c r="A332" s="69" t="s">
        <v>30</v>
      </c>
      <c r="B332" s="71">
        <v>2022</v>
      </c>
      <c r="C332" s="69" t="s">
        <v>37</v>
      </c>
      <c r="D332" s="68">
        <v>44652</v>
      </c>
      <c r="E332" s="70">
        <v>168.6</v>
      </c>
      <c r="F332" s="70">
        <v>192.8</v>
      </c>
      <c r="G332" s="70">
        <v>177.1</v>
      </c>
      <c r="H332" s="70">
        <v>173.3</v>
      </c>
      <c r="I332" s="70">
        <v>167.7</v>
      </c>
      <c r="J332" s="70">
        <v>177</v>
      </c>
      <c r="K332" s="70">
        <v>166.2</v>
      </c>
      <c r="L332" s="70">
        <v>167.2</v>
      </c>
      <c r="M332" s="70">
        <v>170.9</v>
      </c>
      <c r="N332" s="70">
        <v>169</v>
      </c>
      <c r="O332" s="70">
        <v>170.2</v>
      </c>
      <c r="P332" s="70">
        <v>170.8</v>
      </c>
      <c r="Q332" s="69">
        <f>MONTH(DATEVALUE('Raw Data'!$C332&amp;1))</f>
        <v>4</v>
      </c>
      <c r="R332" s="68">
        <f>DATE('Raw Data'!$B332,'Raw Data'!$Q332,1)</f>
        <v>44652</v>
      </c>
    </row>
    <row r="333" spans="1:18" x14ac:dyDescent="0.25">
      <c r="A333" s="65" t="s">
        <v>33</v>
      </c>
      <c r="B333" s="67">
        <v>2022</v>
      </c>
      <c r="C333" s="65" t="s">
        <v>37</v>
      </c>
      <c r="D333" s="64">
        <v>44652</v>
      </c>
      <c r="E333" s="66">
        <v>174.5</v>
      </c>
      <c r="F333" s="66">
        <v>197.1</v>
      </c>
      <c r="G333" s="66">
        <v>166.3</v>
      </c>
      <c r="H333" s="66">
        <v>170.5</v>
      </c>
      <c r="I333" s="66">
        <v>159.80000000000001</v>
      </c>
      <c r="J333" s="66">
        <v>169</v>
      </c>
      <c r="K333" s="66">
        <v>159.30000000000001</v>
      </c>
      <c r="L333" s="66">
        <v>162.19999999999999</v>
      </c>
      <c r="M333" s="66">
        <v>164</v>
      </c>
      <c r="N333" s="66">
        <v>168.4</v>
      </c>
      <c r="O333" s="66">
        <v>163.1</v>
      </c>
      <c r="P333" s="66">
        <v>169.2</v>
      </c>
      <c r="Q333" s="65">
        <f>MONTH(DATEVALUE('Raw Data'!$C333&amp;1))</f>
        <v>4</v>
      </c>
      <c r="R333" s="64">
        <f>DATE('Raw Data'!$B333,'Raw Data'!$Q333,1)</f>
        <v>44652</v>
      </c>
    </row>
    <row r="334" spans="1:18" x14ac:dyDescent="0.25">
      <c r="A334" s="69" t="s">
        <v>34</v>
      </c>
      <c r="B334" s="71">
        <v>2022</v>
      </c>
      <c r="C334" s="69" t="s">
        <v>37</v>
      </c>
      <c r="D334" s="68">
        <v>44652</v>
      </c>
      <c r="E334" s="70">
        <v>170.8</v>
      </c>
      <c r="F334" s="70">
        <v>193.9</v>
      </c>
      <c r="G334" s="70">
        <v>172.8</v>
      </c>
      <c r="H334" s="70">
        <v>172.2</v>
      </c>
      <c r="I334" s="70">
        <v>164</v>
      </c>
      <c r="J334" s="70">
        <v>174</v>
      </c>
      <c r="K334" s="70">
        <v>162.6</v>
      </c>
      <c r="L334" s="70">
        <v>164.4</v>
      </c>
      <c r="M334" s="70">
        <v>166.9</v>
      </c>
      <c r="N334" s="70">
        <v>168.8</v>
      </c>
      <c r="O334" s="70">
        <v>166.8</v>
      </c>
      <c r="P334" s="70">
        <v>170.1</v>
      </c>
      <c r="Q334" s="69">
        <f>MONTH(DATEVALUE('Raw Data'!$C334&amp;1))</f>
        <v>4</v>
      </c>
      <c r="R334" s="68">
        <f>DATE('Raw Data'!$B334,'Raw Data'!$Q334,1)</f>
        <v>44652</v>
      </c>
    </row>
    <row r="335" spans="1:18" x14ac:dyDescent="0.25">
      <c r="A335" s="65" t="s">
        <v>30</v>
      </c>
      <c r="B335" s="67">
        <v>2022</v>
      </c>
      <c r="C335" s="65" t="s">
        <v>38</v>
      </c>
      <c r="D335" s="64">
        <v>44682</v>
      </c>
      <c r="E335" s="66">
        <v>170.8</v>
      </c>
      <c r="F335" s="66">
        <v>192.9</v>
      </c>
      <c r="G335" s="66">
        <v>179</v>
      </c>
      <c r="H335" s="66">
        <v>175.3</v>
      </c>
      <c r="I335" s="66">
        <v>168.9</v>
      </c>
      <c r="J335" s="66">
        <v>177.7</v>
      </c>
      <c r="K335" s="66">
        <v>167.1</v>
      </c>
      <c r="L335" s="66">
        <v>167.6</v>
      </c>
      <c r="M335" s="66">
        <v>171.8</v>
      </c>
      <c r="N335" s="66">
        <v>168.5</v>
      </c>
      <c r="O335" s="66">
        <v>170.9</v>
      </c>
      <c r="P335" s="66">
        <v>172.5</v>
      </c>
      <c r="Q335" s="65">
        <f>MONTH(DATEVALUE('Raw Data'!$C335&amp;1))</f>
        <v>5</v>
      </c>
      <c r="R335" s="64">
        <f>DATE('Raw Data'!$B335,'Raw Data'!$Q335,1)</f>
        <v>44682</v>
      </c>
    </row>
    <row r="336" spans="1:18" x14ac:dyDescent="0.25">
      <c r="A336" s="69" t="s">
        <v>33</v>
      </c>
      <c r="B336" s="71">
        <v>2022</v>
      </c>
      <c r="C336" s="69" t="s">
        <v>38</v>
      </c>
      <c r="D336" s="68">
        <v>44682</v>
      </c>
      <c r="E336" s="70">
        <v>177.5</v>
      </c>
      <c r="F336" s="70">
        <v>197.5</v>
      </c>
      <c r="G336" s="70">
        <v>167.8</v>
      </c>
      <c r="H336" s="70">
        <v>173.5</v>
      </c>
      <c r="I336" s="70">
        <v>161.1</v>
      </c>
      <c r="J336" s="70">
        <v>170.1</v>
      </c>
      <c r="K336" s="70">
        <v>159.4</v>
      </c>
      <c r="L336" s="70">
        <v>163.19999999999999</v>
      </c>
      <c r="M336" s="70">
        <v>165.2</v>
      </c>
      <c r="N336" s="70">
        <v>168.2</v>
      </c>
      <c r="O336" s="70">
        <v>163.80000000000001</v>
      </c>
      <c r="P336" s="70">
        <v>170.8</v>
      </c>
      <c r="Q336" s="69">
        <f>MONTH(DATEVALUE('Raw Data'!$C336&amp;1))</f>
        <v>5</v>
      </c>
      <c r="R336" s="68">
        <f>DATE('Raw Data'!$B336,'Raw Data'!$Q336,1)</f>
        <v>44682</v>
      </c>
    </row>
    <row r="337" spans="1:18" x14ac:dyDescent="0.25">
      <c r="A337" s="65" t="s">
        <v>34</v>
      </c>
      <c r="B337" s="67">
        <v>2022</v>
      </c>
      <c r="C337" s="65" t="s">
        <v>38</v>
      </c>
      <c r="D337" s="64">
        <v>44682</v>
      </c>
      <c r="E337" s="66">
        <v>173.3</v>
      </c>
      <c r="F337" s="66">
        <v>194.1</v>
      </c>
      <c r="G337" s="66">
        <v>174.6</v>
      </c>
      <c r="H337" s="66">
        <v>174.6</v>
      </c>
      <c r="I337" s="66">
        <v>165.2</v>
      </c>
      <c r="J337" s="66">
        <v>174.8</v>
      </c>
      <c r="K337" s="66">
        <v>163</v>
      </c>
      <c r="L337" s="66">
        <v>165.1</v>
      </c>
      <c r="M337" s="66">
        <v>167.9</v>
      </c>
      <c r="N337" s="66">
        <v>168.4</v>
      </c>
      <c r="O337" s="66">
        <v>167.5</v>
      </c>
      <c r="P337" s="66">
        <v>171.7</v>
      </c>
      <c r="Q337" s="65">
        <f>MONTH(DATEVALUE('Raw Data'!$C337&amp;1))</f>
        <v>5</v>
      </c>
      <c r="R337" s="64">
        <f>DATE('Raw Data'!$B337,'Raw Data'!$Q337,1)</f>
        <v>44682</v>
      </c>
    </row>
    <row r="338" spans="1:18" x14ac:dyDescent="0.25">
      <c r="A338" s="69" t="s">
        <v>30</v>
      </c>
      <c r="B338" s="71">
        <v>2022</v>
      </c>
      <c r="C338" s="69" t="s">
        <v>39</v>
      </c>
      <c r="D338" s="68">
        <v>44713</v>
      </c>
      <c r="E338" s="70">
        <v>172.4</v>
      </c>
      <c r="F338" s="70">
        <v>192.9</v>
      </c>
      <c r="G338" s="70">
        <v>180.4</v>
      </c>
      <c r="H338" s="70">
        <v>176.7</v>
      </c>
      <c r="I338" s="70">
        <v>170.3</v>
      </c>
      <c r="J338" s="70">
        <v>178.2</v>
      </c>
      <c r="K338" s="70">
        <v>165.5</v>
      </c>
      <c r="L338" s="70">
        <v>168</v>
      </c>
      <c r="M338" s="70">
        <v>172.6</v>
      </c>
      <c r="N338" s="70">
        <v>169.5</v>
      </c>
      <c r="O338" s="70">
        <v>171</v>
      </c>
      <c r="P338" s="70">
        <v>173.6</v>
      </c>
      <c r="Q338" s="69">
        <f>MONTH(DATEVALUE('Raw Data'!$C338&amp;1))</f>
        <v>6</v>
      </c>
      <c r="R338" s="68">
        <f>DATE('Raw Data'!$B338,'Raw Data'!$Q338,1)</f>
        <v>44713</v>
      </c>
    </row>
    <row r="339" spans="1:18" x14ac:dyDescent="0.25">
      <c r="A339" s="65" t="s">
        <v>33</v>
      </c>
      <c r="B339" s="67">
        <v>2022</v>
      </c>
      <c r="C339" s="65" t="s">
        <v>39</v>
      </c>
      <c r="D339" s="64">
        <v>44713</v>
      </c>
      <c r="E339" s="66">
        <v>179.3</v>
      </c>
      <c r="F339" s="66">
        <v>198.3</v>
      </c>
      <c r="G339" s="66">
        <v>169.4</v>
      </c>
      <c r="H339" s="66">
        <v>174.9</v>
      </c>
      <c r="I339" s="66">
        <v>162.1</v>
      </c>
      <c r="J339" s="66">
        <v>170.9</v>
      </c>
      <c r="K339" s="66">
        <v>157.19999999999999</v>
      </c>
      <c r="L339" s="66">
        <v>164.1</v>
      </c>
      <c r="M339" s="66">
        <v>166.5</v>
      </c>
      <c r="N339" s="66">
        <v>169.2</v>
      </c>
      <c r="O339" s="66">
        <v>163.80000000000001</v>
      </c>
      <c r="P339" s="66">
        <v>171.4</v>
      </c>
      <c r="Q339" s="65">
        <f>MONTH(DATEVALUE('Raw Data'!$C339&amp;1))</f>
        <v>6</v>
      </c>
      <c r="R339" s="64">
        <f>DATE('Raw Data'!$B339,'Raw Data'!$Q339,1)</f>
        <v>44713</v>
      </c>
    </row>
    <row r="340" spans="1:18" x14ac:dyDescent="0.25">
      <c r="A340" s="69" t="s">
        <v>34</v>
      </c>
      <c r="B340" s="71">
        <v>2022</v>
      </c>
      <c r="C340" s="69" t="s">
        <v>39</v>
      </c>
      <c r="D340" s="68">
        <v>44713</v>
      </c>
      <c r="E340" s="70">
        <v>174.9</v>
      </c>
      <c r="F340" s="70">
        <v>194.3</v>
      </c>
      <c r="G340" s="70">
        <v>176</v>
      </c>
      <c r="H340" s="70">
        <v>176</v>
      </c>
      <c r="I340" s="70">
        <v>166.4</v>
      </c>
      <c r="J340" s="70">
        <v>175.4</v>
      </c>
      <c r="K340" s="70">
        <v>161.1</v>
      </c>
      <c r="L340" s="70">
        <v>165.8</v>
      </c>
      <c r="M340" s="70">
        <v>169</v>
      </c>
      <c r="N340" s="70">
        <v>169.4</v>
      </c>
      <c r="O340" s="70">
        <v>167.5</v>
      </c>
      <c r="P340" s="70">
        <v>172.6</v>
      </c>
      <c r="Q340" s="69">
        <f>MONTH(DATEVALUE('Raw Data'!$C340&amp;1))</f>
        <v>6</v>
      </c>
      <c r="R340" s="68">
        <f>DATE('Raw Data'!$B340,'Raw Data'!$Q340,1)</f>
        <v>44713</v>
      </c>
    </row>
    <row r="341" spans="1:18" x14ac:dyDescent="0.25">
      <c r="A341" s="65" t="s">
        <v>30</v>
      </c>
      <c r="B341" s="67">
        <v>2022</v>
      </c>
      <c r="C341" s="65" t="s">
        <v>40</v>
      </c>
      <c r="D341" s="64">
        <v>44743</v>
      </c>
      <c r="E341" s="66">
        <v>172.5</v>
      </c>
      <c r="F341" s="66">
        <v>193.2</v>
      </c>
      <c r="G341" s="66">
        <v>181.7</v>
      </c>
      <c r="H341" s="66">
        <v>179.6</v>
      </c>
      <c r="I341" s="66">
        <v>171.3</v>
      </c>
      <c r="J341" s="66">
        <v>178.8</v>
      </c>
      <c r="K341" s="66">
        <v>166.3</v>
      </c>
      <c r="L341" s="66">
        <v>168.6</v>
      </c>
      <c r="M341" s="66">
        <v>174.7</v>
      </c>
      <c r="N341" s="66">
        <v>169.7</v>
      </c>
      <c r="O341" s="66">
        <v>171.8</v>
      </c>
      <c r="P341" s="66">
        <v>174.3</v>
      </c>
      <c r="Q341" s="65">
        <f>MONTH(DATEVALUE('Raw Data'!$C341&amp;1))</f>
        <v>7</v>
      </c>
      <c r="R341" s="64">
        <f>DATE('Raw Data'!$B341,'Raw Data'!$Q341,1)</f>
        <v>44743</v>
      </c>
    </row>
    <row r="342" spans="1:18" x14ac:dyDescent="0.25">
      <c r="A342" s="69" t="s">
        <v>33</v>
      </c>
      <c r="B342" s="71">
        <v>2022</v>
      </c>
      <c r="C342" s="69" t="s">
        <v>40</v>
      </c>
      <c r="D342" s="68">
        <v>44743</v>
      </c>
      <c r="E342" s="70">
        <v>179.4</v>
      </c>
      <c r="F342" s="70">
        <v>198.6</v>
      </c>
      <c r="G342" s="70">
        <v>170.6</v>
      </c>
      <c r="H342" s="70">
        <v>179.5</v>
      </c>
      <c r="I342" s="70">
        <v>163.1</v>
      </c>
      <c r="J342" s="70">
        <v>171.7</v>
      </c>
      <c r="K342" s="70">
        <v>157.4</v>
      </c>
      <c r="L342" s="70">
        <v>164.6</v>
      </c>
      <c r="M342" s="70">
        <v>169.1</v>
      </c>
      <c r="N342" s="70">
        <v>169.8</v>
      </c>
      <c r="O342" s="70">
        <v>164.7</v>
      </c>
      <c r="P342" s="70">
        <v>172.3</v>
      </c>
      <c r="Q342" s="69">
        <f>MONTH(DATEVALUE('Raw Data'!$C342&amp;1))</f>
        <v>7</v>
      </c>
      <c r="R342" s="68">
        <f>DATE('Raw Data'!$B342,'Raw Data'!$Q342,1)</f>
        <v>44743</v>
      </c>
    </row>
    <row r="343" spans="1:18" x14ac:dyDescent="0.25">
      <c r="A343" s="65" t="s">
        <v>34</v>
      </c>
      <c r="B343" s="67">
        <v>2022</v>
      </c>
      <c r="C343" s="65" t="s">
        <v>40</v>
      </c>
      <c r="D343" s="64">
        <v>44743</v>
      </c>
      <c r="E343" s="66">
        <v>175</v>
      </c>
      <c r="F343" s="66">
        <v>194.6</v>
      </c>
      <c r="G343" s="66">
        <v>177.3</v>
      </c>
      <c r="H343" s="66">
        <v>179.6</v>
      </c>
      <c r="I343" s="66">
        <v>167.4</v>
      </c>
      <c r="J343" s="66">
        <v>176.1</v>
      </c>
      <c r="K343" s="66">
        <v>161.6</v>
      </c>
      <c r="L343" s="66">
        <v>166.3</v>
      </c>
      <c r="M343" s="66">
        <v>171.4</v>
      </c>
      <c r="N343" s="66">
        <v>169.7</v>
      </c>
      <c r="O343" s="66">
        <v>168.4</v>
      </c>
      <c r="P343" s="66">
        <v>173.4</v>
      </c>
      <c r="Q343" s="65">
        <f>MONTH(DATEVALUE('Raw Data'!$C343&amp;1))</f>
        <v>7</v>
      </c>
      <c r="R343" s="64">
        <f>DATE('Raw Data'!$B343,'Raw Data'!$Q343,1)</f>
        <v>44743</v>
      </c>
    </row>
    <row r="344" spans="1:18" x14ac:dyDescent="0.25">
      <c r="A344" s="69" t="s">
        <v>30</v>
      </c>
      <c r="B344" s="71">
        <v>2022</v>
      </c>
      <c r="C344" s="69" t="s">
        <v>41</v>
      </c>
      <c r="D344" s="68">
        <v>44774</v>
      </c>
      <c r="E344" s="70">
        <v>173.9</v>
      </c>
      <c r="F344" s="70">
        <v>193.7</v>
      </c>
      <c r="G344" s="70">
        <v>183</v>
      </c>
      <c r="H344" s="70">
        <v>179.1</v>
      </c>
      <c r="I344" s="70">
        <v>172.3</v>
      </c>
      <c r="J344" s="70">
        <v>179.4</v>
      </c>
      <c r="K344" s="70">
        <v>166.6</v>
      </c>
      <c r="L344" s="70">
        <v>169.3</v>
      </c>
      <c r="M344" s="70">
        <v>175.7</v>
      </c>
      <c r="N344" s="70">
        <v>171.1</v>
      </c>
      <c r="O344" s="70">
        <v>172.6</v>
      </c>
      <c r="P344" s="70">
        <v>175.3</v>
      </c>
      <c r="Q344" s="69">
        <f>MONTH(DATEVALUE('Raw Data'!$C344&amp;1))</f>
        <v>8</v>
      </c>
      <c r="R344" s="68">
        <f>DATE('Raw Data'!$B344,'Raw Data'!$Q344,1)</f>
        <v>44774</v>
      </c>
    </row>
    <row r="345" spans="1:18" x14ac:dyDescent="0.25">
      <c r="A345" s="65" t="s">
        <v>33</v>
      </c>
      <c r="B345" s="67">
        <v>2022</v>
      </c>
      <c r="C345" s="65" t="s">
        <v>41</v>
      </c>
      <c r="D345" s="64">
        <v>44774</v>
      </c>
      <c r="E345" s="66">
        <v>180.4</v>
      </c>
      <c r="F345" s="66">
        <v>198.7</v>
      </c>
      <c r="G345" s="66">
        <v>171.6</v>
      </c>
      <c r="H345" s="66">
        <v>178.4</v>
      </c>
      <c r="I345" s="66">
        <v>164.2</v>
      </c>
      <c r="J345" s="66">
        <v>172.6</v>
      </c>
      <c r="K345" s="66">
        <v>157.69999999999999</v>
      </c>
      <c r="L345" s="66">
        <v>165.1</v>
      </c>
      <c r="M345" s="66">
        <v>169.9</v>
      </c>
      <c r="N345" s="66">
        <v>171.4</v>
      </c>
      <c r="O345" s="66">
        <v>165.4</v>
      </c>
      <c r="P345" s="66">
        <v>173.1</v>
      </c>
      <c r="Q345" s="65">
        <f>MONTH(DATEVALUE('Raw Data'!$C345&amp;1))</f>
        <v>8</v>
      </c>
      <c r="R345" s="64">
        <f>DATE('Raw Data'!$B345,'Raw Data'!$Q345,1)</f>
        <v>44774</v>
      </c>
    </row>
    <row r="346" spans="1:18" x14ac:dyDescent="0.25">
      <c r="A346" s="69" t="s">
        <v>34</v>
      </c>
      <c r="B346" s="71">
        <v>2022</v>
      </c>
      <c r="C346" s="69" t="s">
        <v>41</v>
      </c>
      <c r="D346" s="68">
        <v>44774</v>
      </c>
      <c r="E346" s="70">
        <v>176.3</v>
      </c>
      <c r="F346" s="70">
        <v>195</v>
      </c>
      <c r="G346" s="70">
        <v>178.5</v>
      </c>
      <c r="H346" s="70">
        <v>178.8</v>
      </c>
      <c r="I346" s="70">
        <v>168.5</v>
      </c>
      <c r="J346" s="70">
        <v>176.8</v>
      </c>
      <c r="K346" s="70">
        <v>161.9</v>
      </c>
      <c r="L346" s="70">
        <v>166.9</v>
      </c>
      <c r="M346" s="70">
        <v>172.3</v>
      </c>
      <c r="N346" s="70">
        <v>171.2</v>
      </c>
      <c r="O346" s="70">
        <v>169.1</v>
      </c>
      <c r="P346" s="70">
        <v>174.3</v>
      </c>
      <c r="Q346" s="69">
        <f>MONTH(DATEVALUE('Raw Data'!$C346&amp;1))</f>
        <v>8</v>
      </c>
      <c r="R346" s="68">
        <f>DATE('Raw Data'!$B346,'Raw Data'!$Q346,1)</f>
        <v>44774</v>
      </c>
    </row>
    <row r="347" spans="1:18" x14ac:dyDescent="0.25">
      <c r="A347" s="65" t="s">
        <v>30</v>
      </c>
      <c r="B347" s="67">
        <v>2022</v>
      </c>
      <c r="C347" s="65" t="s">
        <v>42</v>
      </c>
      <c r="D347" s="64">
        <v>44805</v>
      </c>
      <c r="E347" s="66">
        <v>175.5</v>
      </c>
      <c r="F347" s="66">
        <v>194.5</v>
      </c>
      <c r="G347" s="66">
        <v>184.5</v>
      </c>
      <c r="H347" s="66">
        <v>179.7</v>
      </c>
      <c r="I347" s="66">
        <v>173.6</v>
      </c>
      <c r="J347" s="66">
        <v>180.2</v>
      </c>
      <c r="K347" s="66">
        <v>166.9</v>
      </c>
      <c r="L347" s="66">
        <v>170</v>
      </c>
      <c r="M347" s="66">
        <v>176.2</v>
      </c>
      <c r="N347" s="66">
        <v>170.8</v>
      </c>
      <c r="O347" s="66">
        <v>173.1</v>
      </c>
      <c r="P347" s="66">
        <v>176.4</v>
      </c>
      <c r="Q347" s="65">
        <f>MONTH(DATEVALUE('Raw Data'!$C347&amp;1))</f>
        <v>9</v>
      </c>
      <c r="R347" s="64">
        <f>DATE('Raw Data'!$B347,'Raw Data'!$Q347,1)</f>
        <v>44805</v>
      </c>
    </row>
    <row r="348" spans="1:18" x14ac:dyDescent="0.25">
      <c r="A348" s="69" t="s">
        <v>33</v>
      </c>
      <c r="B348" s="71">
        <v>2022</v>
      </c>
      <c r="C348" s="69" t="s">
        <v>42</v>
      </c>
      <c r="D348" s="68">
        <v>44805</v>
      </c>
      <c r="E348" s="70">
        <v>181.8</v>
      </c>
      <c r="F348" s="70">
        <v>199.7</v>
      </c>
      <c r="G348" s="70">
        <v>173</v>
      </c>
      <c r="H348" s="70">
        <v>179.2</v>
      </c>
      <c r="I348" s="70">
        <v>165</v>
      </c>
      <c r="J348" s="70">
        <v>173.8</v>
      </c>
      <c r="K348" s="70">
        <v>158.19999999999999</v>
      </c>
      <c r="L348" s="70">
        <v>165.8</v>
      </c>
      <c r="M348" s="70">
        <v>170.9</v>
      </c>
      <c r="N348" s="70">
        <v>171.1</v>
      </c>
      <c r="O348" s="70">
        <v>166.1</v>
      </c>
      <c r="P348" s="70">
        <v>174.1</v>
      </c>
      <c r="Q348" s="69">
        <f>MONTH(DATEVALUE('Raw Data'!$C348&amp;1))</f>
        <v>9</v>
      </c>
      <c r="R348" s="68">
        <f>DATE('Raw Data'!$B348,'Raw Data'!$Q348,1)</f>
        <v>44805</v>
      </c>
    </row>
    <row r="349" spans="1:18" x14ac:dyDescent="0.25">
      <c r="A349" s="65" t="s">
        <v>34</v>
      </c>
      <c r="B349" s="67">
        <v>2022</v>
      </c>
      <c r="C349" s="65" t="s">
        <v>42</v>
      </c>
      <c r="D349" s="64">
        <v>44805</v>
      </c>
      <c r="E349" s="66">
        <v>177.8</v>
      </c>
      <c r="F349" s="66">
        <v>195.9</v>
      </c>
      <c r="G349" s="66">
        <v>179.9</v>
      </c>
      <c r="H349" s="66">
        <v>179.5</v>
      </c>
      <c r="I349" s="66">
        <v>169.5</v>
      </c>
      <c r="J349" s="66">
        <v>177.8</v>
      </c>
      <c r="K349" s="66">
        <v>162.30000000000001</v>
      </c>
      <c r="L349" s="66">
        <v>167.6</v>
      </c>
      <c r="M349" s="66">
        <v>173.1</v>
      </c>
      <c r="N349" s="66">
        <v>170.9</v>
      </c>
      <c r="O349" s="66">
        <v>169.7</v>
      </c>
      <c r="P349" s="66">
        <v>175.3</v>
      </c>
      <c r="Q349" s="65">
        <f>MONTH(DATEVALUE('Raw Data'!$C349&amp;1))</f>
        <v>9</v>
      </c>
      <c r="R349" s="64">
        <f>DATE('Raw Data'!$B349,'Raw Data'!$Q349,1)</f>
        <v>44805</v>
      </c>
    </row>
    <row r="350" spans="1:18" x14ac:dyDescent="0.25">
      <c r="A350" s="69" t="s">
        <v>30</v>
      </c>
      <c r="B350" s="71">
        <v>2022</v>
      </c>
      <c r="C350" s="69" t="s">
        <v>43</v>
      </c>
      <c r="D350" s="68">
        <v>44835</v>
      </c>
      <c r="E350" s="70">
        <v>177.4</v>
      </c>
      <c r="F350" s="70">
        <v>194.9</v>
      </c>
      <c r="G350" s="70">
        <v>185.9</v>
      </c>
      <c r="H350" s="70">
        <v>180.8</v>
      </c>
      <c r="I350" s="70">
        <v>174.4</v>
      </c>
      <c r="J350" s="70">
        <v>181.2</v>
      </c>
      <c r="K350" s="70">
        <v>167.4</v>
      </c>
      <c r="L350" s="70">
        <v>170.6</v>
      </c>
      <c r="M350" s="70">
        <v>176.5</v>
      </c>
      <c r="N350" s="70">
        <v>172</v>
      </c>
      <c r="O350" s="70">
        <v>173.9</v>
      </c>
      <c r="P350" s="70">
        <v>177.9</v>
      </c>
      <c r="Q350" s="69">
        <f>MONTH(DATEVALUE('Raw Data'!$C350&amp;1))</f>
        <v>10</v>
      </c>
      <c r="R350" s="68">
        <f>DATE('Raw Data'!$B350,'Raw Data'!$Q350,1)</f>
        <v>44835</v>
      </c>
    </row>
    <row r="351" spans="1:18" x14ac:dyDescent="0.25">
      <c r="A351" s="65" t="s">
        <v>33</v>
      </c>
      <c r="B351" s="67">
        <v>2022</v>
      </c>
      <c r="C351" s="65" t="s">
        <v>43</v>
      </c>
      <c r="D351" s="64">
        <v>44835</v>
      </c>
      <c r="E351" s="66">
        <v>183.3</v>
      </c>
      <c r="F351" s="66">
        <v>200.1</v>
      </c>
      <c r="G351" s="66">
        <v>173.6</v>
      </c>
      <c r="H351" s="66">
        <v>180</v>
      </c>
      <c r="I351" s="66">
        <v>166</v>
      </c>
      <c r="J351" s="66">
        <v>174.7</v>
      </c>
      <c r="K351" s="66">
        <v>158.80000000000001</v>
      </c>
      <c r="L351" s="66">
        <v>166.3</v>
      </c>
      <c r="M351" s="66">
        <v>171.2</v>
      </c>
      <c r="N351" s="66">
        <v>172.3</v>
      </c>
      <c r="O351" s="66">
        <v>166.8</v>
      </c>
      <c r="P351" s="66">
        <v>175.3</v>
      </c>
      <c r="Q351" s="65">
        <f>MONTH(DATEVALUE('Raw Data'!$C351&amp;1))</f>
        <v>10</v>
      </c>
      <c r="R351" s="64">
        <f>DATE('Raw Data'!$B351,'Raw Data'!$Q351,1)</f>
        <v>44835</v>
      </c>
    </row>
    <row r="352" spans="1:18" x14ac:dyDescent="0.25">
      <c r="A352" s="69" t="s">
        <v>34</v>
      </c>
      <c r="B352" s="71">
        <v>2022</v>
      </c>
      <c r="C352" s="69" t="s">
        <v>43</v>
      </c>
      <c r="D352" s="68">
        <v>44835</v>
      </c>
      <c r="E352" s="70">
        <v>179.6</v>
      </c>
      <c r="F352" s="70">
        <v>196.3</v>
      </c>
      <c r="G352" s="70">
        <v>181</v>
      </c>
      <c r="H352" s="70">
        <v>180.5</v>
      </c>
      <c r="I352" s="70">
        <v>170.4</v>
      </c>
      <c r="J352" s="70">
        <v>178.7</v>
      </c>
      <c r="K352" s="70">
        <v>162.9</v>
      </c>
      <c r="L352" s="70">
        <v>168.2</v>
      </c>
      <c r="M352" s="70">
        <v>173.4</v>
      </c>
      <c r="N352" s="70">
        <v>172.1</v>
      </c>
      <c r="O352" s="70">
        <v>170.5</v>
      </c>
      <c r="P352" s="70">
        <v>176.7</v>
      </c>
      <c r="Q352" s="69">
        <f>MONTH(DATEVALUE('Raw Data'!$C352&amp;1))</f>
        <v>10</v>
      </c>
      <c r="R352" s="68">
        <f>DATE('Raw Data'!$B352,'Raw Data'!$Q352,1)</f>
        <v>44835</v>
      </c>
    </row>
    <row r="353" spans="1:18" x14ac:dyDescent="0.25">
      <c r="A353" s="65" t="s">
        <v>30</v>
      </c>
      <c r="B353" s="67">
        <v>2022</v>
      </c>
      <c r="C353" s="65" t="s">
        <v>44</v>
      </c>
      <c r="D353" s="64">
        <v>44866</v>
      </c>
      <c r="E353" s="66">
        <v>176.6</v>
      </c>
      <c r="F353" s="66">
        <v>195.5</v>
      </c>
      <c r="G353" s="66">
        <v>186.9</v>
      </c>
      <c r="H353" s="66">
        <v>181.9</v>
      </c>
      <c r="I353" s="66">
        <v>175.5</v>
      </c>
      <c r="J353" s="66">
        <v>182.3</v>
      </c>
      <c r="K353" s="66">
        <v>167.5</v>
      </c>
      <c r="L353" s="66">
        <v>170.8</v>
      </c>
      <c r="M353" s="66">
        <v>176.9</v>
      </c>
      <c r="N353" s="66">
        <v>173.4</v>
      </c>
      <c r="O353" s="66">
        <v>174.6</v>
      </c>
      <c r="P353" s="66">
        <v>177.8</v>
      </c>
      <c r="Q353" s="65">
        <f>MONTH(DATEVALUE('Raw Data'!$C353&amp;1))</f>
        <v>11</v>
      </c>
      <c r="R353" s="64">
        <f>DATE('Raw Data'!$B353,'Raw Data'!$Q353,1)</f>
        <v>44866</v>
      </c>
    </row>
    <row r="354" spans="1:18" x14ac:dyDescent="0.25">
      <c r="A354" s="69" t="s">
        <v>33</v>
      </c>
      <c r="B354" s="71">
        <v>2022</v>
      </c>
      <c r="C354" s="69" t="s">
        <v>44</v>
      </c>
      <c r="D354" s="68">
        <v>44866</v>
      </c>
      <c r="E354" s="70">
        <v>181.3</v>
      </c>
      <c r="F354" s="70">
        <v>200.6</v>
      </c>
      <c r="G354" s="70">
        <v>174.7</v>
      </c>
      <c r="H354" s="70">
        <v>180.3</v>
      </c>
      <c r="I354" s="70">
        <v>166.9</v>
      </c>
      <c r="J354" s="70">
        <v>175.8</v>
      </c>
      <c r="K354" s="70">
        <v>158.9</v>
      </c>
      <c r="L354" s="70">
        <v>166.7</v>
      </c>
      <c r="M354" s="70">
        <v>171.5</v>
      </c>
      <c r="N354" s="70">
        <v>173.8</v>
      </c>
      <c r="O354" s="70">
        <v>167.4</v>
      </c>
      <c r="P354" s="70">
        <v>174.1</v>
      </c>
      <c r="Q354" s="69">
        <f>MONTH(DATEVALUE('Raw Data'!$C354&amp;1))</f>
        <v>11</v>
      </c>
      <c r="R354" s="68">
        <f>DATE('Raw Data'!$B354,'Raw Data'!$Q354,1)</f>
        <v>44866</v>
      </c>
    </row>
    <row r="355" spans="1:18" x14ac:dyDescent="0.25">
      <c r="A355" s="65" t="s">
        <v>34</v>
      </c>
      <c r="B355" s="67">
        <v>2022</v>
      </c>
      <c r="C355" s="65" t="s">
        <v>44</v>
      </c>
      <c r="D355" s="64">
        <v>44866</v>
      </c>
      <c r="E355" s="66">
        <v>178.3</v>
      </c>
      <c r="F355" s="66">
        <v>196.9</v>
      </c>
      <c r="G355" s="66">
        <v>182.1</v>
      </c>
      <c r="H355" s="66">
        <v>181.3</v>
      </c>
      <c r="I355" s="66">
        <v>171.4</v>
      </c>
      <c r="J355" s="66">
        <v>179.8</v>
      </c>
      <c r="K355" s="66">
        <v>163</v>
      </c>
      <c r="L355" s="66">
        <v>168.5</v>
      </c>
      <c r="M355" s="66">
        <v>173.7</v>
      </c>
      <c r="N355" s="66">
        <v>173.6</v>
      </c>
      <c r="O355" s="66">
        <v>171.1</v>
      </c>
      <c r="P355" s="66">
        <v>176.5</v>
      </c>
      <c r="Q355" s="65">
        <f>MONTH(DATEVALUE('Raw Data'!$C355&amp;1))</f>
        <v>11</v>
      </c>
      <c r="R355" s="64">
        <f>DATE('Raw Data'!$B355,'Raw Data'!$Q355,1)</f>
        <v>44866</v>
      </c>
    </row>
    <row r="356" spans="1:18" x14ac:dyDescent="0.25">
      <c r="A356" s="69" t="s">
        <v>30</v>
      </c>
      <c r="B356" s="71">
        <v>2022</v>
      </c>
      <c r="C356" s="69" t="s">
        <v>45</v>
      </c>
      <c r="D356" s="68">
        <v>44896</v>
      </c>
      <c r="E356" s="70">
        <v>174.4</v>
      </c>
      <c r="F356" s="70">
        <v>195.9</v>
      </c>
      <c r="G356" s="70">
        <v>187.8</v>
      </c>
      <c r="H356" s="70">
        <v>182.8</v>
      </c>
      <c r="I356" s="70">
        <v>176.4</v>
      </c>
      <c r="J356" s="70">
        <v>183.5</v>
      </c>
      <c r="K356" s="70">
        <v>167.8</v>
      </c>
      <c r="L356" s="70">
        <v>171.2</v>
      </c>
      <c r="M356" s="70">
        <v>177.3</v>
      </c>
      <c r="N356" s="70">
        <v>175.7</v>
      </c>
      <c r="O356" s="70">
        <v>175.5</v>
      </c>
      <c r="P356" s="70">
        <v>177.1</v>
      </c>
      <c r="Q356" s="69">
        <f>MONTH(DATEVALUE('Raw Data'!$C356&amp;1))</f>
        <v>12</v>
      </c>
      <c r="R356" s="68">
        <f>DATE('Raw Data'!$B356,'Raw Data'!$Q356,1)</f>
        <v>44896</v>
      </c>
    </row>
    <row r="357" spans="1:18" x14ac:dyDescent="0.25">
      <c r="A357" s="65" t="s">
        <v>33</v>
      </c>
      <c r="B357" s="67">
        <v>2022</v>
      </c>
      <c r="C357" s="65" t="s">
        <v>45</v>
      </c>
      <c r="D357" s="64">
        <v>44896</v>
      </c>
      <c r="E357" s="66">
        <v>178.6</v>
      </c>
      <c r="F357" s="66">
        <v>201.1</v>
      </c>
      <c r="G357" s="66">
        <v>175.7</v>
      </c>
      <c r="H357" s="66">
        <v>180.6</v>
      </c>
      <c r="I357" s="66">
        <v>167.3</v>
      </c>
      <c r="J357" s="66">
        <v>177.2</v>
      </c>
      <c r="K357" s="66">
        <v>159.4</v>
      </c>
      <c r="L357" s="66">
        <v>167.1</v>
      </c>
      <c r="M357" s="66">
        <v>171.8</v>
      </c>
      <c r="N357" s="66">
        <v>176</v>
      </c>
      <c r="O357" s="66">
        <v>168.2</v>
      </c>
      <c r="P357" s="66">
        <v>174.1</v>
      </c>
      <c r="Q357" s="65">
        <f>MONTH(DATEVALUE('Raw Data'!$C357&amp;1))</f>
        <v>12</v>
      </c>
      <c r="R357" s="64">
        <f>DATE('Raw Data'!$B357,'Raw Data'!$Q357,1)</f>
        <v>44896</v>
      </c>
    </row>
    <row r="358" spans="1:18" x14ac:dyDescent="0.25">
      <c r="A358" s="69" t="s">
        <v>34</v>
      </c>
      <c r="B358" s="71">
        <v>2022</v>
      </c>
      <c r="C358" s="69" t="s">
        <v>45</v>
      </c>
      <c r="D358" s="68">
        <v>44896</v>
      </c>
      <c r="E358" s="70">
        <v>175.9</v>
      </c>
      <c r="F358" s="70">
        <v>197.3</v>
      </c>
      <c r="G358" s="70">
        <v>183</v>
      </c>
      <c r="H358" s="70">
        <v>182</v>
      </c>
      <c r="I358" s="70">
        <v>172.1</v>
      </c>
      <c r="J358" s="70">
        <v>181.1</v>
      </c>
      <c r="K358" s="70">
        <v>163.4</v>
      </c>
      <c r="L358" s="70">
        <v>168.9</v>
      </c>
      <c r="M358" s="70">
        <v>174.1</v>
      </c>
      <c r="N358" s="70">
        <v>175.8</v>
      </c>
      <c r="O358" s="70">
        <v>172</v>
      </c>
      <c r="P358" s="70">
        <v>175.7</v>
      </c>
      <c r="Q358" s="69">
        <f>MONTH(DATEVALUE('Raw Data'!$C358&amp;1))</f>
        <v>12</v>
      </c>
      <c r="R358" s="68">
        <f>DATE('Raw Data'!$B358,'Raw Data'!$Q358,1)</f>
        <v>44896</v>
      </c>
    </row>
    <row r="359" spans="1:18" x14ac:dyDescent="0.25">
      <c r="A359" s="65" t="s">
        <v>30</v>
      </c>
      <c r="B359" s="67">
        <v>2023</v>
      </c>
      <c r="C359" s="65" t="s">
        <v>31</v>
      </c>
      <c r="D359" s="64">
        <v>44927</v>
      </c>
      <c r="E359" s="66">
        <v>175</v>
      </c>
      <c r="F359" s="66">
        <v>196.9</v>
      </c>
      <c r="G359" s="66">
        <v>188.6</v>
      </c>
      <c r="H359" s="66">
        <v>183.2</v>
      </c>
      <c r="I359" s="66">
        <v>177.2</v>
      </c>
      <c r="J359" s="66">
        <v>184.7</v>
      </c>
      <c r="K359" s="66">
        <v>168.2</v>
      </c>
      <c r="L359" s="66">
        <v>171.8</v>
      </c>
      <c r="M359" s="66">
        <v>177.8</v>
      </c>
      <c r="N359" s="66">
        <v>178.4</v>
      </c>
      <c r="O359" s="66">
        <v>176.5</v>
      </c>
      <c r="P359" s="66">
        <v>177.8</v>
      </c>
      <c r="Q359" s="65">
        <f>MONTH(DATEVALUE('Raw Data'!$C359&amp;1))</f>
        <v>1</v>
      </c>
      <c r="R359" s="64">
        <f>DATE('Raw Data'!$B359,'Raw Data'!$Q359,1)</f>
        <v>44927</v>
      </c>
    </row>
    <row r="360" spans="1:18" x14ac:dyDescent="0.25">
      <c r="A360" s="69" t="s">
        <v>33</v>
      </c>
      <c r="B360" s="71">
        <v>2023</v>
      </c>
      <c r="C360" s="69" t="s">
        <v>31</v>
      </c>
      <c r="D360" s="68">
        <v>44927</v>
      </c>
      <c r="E360" s="70">
        <v>179.5</v>
      </c>
      <c r="F360" s="70">
        <v>201.6</v>
      </c>
      <c r="G360" s="70">
        <v>176.6</v>
      </c>
      <c r="H360" s="70">
        <v>180.1</v>
      </c>
      <c r="I360" s="70">
        <v>168</v>
      </c>
      <c r="J360" s="70">
        <v>178.5</v>
      </c>
      <c r="K360" s="70">
        <v>159.5</v>
      </c>
      <c r="L360" s="70">
        <v>167.8</v>
      </c>
      <c r="M360" s="70">
        <v>171.8</v>
      </c>
      <c r="N360" s="70">
        <v>178.8</v>
      </c>
      <c r="O360" s="70">
        <v>168.9</v>
      </c>
      <c r="P360" s="70">
        <v>174.9</v>
      </c>
      <c r="Q360" s="69">
        <f>MONTH(DATEVALUE('Raw Data'!$C360&amp;1))</f>
        <v>1</v>
      </c>
      <c r="R360" s="68">
        <f>DATE('Raw Data'!$B360,'Raw Data'!$Q360,1)</f>
        <v>44927</v>
      </c>
    </row>
    <row r="361" spans="1:18" x14ac:dyDescent="0.25">
      <c r="A361" s="65" t="s">
        <v>34</v>
      </c>
      <c r="B361" s="67">
        <v>2023</v>
      </c>
      <c r="C361" s="65" t="s">
        <v>31</v>
      </c>
      <c r="D361" s="64">
        <v>44927</v>
      </c>
      <c r="E361" s="66">
        <v>176.7</v>
      </c>
      <c r="F361" s="66">
        <v>198.2</v>
      </c>
      <c r="G361" s="66">
        <v>183.8</v>
      </c>
      <c r="H361" s="66">
        <v>182</v>
      </c>
      <c r="I361" s="66">
        <v>172.9</v>
      </c>
      <c r="J361" s="66">
        <v>182.3</v>
      </c>
      <c r="K361" s="66">
        <v>163.6</v>
      </c>
      <c r="L361" s="66">
        <v>169.5</v>
      </c>
      <c r="M361" s="66">
        <v>174.3</v>
      </c>
      <c r="N361" s="66">
        <v>178.6</v>
      </c>
      <c r="O361" s="66">
        <v>172.8</v>
      </c>
      <c r="P361" s="66">
        <v>176.5</v>
      </c>
      <c r="Q361" s="65">
        <f>MONTH(DATEVALUE('Raw Data'!$C361&amp;1))</f>
        <v>1</v>
      </c>
      <c r="R361" s="64">
        <f>DATE('Raw Data'!$B361,'Raw Data'!$Q361,1)</f>
        <v>44927</v>
      </c>
    </row>
    <row r="362" spans="1:18" x14ac:dyDescent="0.25">
      <c r="A362" s="69" t="s">
        <v>30</v>
      </c>
      <c r="B362" s="71">
        <v>2023</v>
      </c>
      <c r="C362" s="69" t="s">
        <v>35</v>
      </c>
      <c r="D362" s="68">
        <v>44958</v>
      </c>
      <c r="E362" s="70">
        <v>174.8</v>
      </c>
      <c r="F362" s="70">
        <v>198.3</v>
      </c>
      <c r="G362" s="70">
        <v>189.6</v>
      </c>
      <c r="H362" s="70">
        <v>181.6</v>
      </c>
      <c r="I362" s="70">
        <v>178.6</v>
      </c>
      <c r="J362" s="70">
        <v>186.6</v>
      </c>
      <c r="K362" s="70">
        <v>169</v>
      </c>
      <c r="L362" s="70">
        <v>172.8</v>
      </c>
      <c r="M362" s="70">
        <v>178.5</v>
      </c>
      <c r="N362" s="70">
        <v>180.7</v>
      </c>
      <c r="O362" s="70">
        <v>177.9</v>
      </c>
      <c r="P362" s="70">
        <v>178</v>
      </c>
      <c r="Q362" s="69">
        <f>MONTH(DATEVALUE('Raw Data'!$C362&amp;1))</f>
        <v>2</v>
      </c>
      <c r="R362" s="68">
        <f>DATE('Raw Data'!$B362,'Raw Data'!$Q362,1)</f>
        <v>44958</v>
      </c>
    </row>
    <row r="363" spans="1:18" x14ac:dyDescent="0.25">
      <c r="A363" s="65" t="s">
        <v>33</v>
      </c>
      <c r="B363" s="67">
        <v>2023</v>
      </c>
      <c r="C363" s="65" t="s">
        <v>35</v>
      </c>
      <c r="D363" s="64">
        <v>44958</v>
      </c>
      <c r="E363" s="66">
        <v>180.7</v>
      </c>
      <c r="F363" s="66">
        <v>202.7</v>
      </c>
      <c r="G363" s="66">
        <v>178.2</v>
      </c>
      <c r="H363" s="66">
        <v>182.8</v>
      </c>
      <c r="I363" s="66">
        <v>169.2</v>
      </c>
      <c r="J363" s="66">
        <v>180.8</v>
      </c>
      <c r="K363" s="66">
        <v>159.80000000000001</v>
      </c>
      <c r="L363" s="66">
        <v>168.4</v>
      </c>
      <c r="M363" s="66">
        <v>172.5</v>
      </c>
      <c r="N363" s="66">
        <v>181.4</v>
      </c>
      <c r="O363" s="66">
        <v>170</v>
      </c>
      <c r="P363" s="66">
        <v>176.3</v>
      </c>
      <c r="Q363" s="65">
        <f>MONTH(DATEVALUE('Raw Data'!$C363&amp;1))</f>
        <v>2</v>
      </c>
      <c r="R363" s="64">
        <f>DATE('Raw Data'!$B363,'Raw Data'!$Q363,1)</f>
        <v>44958</v>
      </c>
    </row>
    <row r="364" spans="1:18" x14ac:dyDescent="0.25">
      <c r="A364" s="69" t="s">
        <v>34</v>
      </c>
      <c r="B364" s="71">
        <v>2023</v>
      </c>
      <c r="C364" s="69" t="s">
        <v>35</v>
      </c>
      <c r="D364" s="68">
        <v>44958</v>
      </c>
      <c r="E364" s="70">
        <v>177</v>
      </c>
      <c r="F364" s="70">
        <v>199.5</v>
      </c>
      <c r="G364" s="70">
        <v>185.1</v>
      </c>
      <c r="H364" s="70">
        <v>182.1</v>
      </c>
      <c r="I364" s="70">
        <v>174.2</v>
      </c>
      <c r="J364" s="70">
        <v>184.4</v>
      </c>
      <c r="K364" s="70">
        <v>164.2</v>
      </c>
      <c r="L364" s="70">
        <v>170.3</v>
      </c>
      <c r="M364" s="70">
        <v>175</v>
      </c>
      <c r="N364" s="70">
        <v>181</v>
      </c>
      <c r="O364" s="70">
        <v>174.1</v>
      </c>
      <c r="P364" s="70">
        <v>177.2</v>
      </c>
      <c r="Q364" s="69">
        <f>MONTH(DATEVALUE('Raw Data'!$C364&amp;1))</f>
        <v>2</v>
      </c>
      <c r="R364" s="68">
        <f>DATE('Raw Data'!$B364,'Raw Data'!$Q364,1)</f>
        <v>44958</v>
      </c>
    </row>
    <row r="365" spans="1:18" x14ac:dyDescent="0.25">
      <c r="A365" s="65" t="s">
        <v>30</v>
      </c>
      <c r="B365" s="67">
        <v>2023</v>
      </c>
      <c r="C365" s="65" t="s">
        <v>36</v>
      </c>
      <c r="D365" s="64">
        <v>44986</v>
      </c>
      <c r="E365" s="66">
        <v>174.8</v>
      </c>
      <c r="F365" s="66">
        <v>198.4</v>
      </c>
      <c r="G365" s="66">
        <v>189.6</v>
      </c>
      <c r="H365" s="66">
        <v>181.4</v>
      </c>
      <c r="I365" s="66">
        <v>178.6</v>
      </c>
      <c r="J365" s="66">
        <v>186.6</v>
      </c>
      <c r="K365" s="66">
        <v>169</v>
      </c>
      <c r="L365" s="66">
        <v>172.8</v>
      </c>
      <c r="M365" s="66">
        <v>178.5</v>
      </c>
      <c r="N365" s="66">
        <v>180.7</v>
      </c>
      <c r="O365" s="66">
        <v>177.9</v>
      </c>
      <c r="P365" s="66">
        <v>178</v>
      </c>
      <c r="Q365" s="65">
        <f>MONTH(DATEVALUE('Raw Data'!$C365&amp;1))</f>
        <v>3</v>
      </c>
      <c r="R365" s="64">
        <f>DATE('Raw Data'!$B365,'Raw Data'!$Q365,1)</f>
        <v>44986</v>
      </c>
    </row>
    <row r="366" spans="1:18" x14ac:dyDescent="0.25">
      <c r="A366" s="69" t="s">
        <v>33</v>
      </c>
      <c r="B366" s="71">
        <v>2023</v>
      </c>
      <c r="C366" s="69" t="s">
        <v>36</v>
      </c>
      <c r="D366" s="68">
        <v>44986</v>
      </c>
      <c r="E366" s="70">
        <v>180.8</v>
      </c>
      <c r="F366" s="70">
        <v>202.7</v>
      </c>
      <c r="G366" s="70">
        <v>178.2</v>
      </c>
      <c r="H366" s="70">
        <v>182.6</v>
      </c>
      <c r="I366" s="70">
        <v>169.2</v>
      </c>
      <c r="J366" s="70">
        <v>180.8</v>
      </c>
      <c r="K366" s="70">
        <v>159.80000000000001</v>
      </c>
      <c r="L366" s="70">
        <v>168.4</v>
      </c>
      <c r="M366" s="70">
        <v>172.5</v>
      </c>
      <c r="N366" s="70">
        <v>181.5</v>
      </c>
      <c r="O366" s="70">
        <v>170</v>
      </c>
      <c r="P366" s="70">
        <v>176.3</v>
      </c>
      <c r="Q366" s="69">
        <f>MONTH(DATEVALUE('Raw Data'!$C366&amp;1))</f>
        <v>3</v>
      </c>
      <c r="R366" s="68">
        <f>DATE('Raw Data'!$B366,'Raw Data'!$Q366,1)</f>
        <v>44986</v>
      </c>
    </row>
    <row r="367" spans="1:18" x14ac:dyDescent="0.25">
      <c r="A367" s="65" t="s">
        <v>34</v>
      </c>
      <c r="B367" s="67">
        <v>2023</v>
      </c>
      <c r="C367" s="65" t="s">
        <v>36</v>
      </c>
      <c r="D367" s="64">
        <v>44986</v>
      </c>
      <c r="E367" s="66">
        <v>177</v>
      </c>
      <c r="F367" s="66">
        <v>199.5</v>
      </c>
      <c r="G367" s="66">
        <v>185.1</v>
      </c>
      <c r="H367" s="66">
        <v>181.9</v>
      </c>
      <c r="I367" s="66">
        <v>174.2</v>
      </c>
      <c r="J367" s="66">
        <v>184.4</v>
      </c>
      <c r="K367" s="66">
        <v>164.2</v>
      </c>
      <c r="L367" s="66">
        <v>170.3</v>
      </c>
      <c r="M367" s="66">
        <v>175</v>
      </c>
      <c r="N367" s="66">
        <v>181</v>
      </c>
      <c r="O367" s="66">
        <v>174.1</v>
      </c>
      <c r="P367" s="66">
        <v>177.2</v>
      </c>
      <c r="Q367" s="65">
        <f>MONTH(DATEVALUE('Raw Data'!$C367&amp;1))</f>
        <v>3</v>
      </c>
      <c r="R367" s="64">
        <f>DATE('Raw Data'!$B367,'Raw Data'!$Q367,1)</f>
        <v>44986</v>
      </c>
    </row>
    <row r="368" spans="1:18" x14ac:dyDescent="0.25">
      <c r="A368" s="69" t="s">
        <v>30</v>
      </c>
      <c r="B368" s="71">
        <v>2023</v>
      </c>
      <c r="C368" s="69" t="s">
        <v>37</v>
      </c>
      <c r="D368" s="68">
        <v>45017</v>
      </c>
      <c r="E368" s="70">
        <v>175.5</v>
      </c>
      <c r="F368" s="70">
        <v>199.5</v>
      </c>
      <c r="G368" s="70">
        <v>190.2</v>
      </c>
      <c r="H368" s="70">
        <v>181.5</v>
      </c>
      <c r="I368" s="70">
        <v>179.1</v>
      </c>
      <c r="J368" s="70">
        <v>187.2</v>
      </c>
      <c r="K368" s="70">
        <v>169.4</v>
      </c>
      <c r="L368" s="70">
        <v>173.2</v>
      </c>
      <c r="M368" s="70">
        <v>179.4</v>
      </c>
      <c r="N368" s="70">
        <v>183.8</v>
      </c>
      <c r="O368" s="70">
        <v>178.9</v>
      </c>
      <c r="P368" s="70">
        <v>178.8</v>
      </c>
      <c r="Q368" s="69">
        <f>MONTH(DATEVALUE('Raw Data'!$C368&amp;1))</f>
        <v>4</v>
      </c>
      <c r="R368" s="68">
        <f>DATE('Raw Data'!$B368,'Raw Data'!$Q368,1)</f>
        <v>45017</v>
      </c>
    </row>
    <row r="369" spans="1:18" x14ac:dyDescent="0.25">
      <c r="A369" s="65" t="s">
        <v>33</v>
      </c>
      <c r="B369" s="67">
        <v>2023</v>
      </c>
      <c r="C369" s="65" t="s">
        <v>37</v>
      </c>
      <c r="D369" s="64">
        <v>45017</v>
      </c>
      <c r="E369" s="66">
        <v>182.1</v>
      </c>
      <c r="F369" s="66">
        <v>203.5</v>
      </c>
      <c r="G369" s="66">
        <v>178.9</v>
      </c>
      <c r="H369" s="66">
        <v>182.1</v>
      </c>
      <c r="I369" s="66">
        <v>169.6</v>
      </c>
      <c r="J369" s="66">
        <v>181.5</v>
      </c>
      <c r="K369" s="66">
        <v>160.1</v>
      </c>
      <c r="L369" s="66">
        <v>168.8</v>
      </c>
      <c r="M369" s="66">
        <v>174.2</v>
      </c>
      <c r="N369" s="66">
        <v>184.4</v>
      </c>
      <c r="O369" s="66">
        <v>170.9</v>
      </c>
      <c r="P369" s="66">
        <v>177.4</v>
      </c>
      <c r="Q369" s="65">
        <f>MONTH(DATEVALUE('Raw Data'!$C369&amp;1))</f>
        <v>4</v>
      </c>
      <c r="R369" s="64">
        <f>DATE('Raw Data'!$B369,'Raw Data'!$Q369,1)</f>
        <v>45017</v>
      </c>
    </row>
    <row r="370" spans="1:18" x14ac:dyDescent="0.25">
      <c r="A370" s="69" t="s">
        <v>34</v>
      </c>
      <c r="B370" s="71">
        <v>2023</v>
      </c>
      <c r="C370" s="69" t="s">
        <v>37</v>
      </c>
      <c r="D370" s="68">
        <v>45017</v>
      </c>
      <c r="E370" s="70">
        <v>177.9</v>
      </c>
      <c r="F370" s="70">
        <v>200.6</v>
      </c>
      <c r="G370" s="70">
        <v>185.7</v>
      </c>
      <c r="H370" s="70">
        <v>181.7</v>
      </c>
      <c r="I370" s="70">
        <v>174.6</v>
      </c>
      <c r="J370" s="70">
        <v>185</v>
      </c>
      <c r="K370" s="70">
        <v>164.5</v>
      </c>
      <c r="L370" s="70">
        <v>170.7</v>
      </c>
      <c r="M370" s="70">
        <v>176.4</v>
      </c>
      <c r="N370" s="70">
        <v>184</v>
      </c>
      <c r="O370" s="70">
        <v>175</v>
      </c>
      <c r="P370" s="70">
        <v>178.1</v>
      </c>
      <c r="Q370" s="69">
        <f>MONTH(DATEVALUE('Raw Data'!$C370&amp;1))</f>
        <v>4</v>
      </c>
      <c r="R370" s="68">
        <f>DATE('Raw Data'!$B370,'Raw Data'!$Q370,1)</f>
        <v>45017</v>
      </c>
    </row>
    <row r="371" spans="1:18" x14ac:dyDescent="0.25">
      <c r="A371" s="65" t="s">
        <v>30</v>
      </c>
      <c r="B371" s="67">
        <v>2023</v>
      </c>
      <c r="C371" s="65" t="s">
        <v>38</v>
      </c>
      <c r="D371" s="64">
        <v>45047</v>
      </c>
      <c r="E371" s="66">
        <v>176.8</v>
      </c>
      <c r="F371" s="66">
        <v>199.9</v>
      </c>
      <c r="G371" s="66">
        <v>190.8</v>
      </c>
      <c r="H371" s="66">
        <v>182.5</v>
      </c>
      <c r="I371" s="66">
        <v>179.8</v>
      </c>
      <c r="J371" s="66">
        <v>187.8</v>
      </c>
      <c r="K371" s="66">
        <v>169.7</v>
      </c>
      <c r="L371" s="66">
        <v>173.8</v>
      </c>
      <c r="M371" s="66">
        <v>180.3</v>
      </c>
      <c r="N371" s="66">
        <v>184.9</v>
      </c>
      <c r="O371" s="66">
        <v>179.5</v>
      </c>
      <c r="P371" s="66">
        <v>179.8</v>
      </c>
      <c r="Q371" s="65">
        <f>MONTH(DATEVALUE('Raw Data'!$C371&amp;1))</f>
        <v>5</v>
      </c>
      <c r="R371" s="64">
        <f>DATE('Raw Data'!$B371,'Raw Data'!$Q371,1)</f>
        <v>45047</v>
      </c>
    </row>
    <row r="372" spans="1:18" x14ac:dyDescent="0.25">
      <c r="A372" s="69" t="s">
        <v>33</v>
      </c>
      <c r="B372" s="71">
        <v>2023</v>
      </c>
      <c r="C372" s="69" t="s">
        <v>38</v>
      </c>
      <c r="D372" s="68">
        <v>45047</v>
      </c>
      <c r="E372" s="70">
        <v>183.1</v>
      </c>
      <c r="F372" s="70">
        <v>204.2</v>
      </c>
      <c r="G372" s="70">
        <v>179.3</v>
      </c>
      <c r="H372" s="70">
        <v>183.4</v>
      </c>
      <c r="I372" s="70">
        <v>170.1</v>
      </c>
      <c r="J372" s="70">
        <v>182.2</v>
      </c>
      <c r="K372" s="70">
        <v>160.4</v>
      </c>
      <c r="L372" s="70">
        <v>169.2</v>
      </c>
      <c r="M372" s="70">
        <v>174.8</v>
      </c>
      <c r="N372" s="70">
        <v>185.6</v>
      </c>
      <c r="O372" s="70">
        <v>171.6</v>
      </c>
      <c r="P372" s="70">
        <v>178.2</v>
      </c>
      <c r="Q372" s="69">
        <f>MONTH(DATEVALUE('Raw Data'!$C372&amp;1))</f>
        <v>5</v>
      </c>
      <c r="R372" s="68">
        <f>DATE('Raw Data'!$B372,'Raw Data'!$Q372,1)</f>
        <v>45047</v>
      </c>
    </row>
    <row r="373" spans="1:18" x14ac:dyDescent="0.25">
      <c r="A373" s="65" t="s">
        <v>34</v>
      </c>
      <c r="B373" s="67">
        <v>2023</v>
      </c>
      <c r="C373" s="65" t="s">
        <v>38</v>
      </c>
      <c r="D373" s="64">
        <v>45047</v>
      </c>
      <c r="E373" s="66">
        <v>179.1</v>
      </c>
      <c r="F373" s="66">
        <v>201</v>
      </c>
      <c r="G373" s="66">
        <v>186.2</v>
      </c>
      <c r="H373" s="66">
        <v>182.8</v>
      </c>
      <c r="I373" s="66">
        <v>175.2</v>
      </c>
      <c r="J373" s="66">
        <v>185.7</v>
      </c>
      <c r="K373" s="66">
        <v>164.8</v>
      </c>
      <c r="L373" s="66">
        <v>171.2</v>
      </c>
      <c r="M373" s="66">
        <v>177.1</v>
      </c>
      <c r="N373" s="66">
        <v>185.2</v>
      </c>
      <c r="O373" s="66">
        <v>175.7</v>
      </c>
      <c r="P373" s="66">
        <v>179.1</v>
      </c>
      <c r="Q373" s="65">
        <f>MONTH(DATEVALUE('Raw Data'!$C373&amp;1))</f>
        <v>5</v>
      </c>
      <c r="R373" s="64">
        <f>DATE('Raw Data'!$B373,'Raw Data'!$Q373,1)</f>
        <v>45047</v>
      </c>
    </row>
    <row r="374" spans="1:18" x14ac:dyDescent="0.25">
      <c r="Q374" s="63"/>
      <c r="R374" s="62"/>
    </row>
    <row r="375" spans="1:18" x14ac:dyDescent="0.25">
      <c r="Q375" s="63"/>
      <c r="R375" s="62"/>
    </row>
    <row r="376" spans="1:18" x14ac:dyDescent="0.25">
      <c r="Q376" s="63"/>
      <c r="R376" s="62"/>
    </row>
    <row r="377" spans="1:18" x14ac:dyDescent="0.25">
      <c r="Q377" s="63"/>
      <c r="R377" s="62"/>
    </row>
    <row r="378" spans="1:18" x14ac:dyDescent="0.25">
      <c r="Q378" s="63"/>
      <c r="R378" s="62"/>
    </row>
    <row r="379" spans="1:18" x14ac:dyDescent="0.25">
      <c r="Q379" s="63"/>
      <c r="R379" s="62"/>
    </row>
    <row r="380" spans="1:18" x14ac:dyDescent="0.25">
      <c r="Q380" s="63"/>
      <c r="R380" s="62"/>
    </row>
    <row r="381" spans="1:18" x14ac:dyDescent="0.25">
      <c r="Q381" s="63"/>
      <c r="R381" s="62"/>
    </row>
    <row r="382" spans="1:18" x14ac:dyDescent="0.25">
      <c r="Q382" s="63"/>
      <c r="R382" s="62"/>
    </row>
    <row r="383" spans="1:18" x14ac:dyDescent="0.25">
      <c r="Q383" s="63"/>
      <c r="R383" s="62"/>
    </row>
    <row r="384" spans="1:18" x14ac:dyDescent="0.25">
      <c r="Q384" s="63"/>
      <c r="R384" s="62"/>
    </row>
    <row r="385" spans="17:18" x14ac:dyDescent="0.25">
      <c r="Q385" s="63"/>
      <c r="R385" s="62"/>
    </row>
    <row r="386" spans="17:18" x14ac:dyDescent="0.25">
      <c r="Q386" s="63"/>
      <c r="R386" s="62"/>
    </row>
    <row r="387" spans="17:18" x14ac:dyDescent="0.25">
      <c r="Q387" s="63"/>
      <c r="R387" s="62"/>
    </row>
    <row r="388" spans="17:18" x14ac:dyDescent="0.25">
      <c r="Q388" s="63"/>
      <c r="R388" s="62"/>
    </row>
    <row r="389" spans="17:18" x14ac:dyDescent="0.25">
      <c r="Q389" s="63"/>
      <c r="R389" s="62"/>
    </row>
    <row r="390" spans="17:18" x14ac:dyDescent="0.25">
      <c r="Q390" s="63"/>
      <c r="R390" s="62"/>
    </row>
    <row r="391" spans="17:18" x14ac:dyDescent="0.25">
      <c r="Q391" s="63"/>
      <c r="R391" s="62"/>
    </row>
    <row r="392" spans="17:18" x14ac:dyDescent="0.25">
      <c r="Q392" s="63"/>
      <c r="R392" s="62"/>
    </row>
    <row r="393" spans="17:18" x14ac:dyDescent="0.25">
      <c r="Q393" s="63"/>
      <c r="R393" s="62"/>
    </row>
    <row r="394" spans="17:18" x14ac:dyDescent="0.25">
      <c r="Q394" s="63"/>
      <c r="R394" s="62"/>
    </row>
    <row r="395" spans="17:18" x14ac:dyDescent="0.25">
      <c r="Q395" s="63"/>
      <c r="R395" s="62"/>
    </row>
    <row r="396" spans="17:18" x14ac:dyDescent="0.25">
      <c r="Q396" s="63"/>
      <c r="R396" s="62"/>
    </row>
    <row r="397" spans="17:18" x14ac:dyDescent="0.25">
      <c r="Q397" s="63"/>
      <c r="R397" s="62"/>
    </row>
    <row r="398" spans="17:18" x14ac:dyDescent="0.25">
      <c r="Q398" s="63"/>
      <c r="R398" s="62"/>
    </row>
    <row r="399" spans="17:18" x14ac:dyDescent="0.25">
      <c r="Q399" s="63"/>
      <c r="R399" s="62"/>
    </row>
    <row r="400" spans="17:18" x14ac:dyDescent="0.25">
      <c r="Q400" s="63"/>
      <c r="R400" s="62"/>
    </row>
    <row r="401" spans="17:18" x14ac:dyDescent="0.25">
      <c r="Q401" s="63"/>
      <c r="R401" s="62"/>
    </row>
    <row r="402" spans="17:18" x14ac:dyDescent="0.25">
      <c r="Q402" s="63"/>
      <c r="R402" s="62"/>
    </row>
    <row r="403" spans="17:18" x14ac:dyDescent="0.25">
      <c r="Q403" s="63"/>
      <c r="R403" s="62"/>
    </row>
    <row r="404" spans="17:18" x14ac:dyDescent="0.25">
      <c r="Q404" s="63"/>
      <c r="R404" s="62"/>
    </row>
    <row r="405" spans="17:18" x14ac:dyDescent="0.25">
      <c r="Q405" s="63"/>
      <c r="R405" s="62"/>
    </row>
    <row r="406" spans="17:18" x14ac:dyDescent="0.25">
      <c r="Q406" s="63"/>
      <c r="R406" s="62"/>
    </row>
    <row r="407" spans="17:18" x14ac:dyDescent="0.25">
      <c r="Q407" s="63"/>
      <c r="R407" s="62"/>
    </row>
    <row r="408" spans="17:18" x14ac:dyDescent="0.25">
      <c r="Q408" s="63"/>
      <c r="R408" s="62"/>
    </row>
    <row r="409" spans="17:18" x14ac:dyDescent="0.25">
      <c r="Q409" s="63"/>
      <c r="R409" s="62"/>
    </row>
    <row r="410" spans="17:18" x14ac:dyDescent="0.25">
      <c r="Q410" s="63"/>
      <c r="R410" s="62"/>
    </row>
    <row r="411" spans="17:18" x14ac:dyDescent="0.25">
      <c r="Q411" s="63"/>
      <c r="R411" s="62"/>
    </row>
    <row r="412" spans="17:18" x14ac:dyDescent="0.25">
      <c r="Q412" s="63"/>
      <c r="R412" s="62"/>
    </row>
    <row r="413" spans="17:18" x14ac:dyDescent="0.25">
      <c r="Q413" s="63"/>
      <c r="R413" s="62"/>
    </row>
    <row r="414" spans="17:18" x14ac:dyDescent="0.25">
      <c r="Q414" s="63"/>
      <c r="R414" s="62"/>
    </row>
    <row r="415" spans="17:18" x14ac:dyDescent="0.25">
      <c r="Q415" s="63"/>
      <c r="R415" s="62"/>
    </row>
    <row r="416" spans="17:18" x14ac:dyDescent="0.25">
      <c r="Q416" s="63"/>
      <c r="R416" s="62"/>
    </row>
    <row r="417" spans="17:18" x14ac:dyDescent="0.25">
      <c r="Q417" s="63"/>
      <c r="R417" s="62"/>
    </row>
    <row r="418" spans="17:18" x14ac:dyDescent="0.25">
      <c r="Q418" s="63"/>
      <c r="R418" s="62"/>
    </row>
    <row r="419" spans="17:18" x14ac:dyDescent="0.25">
      <c r="Q419" s="63"/>
      <c r="R419" s="62"/>
    </row>
    <row r="420" spans="17:18" x14ac:dyDescent="0.25">
      <c r="Q420" s="63"/>
      <c r="R420" s="62"/>
    </row>
    <row r="421" spans="17:18" x14ac:dyDescent="0.25">
      <c r="Q421" s="63"/>
      <c r="R421" s="62"/>
    </row>
    <row r="422" spans="17:18" x14ac:dyDescent="0.25">
      <c r="Q422" s="63"/>
      <c r="R422" s="62"/>
    </row>
    <row r="423" spans="17:18" x14ac:dyDescent="0.25">
      <c r="Q423" s="63"/>
      <c r="R423" s="62"/>
    </row>
    <row r="424" spans="17:18" x14ac:dyDescent="0.25">
      <c r="Q424" s="63"/>
      <c r="R424" s="62"/>
    </row>
    <row r="425" spans="17:18" x14ac:dyDescent="0.25">
      <c r="Q425" s="63"/>
      <c r="R425" s="62"/>
    </row>
    <row r="426" spans="17:18" x14ac:dyDescent="0.25">
      <c r="Q426" s="63"/>
      <c r="R426" s="62"/>
    </row>
    <row r="427" spans="17:18" x14ac:dyDescent="0.25">
      <c r="Q427" s="63"/>
      <c r="R427" s="62"/>
    </row>
    <row r="428" spans="17:18" x14ac:dyDescent="0.25">
      <c r="Q428" s="63"/>
      <c r="R428" s="62"/>
    </row>
    <row r="429" spans="17:18" x14ac:dyDescent="0.25">
      <c r="Q429" s="63"/>
      <c r="R429" s="62"/>
    </row>
    <row r="430" spans="17:18" x14ac:dyDescent="0.25">
      <c r="Q430" s="63"/>
      <c r="R430" s="62"/>
    </row>
    <row r="431" spans="17:18" x14ac:dyDescent="0.25">
      <c r="Q431" s="63"/>
      <c r="R431" s="62"/>
    </row>
    <row r="432" spans="17:18" x14ac:dyDescent="0.25">
      <c r="Q432" s="63"/>
      <c r="R432" s="62"/>
    </row>
    <row r="433" spans="17:18" x14ac:dyDescent="0.25">
      <c r="Q433" s="63"/>
      <c r="R433" s="62"/>
    </row>
    <row r="434" spans="17:18" x14ac:dyDescent="0.25">
      <c r="Q434" s="63"/>
      <c r="R434" s="62"/>
    </row>
    <row r="435" spans="17:18" x14ac:dyDescent="0.25">
      <c r="Q435" s="63"/>
      <c r="R435" s="62"/>
    </row>
    <row r="436" spans="17:18" x14ac:dyDescent="0.25">
      <c r="Q436" s="63"/>
      <c r="R436" s="62"/>
    </row>
    <row r="437" spans="17:18" x14ac:dyDescent="0.25">
      <c r="Q437" s="63"/>
      <c r="R437" s="62"/>
    </row>
    <row r="438" spans="17:18" x14ac:dyDescent="0.25">
      <c r="Q438" s="63"/>
      <c r="R438" s="62"/>
    </row>
    <row r="439" spans="17:18" x14ac:dyDescent="0.25">
      <c r="Q439" s="63"/>
      <c r="R439" s="62"/>
    </row>
    <row r="440" spans="17:18" x14ac:dyDescent="0.25">
      <c r="Q440" s="63"/>
      <c r="R440" s="62"/>
    </row>
    <row r="441" spans="17:18" x14ac:dyDescent="0.25">
      <c r="Q441" s="63"/>
      <c r="R441" s="62"/>
    </row>
    <row r="442" spans="17:18" x14ac:dyDescent="0.25">
      <c r="Q442" s="63"/>
      <c r="R442" s="62"/>
    </row>
    <row r="443" spans="17:18" x14ac:dyDescent="0.25">
      <c r="Q443" s="63"/>
      <c r="R443" s="62"/>
    </row>
    <row r="444" spans="17:18" x14ac:dyDescent="0.25">
      <c r="Q444" s="63"/>
      <c r="R444" s="62"/>
    </row>
    <row r="445" spans="17:18" x14ac:dyDescent="0.25">
      <c r="Q445" s="63"/>
      <c r="R445" s="62"/>
    </row>
    <row r="446" spans="17:18" x14ac:dyDescent="0.25">
      <c r="Q446" s="63"/>
      <c r="R446" s="62"/>
    </row>
    <row r="447" spans="17:18" x14ac:dyDescent="0.25">
      <c r="Q447" s="63"/>
      <c r="R447" s="62"/>
    </row>
    <row r="448" spans="17:18" x14ac:dyDescent="0.25">
      <c r="Q448" s="63"/>
      <c r="R448" s="62"/>
    </row>
    <row r="449" spans="17:18" x14ac:dyDescent="0.25">
      <c r="Q449" s="63"/>
      <c r="R449" s="62"/>
    </row>
    <row r="450" spans="17:18" x14ac:dyDescent="0.25">
      <c r="Q450" s="63"/>
      <c r="R450" s="62"/>
    </row>
    <row r="451" spans="17:18" x14ac:dyDescent="0.25">
      <c r="Q451" s="63"/>
      <c r="R451" s="62"/>
    </row>
    <row r="452" spans="17:18" x14ac:dyDescent="0.25">
      <c r="Q452" s="63"/>
      <c r="R452" s="62"/>
    </row>
    <row r="453" spans="17:18" x14ac:dyDescent="0.25">
      <c r="Q453" s="63"/>
      <c r="R453" s="62"/>
    </row>
    <row r="454" spans="17:18" x14ac:dyDescent="0.25">
      <c r="Q454" s="63"/>
      <c r="R454" s="62"/>
    </row>
    <row r="455" spans="17:18" x14ac:dyDescent="0.25">
      <c r="Q455" s="63"/>
      <c r="R455" s="62"/>
    </row>
    <row r="456" spans="17:18" x14ac:dyDescent="0.25">
      <c r="Q456" s="63"/>
      <c r="R456" s="62"/>
    </row>
    <row r="457" spans="17:18" x14ac:dyDescent="0.25">
      <c r="Q457" s="63"/>
      <c r="R457" s="62"/>
    </row>
    <row r="458" spans="17:18" x14ac:dyDescent="0.25">
      <c r="Q458" s="63"/>
      <c r="R458" s="62"/>
    </row>
    <row r="459" spans="17:18" x14ac:dyDescent="0.25">
      <c r="Q459" s="63"/>
      <c r="R459" s="62"/>
    </row>
    <row r="460" spans="17:18" x14ac:dyDescent="0.25">
      <c r="Q460" s="63"/>
      <c r="R460" s="62"/>
    </row>
    <row r="461" spans="17:18" x14ac:dyDescent="0.25">
      <c r="Q461" s="63"/>
      <c r="R461" s="62"/>
    </row>
    <row r="462" spans="17:18" x14ac:dyDescent="0.25">
      <c r="Q462" s="63"/>
      <c r="R462" s="62"/>
    </row>
    <row r="463" spans="17:18" x14ac:dyDescent="0.25">
      <c r="Q463" s="63"/>
      <c r="R463" s="62"/>
    </row>
    <row r="464" spans="17:18" x14ac:dyDescent="0.25">
      <c r="Q464" s="63"/>
      <c r="R464" s="62"/>
    </row>
    <row r="465" spans="17:18" x14ac:dyDescent="0.25">
      <c r="Q465" s="63"/>
      <c r="R465" s="62"/>
    </row>
    <row r="466" spans="17:18" x14ac:dyDescent="0.25">
      <c r="Q466" s="63"/>
      <c r="R466" s="62"/>
    </row>
    <row r="467" spans="17:18" x14ac:dyDescent="0.25">
      <c r="Q467" s="63"/>
      <c r="R467" s="62"/>
    </row>
    <row r="468" spans="17:18" x14ac:dyDescent="0.25">
      <c r="Q468" s="63"/>
      <c r="R468" s="62"/>
    </row>
    <row r="469" spans="17:18" x14ac:dyDescent="0.25">
      <c r="Q469" s="63"/>
      <c r="R469" s="62"/>
    </row>
    <row r="470" spans="17:18" x14ac:dyDescent="0.25">
      <c r="Q470" s="63"/>
      <c r="R470" s="62"/>
    </row>
    <row r="471" spans="17:18" x14ac:dyDescent="0.25">
      <c r="Q471" s="63"/>
      <c r="R471" s="62"/>
    </row>
    <row r="472" spans="17:18" x14ac:dyDescent="0.25">
      <c r="Q472" s="63"/>
      <c r="R472" s="62"/>
    </row>
    <row r="473" spans="17:18" x14ac:dyDescent="0.25">
      <c r="Q473" s="63"/>
      <c r="R473" s="62"/>
    </row>
    <row r="474" spans="17:18" x14ac:dyDescent="0.25">
      <c r="Q474" s="63"/>
      <c r="R474" s="62"/>
    </row>
    <row r="475" spans="17:18" x14ac:dyDescent="0.25">
      <c r="Q475" s="63"/>
      <c r="R475" s="62"/>
    </row>
    <row r="476" spans="17:18" x14ac:dyDescent="0.25">
      <c r="Q476" s="63"/>
      <c r="R476" s="62"/>
    </row>
    <row r="477" spans="17:18" x14ac:dyDescent="0.25">
      <c r="Q477" s="63"/>
      <c r="R477" s="62"/>
    </row>
    <row r="478" spans="17:18" x14ac:dyDescent="0.25">
      <c r="Q478" s="63"/>
      <c r="R478" s="62"/>
    </row>
    <row r="479" spans="17:18" x14ac:dyDescent="0.25">
      <c r="Q479" s="63"/>
      <c r="R479" s="62"/>
    </row>
    <row r="480" spans="17:18" x14ac:dyDescent="0.25">
      <c r="Q480" s="63"/>
      <c r="R480" s="62"/>
    </row>
    <row r="481" spans="17:18" x14ac:dyDescent="0.25">
      <c r="Q481" s="63"/>
      <c r="R481" s="62"/>
    </row>
    <row r="482" spans="17:18" x14ac:dyDescent="0.25">
      <c r="Q482" s="63"/>
      <c r="R482" s="62"/>
    </row>
    <row r="483" spans="17:18" x14ac:dyDescent="0.25">
      <c r="Q483" s="63"/>
      <c r="R483" s="62"/>
    </row>
    <row r="484" spans="17:18" x14ac:dyDescent="0.25">
      <c r="Q484" s="63"/>
      <c r="R484" s="62"/>
    </row>
    <row r="485" spans="17:18" x14ac:dyDescent="0.25">
      <c r="Q485" s="63"/>
      <c r="R485" s="62"/>
    </row>
    <row r="486" spans="17:18" x14ac:dyDescent="0.25">
      <c r="Q486" s="63"/>
      <c r="R486" s="62"/>
    </row>
    <row r="487" spans="17:18" x14ac:dyDescent="0.25">
      <c r="Q487" s="63"/>
      <c r="R487" s="62"/>
    </row>
    <row r="488" spans="17:18" x14ac:dyDescent="0.25">
      <c r="Q488" s="63"/>
      <c r="R488" s="62"/>
    </row>
    <row r="489" spans="17:18" x14ac:dyDescent="0.25">
      <c r="Q489" s="63"/>
      <c r="R489" s="62"/>
    </row>
    <row r="490" spans="17:18" x14ac:dyDescent="0.25">
      <c r="Q490" s="63"/>
      <c r="R490" s="62"/>
    </row>
    <row r="491" spans="17:18" x14ac:dyDescent="0.25">
      <c r="Q491" s="63"/>
      <c r="R491" s="62"/>
    </row>
    <row r="492" spans="17:18" x14ac:dyDescent="0.25">
      <c r="Q492" s="63"/>
      <c r="R492" s="62"/>
    </row>
    <row r="493" spans="17:18" x14ac:dyDescent="0.25">
      <c r="Q493" s="63"/>
      <c r="R493" s="62"/>
    </row>
    <row r="494" spans="17:18" x14ac:dyDescent="0.25">
      <c r="Q494" s="63"/>
      <c r="R494" s="62"/>
    </row>
    <row r="495" spans="17:18" x14ac:dyDescent="0.25">
      <c r="Q495" s="63"/>
      <c r="R495" s="62"/>
    </row>
    <row r="496" spans="17:18" x14ac:dyDescent="0.25">
      <c r="Q496" s="63"/>
      <c r="R496" s="62"/>
    </row>
    <row r="497" spans="17:18" x14ac:dyDescent="0.25">
      <c r="Q497" s="63"/>
      <c r="R497" s="62"/>
    </row>
    <row r="498" spans="17:18" x14ac:dyDescent="0.25">
      <c r="Q498" s="63"/>
      <c r="R498" s="62"/>
    </row>
    <row r="499" spans="17:18" x14ac:dyDescent="0.25">
      <c r="Q499" s="63"/>
      <c r="R499" s="62"/>
    </row>
    <row r="500" spans="17:18" x14ac:dyDescent="0.25">
      <c r="Q500" s="63"/>
      <c r="R500" s="62"/>
    </row>
    <row r="501" spans="17:18" x14ac:dyDescent="0.25">
      <c r="Q501" s="63"/>
      <c r="R501" s="62"/>
    </row>
    <row r="502" spans="17:18" x14ac:dyDescent="0.25">
      <c r="Q502" s="63"/>
      <c r="R502" s="62"/>
    </row>
    <row r="503" spans="17:18" x14ac:dyDescent="0.25">
      <c r="Q503" s="63"/>
      <c r="R503" s="62"/>
    </row>
    <row r="504" spans="17:18" x14ac:dyDescent="0.25">
      <c r="Q504" s="63"/>
      <c r="R504" s="62"/>
    </row>
    <row r="505" spans="17:18" x14ac:dyDescent="0.25">
      <c r="Q505" s="63"/>
      <c r="R505" s="62"/>
    </row>
    <row r="506" spans="17:18" x14ac:dyDescent="0.25">
      <c r="Q506" s="63"/>
      <c r="R506" s="62"/>
    </row>
    <row r="507" spans="17:18" x14ac:dyDescent="0.25">
      <c r="Q507" s="63"/>
      <c r="R507" s="62"/>
    </row>
    <row r="508" spans="17:18" x14ac:dyDescent="0.25">
      <c r="Q508" s="63"/>
      <c r="R508" s="62"/>
    </row>
    <row r="509" spans="17:18" x14ac:dyDescent="0.25">
      <c r="Q509" s="63"/>
      <c r="R509" s="62"/>
    </row>
    <row r="510" spans="17:18" x14ac:dyDescent="0.25">
      <c r="Q510" s="63"/>
      <c r="R510" s="62"/>
    </row>
    <row r="511" spans="17:18" x14ac:dyDescent="0.25">
      <c r="Q511" s="63"/>
      <c r="R511" s="62"/>
    </row>
    <row r="512" spans="17:18" x14ac:dyDescent="0.25">
      <c r="Q512" s="63"/>
      <c r="R512" s="62"/>
    </row>
    <row r="513" spans="17:18" x14ac:dyDescent="0.25">
      <c r="Q513" s="63"/>
      <c r="R513" s="62"/>
    </row>
    <row r="514" spans="17:18" x14ac:dyDescent="0.25">
      <c r="Q514" s="63"/>
      <c r="R514" s="62"/>
    </row>
    <row r="515" spans="17:18" x14ac:dyDescent="0.25">
      <c r="Q515" s="63"/>
      <c r="R515" s="62"/>
    </row>
    <row r="516" spans="17:18" x14ac:dyDescent="0.25">
      <c r="Q516" s="63"/>
      <c r="R516" s="62"/>
    </row>
    <row r="517" spans="17:18" x14ac:dyDescent="0.25">
      <c r="Q517" s="63"/>
      <c r="R517" s="62"/>
    </row>
    <row r="518" spans="17:18" x14ac:dyDescent="0.25">
      <c r="Q518" s="63"/>
      <c r="R518" s="62"/>
    </row>
    <row r="519" spans="17:18" x14ac:dyDescent="0.25">
      <c r="Q519" s="63"/>
      <c r="R519" s="62"/>
    </row>
    <row r="520" spans="17:18" x14ac:dyDescent="0.25">
      <c r="Q520" s="63"/>
      <c r="R520" s="62"/>
    </row>
    <row r="521" spans="17:18" x14ac:dyDescent="0.25">
      <c r="Q521" s="63"/>
      <c r="R521" s="62"/>
    </row>
    <row r="522" spans="17:18" x14ac:dyDescent="0.25">
      <c r="Q522" s="63"/>
      <c r="R522" s="62"/>
    </row>
    <row r="523" spans="17:18" x14ac:dyDescent="0.25">
      <c r="Q523" s="63"/>
      <c r="R523" s="62"/>
    </row>
    <row r="524" spans="17:18" x14ac:dyDescent="0.25">
      <c r="Q524" s="63"/>
      <c r="R524" s="62"/>
    </row>
    <row r="525" spans="17:18" x14ac:dyDescent="0.25">
      <c r="Q525" s="63"/>
      <c r="R525" s="62"/>
    </row>
    <row r="526" spans="17:18" x14ac:dyDescent="0.25">
      <c r="Q526" s="63"/>
      <c r="R526" s="62"/>
    </row>
    <row r="527" spans="17:18" x14ac:dyDescent="0.25">
      <c r="Q527" s="63"/>
      <c r="R527" s="62"/>
    </row>
    <row r="528" spans="17:18" x14ac:dyDescent="0.25">
      <c r="Q528" s="63"/>
      <c r="R528" s="62"/>
    </row>
    <row r="529" spans="17:18" x14ac:dyDescent="0.25">
      <c r="Q529" s="63"/>
      <c r="R529" s="62"/>
    </row>
    <row r="530" spans="17:18" x14ac:dyDescent="0.25">
      <c r="Q530" s="63"/>
      <c r="R530" s="62"/>
    </row>
    <row r="531" spans="17:18" x14ac:dyDescent="0.25">
      <c r="Q531" s="63"/>
      <c r="R531" s="62"/>
    </row>
    <row r="532" spans="17:18" x14ac:dyDescent="0.25">
      <c r="Q532" s="63"/>
      <c r="R532" s="62"/>
    </row>
    <row r="533" spans="17:18" x14ac:dyDescent="0.25">
      <c r="Q533" s="63"/>
      <c r="R533" s="62"/>
    </row>
    <row r="534" spans="17:18" x14ac:dyDescent="0.25">
      <c r="Q534" s="63"/>
      <c r="R534" s="62"/>
    </row>
    <row r="535" spans="17:18" x14ac:dyDescent="0.25">
      <c r="Q535" s="63"/>
      <c r="R535" s="62"/>
    </row>
    <row r="536" spans="17:18" x14ac:dyDescent="0.25">
      <c r="Q536" s="63"/>
      <c r="R536" s="62"/>
    </row>
    <row r="537" spans="17:18" x14ac:dyDescent="0.25">
      <c r="Q537" s="63"/>
      <c r="R537" s="62"/>
    </row>
    <row r="538" spans="17:18" x14ac:dyDescent="0.25">
      <c r="Q538" s="63"/>
      <c r="R538" s="62"/>
    </row>
    <row r="539" spans="17:18" x14ac:dyDescent="0.25">
      <c r="Q539" s="63"/>
      <c r="R539" s="62"/>
    </row>
    <row r="540" spans="17:18" x14ac:dyDescent="0.25">
      <c r="Q540" s="63"/>
      <c r="R540" s="62"/>
    </row>
    <row r="541" spans="17:18" x14ac:dyDescent="0.25">
      <c r="Q541" s="63"/>
      <c r="R541" s="62"/>
    </row>
    <row r="542" spans="17:18" x14ac:dyDescent="0.25">
      <c r="Q542" s="63"/>
      <c r="R542" s="62"/>
    </row>
    <row r="543" spans="17:18" x14ac:dyDescent="0.25">
      <c r="Q543" s="63"/>
      <c r="R543" s="62"/>
    </row>
    <row r="544" spans="17:18" x14ac:dyDescent="0.25">
      <c r="Q544" s="63"/>
      <c r="R544" s="62"/>
    </row>
    <row r="545" spans="17:18" x14ac:dyDescent="0.25">
      <c r="Q545" s="63"/>
      <c r="R545" s="62"/>
    </row>
    <row r="546" spans="17:18" x14ac:dyDescent="0.25">
      <c r="Q546" s="63"/>
      <c r="R546" s="62"/>
    </row>
    <row r="547" spans="17:18" x14ac:dyDescent="0.25">
      <c r="Q547" s="63"/>
      <c r="R547" s="62"/>
    </row>
    <row r="548" spans="17:18" x14ac:dyDescent="0.25">
      <c r="Q548" s="63"/>
      <c r="R548" s="62"/>
    </row>
    <row r="549" spans="17:18" x14ac:dyDescent="0.25">
      <c r="Q549" s="63"/>
      <c r="R549" s="62"/>
    </row>
    <row r="550" spans="17:18" x14ac:dyDescent="0.25">
      <c r="Q550" s="63"/>
      <c r="R550" s="62"/>
    </row>
    <row r="551" spans="17:18" x14ac:dyDescent="0.25">
      <c r="Q551" s="63"/>
      <c r="R551" s="62"/>
    </row>
    <row r="552" spans="17:18" x14ac:dyDescent="0.25">
      <c r="Q552" s="63"/>
      <c r="R552" s="62"/>
    </row>
    <row r="553" spans="17:18" x14ac:dyDescent="0.25">
      <c r="Q553" s="63"/>
      <c r="R553" s="62"/>
    </row>
    <row r="554" spans="17:18" x14ac:dyDescent="0.25">
      <c r="Q554" s="63"/>
      <c r="R554" s="62"/>
    </row>
    <row r="555" spans="17:18" x14ac:dyDescent="0.25">
      <c r="Q555" s="63"/>
      <c r="R555" s="62"/>
    </row>
    <row r="556" spans="17:18" x14ac:dyDescent="0.25">
      <c r="Q556" s="63"/>
      <c r="R556" s="62"/>
    </row>
    <row r="557" spans="17:18" x14ac:dyDescent="0.25">
      <c r="Q557" s="63"/>
      <c r="R557" s="62"/>
    </row>
    <row r="558" spans="17:18" x14ac:dyDescent="0.25">
      <c r="Q558" s="63"/>
      <c r="R558" s="62"/>
    </row>
    <row r="559" spans="17:18" x14ac:dyDescent="0.25">
      <c r="Q559" s="63"/>
      <c r="R559" s="62"/>
    </row>
    <row r="560" spans="17:18" x14ac:dyDescent="0.25">
      <c r="Q560" s="63"/>
      <c r="R560" s="62"/>
    </row>
    <row r="561" spans="17:18" x14ac:dyDescent="0.25">
      <c r="Q561" s="63"/>
      <c r="R561" s="62"/>
    </row>
    <row r="562" spans="17:18" x14ac:dyDescent="0.25">
      <c r="Q562" s="63"/>
      <c r="R562" s="62"/>
    </row>
    <row r="563" spans="17:18" x14ac:dyDescent="0.25">
      <c r="Q563" s="63"/>
      <c r="R563" s="62"/>
    </row>
    <row r="564" spans="17:18" x14ac:dyDescent="0.25">
      <c r="Q564" s="63"/>
      <c r="R564" s="62"/>
    </row>
    <row r="565" spans="17:18" x14ac:dyDescent="0.25">
      <c r="Q565" s="63"/>
      <c r="R565" s="62"/>
    </row>
    <row r="566" spans="17:18" x14ac:dyDescent="0.25">
      <c r="Q566" s="63"/>
      <c r="R566" s="62"/>
    </row>
    <row r="567" spans="17:18" x14ac:dyDescent="0.25">
      <c r="Q567" s="63"/>
      <c r="R567" s="62"/>
    </row>
    <row r="568" spans="17:18" x14ac:dyDescent="0.25">
      <c r="Q568" s="63"/>
      <c r="R568" s="62"/>
    </row>
    <row r="569" spans="17:18" x14ac:dyDescent="0.25">
      <c r="Q569" s="63"/>
      <c r="R569" s="62"/>
    </row>
    <row r="570" spans="17:18" x14ac:dyDescent="0.25">
      <c r="Q570" s="63"/>
      <c r="R570" s="62"/>
    </row>
    <row r="571" spans="17:18" x14ac:dyDescent="0.25">
      <c r="Q571" s="63"/>
      <c r="R571" s="62"/>
    </row>
    <row r="572" spans="17:18" x14ac:dyDescent="0.25">
      <c r="Q572" s="63"/>
      <c r="R572" s="62"/>
    </row>
    <row r="573" spans="17:18" x14ac:dyDescent="0.25">
      <c r="Q573" s="63"/>
      <c r="R573" s="62"/>
    </row>
    <row r="574" spans="17:18" x14ac:dyDescent="0.25">
      <c r="Q574" s="63"/>
      <c r="R574" s="62"/>
    </row>
    <row r="575" spans="17:18" x14ac:dyDescent="0.25">
      <c r="Q575" s="63"/>
      <c r="R575" s="62"/>
    </row>
    <row r="576" spans="17:18" x14ac:dyDescent="0.25">
      <c r="Q576" s="63"/>
      <c r="R576" s="62"/>
    </row>
    <row r="577" spans="17:18" x14ac:dyDescent="0.25">
      <c r="Q577" s="63"/>
      <c r="R577" s="62"/>
    </row>
    <row r="578" spans="17:18" x14ac:dyDescent="0.25">
      <c r="Q578" s="63"/>
      <c r="R578" s="62"/>
    </row>
    <row r="579" spans="17:18" x14ac:dyDescent="0.25">
      <c r="Q579" s="63"/>
      <c r="R579" s="62"/>
    </row>
    <row r="580" spans="17:18" x14ac:dyDescent="0.25">
      <c r="Q580" s="63"/>
      <c r="R580" s="62"/>
    </row>
    <row r="581" spans="17:18" x14ac:dyDescent="0.25">
      <c r="Q581" s="63"/>
      <c r="R581" s="62"/>
    </row>
    <row r="582" spans="17:18" x14ac:dyDescent="0.25">
      <c r="Q582" s="63"/>
      <c r="R582" s="62"/>
    </row>
    <row r="583" spans="17:18" x14ac:dyDescent="0.25">
      <c r="Q583" s="63"/>
      <c r="R583" s="62"/>
    </row>
    <row r="584" spans="17:18" x14ac:dyDescent="0.25">
      <c r="Q584" s="63"/>
      <c r="R584" s="62"/>
    </row>
    <row r="585" spans="17:18" x14ac:dyDescent="0.25">
      <c r="Q585" s="63"/>
      <c r="R585" s="62"/>
    </row>
    <row r="586" spans="17:18" x14ac:dyDescent="0.25">
      <c r="Q586" s="63"/>
      <c r="R586" s="62"/>
    </row>
    <row r="587" spans="17:18" x14ac:dyDescent="0.25">
      <c r="Q587" s="63"/>
      <c r="R587" s="62"/>
    </row>
    <row r="588" spans="17:18" x14ac:dyDescent="0.25">
      <c r="Q588" s="63"/>
      <c r="R588" s="62"/>
    </row>
    <row r="589" spans="17:18" x14ac:dyDescent="0.25">
      <c r="Q589" s="63"/>
      <c r="R589" s="62"/>
    </row>
    <row r="590" spans="17:18" x14ac:dyDescent="0.25">
      <c r="Q590" s="63"/>
      <c r="R590" s="62"/>
    </row>
    <row r="591" spans="17:18" x14ac:dyDescent="0.25">
      <c r="Q591" s="63"/>
      <c r="R591" s="62"/>
    </row>
    <row r="592" spans="17:18" x14ac:dyDescent="0.25">
      <c r="Q592" s="63"/>
      <c r="R592" s="62"/>
    </row>
    <row r="593" spans="17:18" x14ac:dyDescent="0.25">
      <c r="Q593" s="63"/>
      <c r="R593" s="62"/>
    </row>
    <row r="594" spans="17:18" x14ac:dyDescent="0.25">
      <c r="Q594" s="63"/>
      <c r="R594" s="62"/>
    </row>
    <row r="595" spans="17:18" x14ac:dyDescent="0.25">
      <c r="Q595" s="63"/>
      <c r="R595" s="62"/>
    </row>
    <row r="596" spans="17:18" x14ac:dyDescent="0.25">
      <c r="Q596" s="63"/>
      <c r="R596" s="62"/>
    </row>
    <row r="597" spans="17:18" x14ac:dyDescent="0.25">
      <c r="Q597" s="63"/>
      <c r="R597" s="62"/>
    </row>
    <row r="598" spans="17:18" x14ac:dyDescent="0.25">
      <c r="Q598" s="63"/>
      <c r="R598" s="62"/>
    </row>
    <row r="599" spans="17:18" x14ac:dyDescent="0.25">
      <c r="Q599" s="63"/>
      <c r="R599" s="62"/>
    </row>
    <row r="600" spans="17:18" x14ac:dyDescent="0.25">
      <c r="Q600" s="63"/>
      <c r="R600" s="62"/>
    </row>
    <row r="601" spans="17:18" x14ac:dyDescent="0.25">
      <c r="Q601" s="63"/>
      <c r="R601" s="62"/>
    </row>
    <row r="602" spans="17:18" x14ac:dyDescent="0.25">
      <c r="Q602" s="63"/>
      <c r="R602" s="62"/>
    </row>
    <row r="603" spans="17:18" x14ac:dyDescent="0.25">
      <c r="Q603" s="63"/>
      <c r="R603" s="62"/>
    </row>
    <row r="604" spans="17:18" x14ac:dyDescent="0.25">
      <c r="Q604" s="63"/>
      <c r="R604" s="62"/>
    </row>
    <row r="605" spans="17:18" x14ac:dyDescent="0.25">
      <c r="Q605" s="63"/>
      <c r="R605" s="62"/>
    </row>
    <row r="606" spans="17:18" x14ac:dyDescent="0.25">
      <c r="Q606" s="63"/>
      <c r="R606" s="62"/>
    </row>
    <row r="607" spans="17:18" x14ac:dyDescent="0.25">
      <c r="Q607" s="63"/>
      <c r="R607" s="62"/>
    </row>
    <row r="608" spans="17:18" x14ac:dyDescent="0.25">
      <c r="Q608" s="63"/>
      <c r="R608" s="62"/>
    </row>
    <row r="609" spans="17:18" x14ac:dyDescent="0.25">
      <c r="Q609" s="63"/>
      <c r="R609" s="62"/>
    </row>
    <row r="610" spans="17:18" x14ac:dyDescent="0.25">
      <c r="Q610" s="63"/>
      <c r="R610" s="62"/>
    </row>
    <row r="611" spans="17:18" x14ac:dyDescent="0.25">
      <c r="Q611" s="63"/>
      <c r="R611" s="62"/>
    </row>
    <row r="612" spans="17:18" x14ac:dyDescent="0.25">
      <c r="Q612" s="63"/>
      <c r="R612" s="62"/>
    </row>
    <row r="613" spans="17:18" x14ac:dyDescent="0.25">
      <c r="Q613" s="63"/>
      <c r="R613" s="62"/>
    </row>
    <row r="614" spans="17:18" x14ac:dyDescent="0.25">
      <c r="Q614" s="63"/>
      <c r="R614" s="62"/>
    </row>
    <row r="615" spans="17:18" x14ac:dyDescent="0.25">
      <c r="Q615" s="63"/>
      <c r="R615" s="62"/>
    </row>
    <row r="616" spans="17:18" x14ac:dyDescent="0.25">
      <c r="Q616" s="63"/>
      <c r="R616" s="62"/>
    </row>
    <row r="617" spans="17:18" x14ac:dyDescent="0.25">
      <c r="Q617" s="63"/>
      <c r="R617" s="62"/>
    </row>
    <row r="618" spans="17:18" x14ac:dyDescent="0.25">
      <c r="Q618" s="63"/>
      <c r="R618" s="62"/>
    </row>
    <row r="619" spans="17:18" x14ac:dyDescent="0.25">
      <c r="Q619" s="63"/>
      <c r="R619" s="62"/>
    </row>
    <row r="620" spans="17:18" x14ac:dyDescent="0.25">
      <c r="Q620" s="63"/>
      <c r="R620" s="62"/>
    </row>
    <row r="621" spans="17:18" x14ac:dyDescent="0.25">
      <c r="Q621" s="63"/>
      <c r="R621" s="62"/>
    </row>
    <row r="622" spans="17:18" x14ac:dyDescent="0.25">
      <c r="Q622" s="63"/>
      <c r="R622" s="62"/>
    </row>
    <row r="623" spans="17:18" x14ac:dyDescent="0.25">
      <c r="Q623" s="63"/>
      <c r="R623" s="62"/>
    </row>
    <row r="624" spans="17:18" x14ac:dyDescent="0.25">
      <c r="Q624" s="63"/>
      <c r="R624" s="62"/>
    </row>
    <row r="625" spans="17:18" x14ac:dyDescent="0.25">
      <c r="Q625" s="63"/>
      <c r="R625" s="62"/>
    </row>
    <row r="626" spans="17:18" x14ac:dyDescent="0.25">
      <c r="Q626" s="63"/>
      <c r="R626" s="62"/>
    </row>
    <row r="627" spans="17:18" x14ac:dyDescent="0.25">
      <c r="Q627" s="63"/>
      <c r="R627" s="62"/>
    </row>
    <row r="628" spans="17:18" x14ac:dyDescent="0.25">
      <c r="Q628" s="63"/>
      <c r="R628" s="62"/>
    </row>
    <row r="629" spans="17:18" x14ac:dyDescent="0.25">
      <c r="Q629" s="63"/>
      <c r="R629" s="62"/>
    </row>
    <row r="630" spans="17:18" x14ac:dyDescent="0.25">
      <c r="Q630" s="63"/>
      <c r="R630" s="62"/>
    </row>
    <row r="631" spans="17:18" x14ac:dyDescent="0.25">
      <c r="Q631" s="63"/>
      <c r="R631" s="62"/>
    </row>
    <row r="632" spans="17:18" x14ac:dyDescent="0.25">
      <c r="Q632" s="63"/>
      <c r="R632" s="62"/>
    </row>
    <row r="633" spans="17:18" x14ac:dyDescent="0.25">
      <c r="Q633" s="63"/>
      <c r="R633" s="62"/>
    </row>
    <row r="634" spans="17:18" x14ac:dyDescent="0.25">
      <c r="Q634" s="63"/>
      <c r="R634" s="62"/>
    </row>
    <row r="635" spans="17:18" x14ac:dyDescent="0.25">
      <c r="Q635" s="63"/>
      <c r="R635" s="62"/>
    </row>
    <row r="636" spans="17:18" x14ac:dyDescent="0.25">
      <c r="Q636" s="63"/>
      <c r="R636" s="62"/>
    </row>
    <row r="637" spans="17:18" x14ac:dyDescent="0.25">
      <c r="Q637" s="63"/>
      <c r="R637" s="62"/>
    </row>
    <row r="638" spans="17:18" x14ac:dyDescent="0.25">
      <c r="Q638" s="63"/>
      <c r="R638" s="62"/>
    </row>
    <row r="639" spans="17:18" x14ac:dyDescent="0.25">
      <c r="Q639" s="63"/>
      <c r="R639" s="62"/>
    </row>
    <row r="640" spans="17:18" x14ac:dyDescent="0.25">
      <c r="Q640" s="63"/>
      <c r="R640" s="62"/>
    </row>
    <row r="641" spans="17:18" x14ac:dyDescent="0.25">
      <c r="Q641" s="63"/>
      <c r="R641" s="62"/>
    </row>
    <row r="642" spans="17:18" x14ac:dyDescent="0.25">
      <c r="Q642" s="63"/>
      <c r="R642" s="62"/>
    </row>
    <row r="643" spans="17:18" x14ac:dyDescent="0.25">
      <c r="Q643" s="63"/>
      <c r="R643" s="62"/>
    </row>
    <row r="644" spans="17:18" x14ac:dyDescent="0.25">
      <c r="Q644" s="63"/>
      <c r="R644" s="62"/>
    </row>
    <row r="645" spans="17:18" x14ac:dyDescent="0.25">
      <c r="Q645" s="63"/>
      <c r="R645" s="62"/>
    </row>
    <row r="646" spans="17:18" x14ac:dyDescent="0.25">
      <c r="Q646" s="63"/>
      <c r="R646" s="62"/>
    </row>
    <row r="647" spans="17:18" x14ac:dyDescent="0.25">
      <c r="Q647" s="63"/>
      <c r="R647" s="62"/>
    </row>
    <row r="648" spans="17:18" x14ac:dyDescent="0.25">
      <c r="Q648" s="63"/>
      <c r="R648" s="62"/>
    </row>
    <row r="649" spans="17:18" x14ac:dyDescent="0.25">
      <c r="Q649" s="63"/>
      <c r="R649" s="62"/>
    </row>
    <row r="650" spans="17:18" x14ac:dyDescent="0.25">
      <c r="Q650" s="63"/>
      <c r="R650" s="62"/>
    </row>
    <row r="651" spans="17:18" x14ac:dyDescent="0.25">
      <c r="Q651" s="63"/>
      <c r="R651" s="62"/>
    </row>
    <row r="652" spans="17:18" x14ac:dyDescent="0.25">
      <c r="Q652" s="63"/>
      <c r="R652" s="62"/>
    </row>
    <row r="653" spans="17:18" x14ac:dyDescent="0.25">
      <c r="Q653" s="63"/>
      <c r="R653" s="62"/>
    </row>
    <row r="654" spans="17:18" x14ac:dyDescent="0.25">
      <c r="Q654" s="63"/>
      <c r="R654" s="62"/>
    </row>
    <row r="655" spans="17:18" x14ac:dyDescent="0.25">
      <c r="Q655" s="63"/>
      <c r="R655" s="62"/>
    </row>
    <row r="656" spans="17:18" x14ac:dyDescent="0.25">
      <c r="Q656" s="63"/>
      <c r="R656" s="62"/>
    </row>
    <row r="657" spans="17:18" x14ac:dyDescent="0.25">
      <c r="Q657" s="63"/>
      <c r="R657" s="62"/>
    </row>
    <row r="658" spans="17:18" x14ac:dyDescent="0.25">
      <c r="Q658" s="63"/>
      <c r="R658" s="62"/>
    </row>
    <row r="659" spans="17:18" x14ac:dyDescent="0.25">
      <c r="Q659" s="63"/>
      <c r="R659" s="62"/>
    </row>
    <row r="660" spans="17:18" x14ac:dyDescent="0.25">
      <c r="Q660" s="63"/>
      <c r="R660" s="62"/>
    </row>
    <row r="661" spans="17:18" x14ac:dyDescent="0.25">
      <c r="Q661" s="63"/>
      <c r="R661" s="62"/>
    </row>
    <row r="662" spans="17:18" x14ac:dyDescent="0.25">
      <c r="Q662" s="63"/>
      <c r="R662" s="62"/>
    </row>
    <row r="663" spans="17:18" x14ac:dyDescent="0.25">
      <c r="Q663" s="63"/>
      <c r="R663" s="62"/>
    </row>
    <row r="664" spans="17:18" x14ac:dyDescent="0.25">
      <c r="Q664" s="63"/>
      <c r="R664" s="62"/>
    </row>
    <row r="665" spans="17:18" x14ac:dyDescent="0.25">
      <c r="Q665" s="63"/>
      <c r="R665" s="62"/>
    </row>
    <row r="666" spans="17:18" x14ac:dyDescent="0.25">
      <c r="Q666" s="63"/>
      <c r="R666" s="62"/>
    </row>
    <row r="667" spans="17:18" x14ac:dyDescent="0.25">
      <c r="Q667" s="63"/>
      <c r="R667" s="62"/>
    </row>
    <row r="668" spans="17:18" x14ac:dyDescent="0.25">
      <c r="Q668" s="63"/>
      <c r="R668" s="62"/>
    </row>
    <row r="669" spans="17:18" x14ac:dyDescent="0.25">
      <c r="Q669" s="63"/>
      <c r="R669" s="62"/>
    </row>
    <row r="670" spans="17:18" x14ac:dyDescent="0.25">
      <c r="Q670" s="63"/>
      <c r="R670" s="62"/>
    </row>
    <row r="671" spans="17:18" x14ac:dyDescent="0.25">
      <c r="Q671" s="63"/>
      <c r="R671" s="62"/>
    </row>
    <row r="672" spans="17:18" x14ac:dyDescent="0.25">
      <c r="Q672" s="63"/>
      <c r="R672" s="62"/>
    </row>
    <row r="673" spans="17:18" x14ac:dyDescent="0.25">
      <c r="Q673" s="63"/>
      <c r="R673" s="62"/>
    </row>
    <row r="674" spans="17:18" x14ac:dyDescent="0.25">
      <c r="Q674" s="63"/>
      <c r="R674" s="62"/>
    </row>
    <row r="675" spans="17:18" x14ac:dyDescent="0.25">
      <c r="Q675" s="63"/>
      <c r="R675" s="62"/>
    </row>
    <row r="676" spans="17:18" x14ac:dyDescent="0.25">
      <c r="Q676" s="63"/>
      <c r="R676" s="62"/>
    </row>
    <row r="677" spans="17:18" x14ac:dyDescent="0.25">
      <c r="Q677" s="63"/>
      <c r="R677" s="62"/>
    </row>
    <row r="678" spans="17:18" x14ac:dyDescent="0.25">
      <c r="Q678" s="63"/>
      <c r="R678" s="62"/>
    </row>
    <row r="679" spans="17:18" x14ac:dyDescent="0.25">
      <c r="Q679" s="63"/>
      <c r="R679" s="62"/>
    </row>
    <row r="680" spans="17:18" x14ac:dyDescent="0.25">
      <c r="Q680" s="63"/>
      <c r="R680" s="62"/>
    </row>
    <row r="681" spans="17:18" x14ac:dyDescent="0.25">
      <c r="Q681" s="63"/>
      <c r="R681" s="62"/>
    </row>
    <row r="682" spans="17:18" x14ac:dyDescent="0.25">
      <c r="Q682" s="63"/>
      <c r="R682" s="62"/>
    </row>
    <row r="683" spans="17:18" x14ac:dyDescent="0.25">
      <c r="Q683" s="63"/>
      <c r="R683" s="62"/>
    </row>
    <row r="684" spans="17:18" x14ac:dyDescent="0.25">
      <c r="Q684" s="63"/>
      <c r="R684" s="62"/>
    </row>
    <row r="685" spans="17:18" x14ac:dyDescent="0.25">
      <c r="Q685" s="63"/>
      <c r="R685" s="62"/>
    </row>
    <row r="686" spans="17:18" x14ac:dyDescent="0.25">
      <c r="Q686" s="63"/>
      <c r="R686" s="62"/>
    </row>
    <row r="687" spans="17:18" x14ac:dyDescent="0.25">
      <c r="Q687" s="63"/>
      <c r="R687" s="62"/>
    </row>
    <row r="688" spans="17:18" x14ac:dyDescent="0.25">
      <c r="Q688" s="63"/>
      <c r="R688" s="62"/>
    </row>
    <row r="689" spans="17:18" x14ac:dyDescent="0.25">
      <c r="Q689" s="63"/>
      <c r="R689" s="62"/>
    </row>
    <row r="690" spans="17:18" x14ac:dyDescent="0.25">
      <c r="Q690" s="63"/>
      <c r="R690" s="62"/>
    </row>
    <row r="691" spans="17:18" x14ac:dyDescent="0.25">
      <c r="Q691" s="63"/>
      <c r="R691" s="62"/>
    </row>
    <row r="692" spans="17:18" x14ac:dyDescent="0.25">
      <c r="Q692" s="63"/>
      <c r="R692" s="62"/>
    </row>
    <row r="693" spans="17:18" x14ac:dyDescent="0.25">
      <c r="Q693" s="63"/>
      <c r="R693" s="62"/>
    </row>
    <row r="694" spans="17:18" x14ac:dyDescent="0.25">
      <c r="Q694" s="63"/>
      <c r="R694" s="62"/>
    </row>
    <row r="695" spans="17:18" x14ac:dyDescent="0.25">
      <c r="Q695" s="63"/>
      <c r="R695" s="62"/>
    </row>
    <row r="696" spans="17:18" x14ac:dyDescent="0.25">
      <c r="Q696" s="63"/>
      <c r="R696" s="62"/>
    </row>
    <row r="697" spans="17:18" x14ac:dyDescent="0.25">
      <c r="Q697" s="63"/>
      <c r="R697" s="62"/>
    </row>
    <row r="698" spans="17:18" x14ac:dyDescent="0.25">
      <c r="Q698" s="63"/>
      <c r="R698" s="62"/>
    </row>
    <row r="699" spans="17:18" x14ac:dyDescent="0.25">
      <c r="Q699" s="63"/>
      <c r="R699" s="62"/>
    </row>
    <row r="700" spans="17:18" x14ac:dyDescent="0.25">
      <c r="Q700" s="63"/>
      <c r="R700" s="62"/>
    </row>
    <row r="701" spans="17:18" x14ac:dyDescent="0.25">
      <c r="Q701" s="63"/>
      <c r="R701" s="62"/>
    </row>
    <row r="702" spans="17:18" x14ac:dyDescent="0.25">
      <c r="Q702" s="63"/>
      <c r="R702" s="62"/>
    </row>
    <row r="703" spans="17:18" x14ac:dyDescent="0.25">
      <c r="Q703" s="63"/>
      <c r="R703" s="62"/>
    </row>
    <row r="704" spans="17:18" x14ac:dyDescent="0.25">
      <c r="Q704" s="63"/>
      <c r="R704" s="62"/>
    </row>
    <row r="705" spans="17:18" x14ac:dyDescent="0.25">
      <c r="Q705" s="63"/>
      <c r="R705" s="62"/>
    </row>
    <row r="706" spans="17:18" x14ac:dyDescent="0.25">
      <c r="Q706" s="63"/>
      <c r="R706" s="62"/>
    </row>
    <row r="707" spans="17:18" x14ac:dyDescent="0.25">
      <c r="Q707" s="63"/>
      <c r="R707" s="62"/>
    </row>
    <row r="708" spans="17:18" x14ac:dyDescent="0.25">
      <c r="Q708" s="63"/>
      <c r="R708" s="62"/>
    </row>
    <row r="709" spans="17:18" x14ac:dyDescent="0.25">
      <c r="Q709" s="63"/>
      <c r="R709" s="62"/>
    </row>
    <row r="710" spans="17:18" x14ac:dyDescent="0.25">
      <c r="Q710" s="63"/>
      <c r="R710" s="62"/>
    </row>
    <row r="711" spans="17:18" x14ac:dyDescent="0.25">
      <c r="Q711" s="63"/>
      <c r="R711" s="62"/>
    </row>
    <row r="712" spans="17:18" x14ac:dyDescent="0.25">
      <c r="Q712" s="63"/>
      <c r="R712" s="62"/>
    </row>
    <row r="713" spans="17:18" x14ac:dyDescent="0.25">
      <c r="Q713" s="63"/>
      <c r="R713" s="62"/>
    </row>
    <row r="714" spans="17:18" x14ac:dyDescent="0.25">
      <c r="Q714" s="63"/>
      <c r="R714" s="62"/>
    </row>
    <row r="715" spans="17:18" x14ac:dyDescent="0.25">
      <c r="Q715" s="63"/>
      <c r="R715" s="62"/>
    </row>
    <row r="716" spans="17:18" x14ac:dyDescent="0.25">
      <c r="Q716" s="63"/>
      <c r="R716" s="62"/>
    </row>
    <row r="717" spans="17:18" x14ac:dyDescent="0.25">
      <c r="Q717" s="63"/>
      <c r="R717" s="62"/>
    </row>
    <row r="718" spans="17:18" x14ac:dyDescent="0.25">
      <c r="Q718" s="63"/>
      <c r="R718" s="62"/>
    </row>
    <row r="719" spans="17:18" x14ac:dyDescent="0.25">
      <c r="Q719" s="63"/>
      <c r="R719" s="62"/>
    </row>
    <row r="720" spans="17:18" x14ac:dyDescent="0.25">
      <c r="Q720" s="63"/>
      <c r="R720" s="62"/>
    </row>
    <row r="721" spans="17:18" x14ac:dyDescent="0.25">
      <c r="Q721" s="63"/>
      <c r="R721" s="62"/>
    </row>
    <row r="722" spans="17:18" x14ac:dyDescent="0.25">
      <c r="Q722" s="63"/>
      <c r="R722" s="62"/>
    </row>
    <row r="723" spans="17:18" x14ac:dyDescent="0.25">
      <c r="Q723" s="63"/>
      <c r="R723" s="62"/>
    </row>
    <row r="724" spans="17:18" x14ac:dyDescent="0.25">
      <c r="Q724" s="63"/>
      <c r="R724" s="62"/>
    </row>
    <row r="725" spans="17:18" x14ac:dyDescent="0.25">
      <c r="Q725" s="63"/>
      <c r="R725" s="62"/>
    </row>
    <row r="726" spans="17:18" x14ac:dyDescent="0.25">
      <c r="Q726" s="63"/>
      <c r="R726" s="62"/>
    </row>
    <row r="727" spans="17:18" x14ac:dyDescent="0.25">
      <c r="Q727" s="63"/>
      <c r="R727" s="62"/>
    </row>
    <row r="728" spans="17:18" x14ac:dyDescent="0.25">
      <c r="Q728" s="63"/>
      <c r="R728" s="62"/>
    </row>
    <row r="729" spans="17:18" x14ac:dyDescent="0.25">
      <c r="Q729" s="63"/>
      <c r="R729" s="62"/>
    </row>
    <row r="730" spans="17:18" x14ac:dyDescent="0.25">
      <c r="Q730" s="63"/>
      <c r="R730" s="62"/>
    </row>
    <row r="731" spans="17:18" x14ac:dyDescent="0.25">
      <c r="Q731" s="63"/>
      <c r="R731" s="62"/>
    </row>
    <row r="732" spans="17:18" x14ac:dyDescent="0.25">
      <c r="Q732" s="63"/>
      <c r="R732" s="62"/>
    </row>
    <row r="733" spans="17:18" x14ac:dyDescent="0.25">
      <c r="Q733" s="63"/>
      <c r="R733" s="62"/>
    </row>
    <row r="734" spans="17:18" x14ac:dyDescent="0.25">
      <c r="Q734" s="63"/>
      <c r="R734" s="62"/>
    </row>
    <row r="735" spans="17:18" x14ac:dyDescent="0.25">
      <c r="Q735" s="63"/>
      <c r="R735" s="62"/>
    </row>
    <row r="736" spans="17:18" x14ac:dyDescent="0.25">
      <c r="Q736" s="63"/>
      <c r="R736" s="62"/>
    </row>
    <row r="737" spans="17:18" x14ac:dyDescent="0.25">
      <c r="Q737" s="63"/>
      <c r="R737" s="62"/>
    </row>
    <row r="738" spans="17:18" x14ac:dyDescent="0.25">
      <c r="Q738" s="63"/>
      <c r="R738" s="62"/>
    </row>
    <row r="739" spans="17:18" x14ac:dyDescent="0.25">
      <c r="Q739" s="63"/>
      <c r="R739" s="62"/>
    </row>
    <row r="740" spans="17:18" x14ac:dyDescent="0.25">
      <c r="Q740" s="63"/>
      <c r="R740" s="62"/>
    </row>
    <row r="741" spans="17:18" x14ac:dyDescent="0.25">
      <c r="Q741" s="63"/>
      <c r="R741" s="62"/>
    </row>
    <row r="742" spans="17:18" x14ac:dyDescent="0.25">
      <c r="Q742" s="63"/>
      <c r="R742" s="62"/>
    </row>
    <row r="743" spans="17:18" x14ac:dyDescent="0.25">
      <c r="Q743" s="63"/>
      <c r="R743" s="62"/>
    </row>
    <row r="744" spans="17:18" x14ac:dyDescent="0.25">
      <c r="Q744" s="63"/>
      <c r="R744" s="62"/>
    </row>
    <row r="745" spans="17:18" x14ac:dyDescent="0.25">
      <c r="Q745" s="63"/>
      <c r="R745" s="62"/>
    </row>
    <row r="746" spans="17:18" x14ac:dyDescent="0.25">
      <c r="Q746" s="63"/>
      <c r="R746" s="62"/>
    </row>
    <row r="747" spans="17:18" x14ac:dyDescent="0.25">
      <c r="Q747" s="63"/>
      <c r="R747" s="62"/>
    </row>
    <row r="748" spans="17:18" x14ac:dyDescent="0.25">
      <c r="Q748" s="63"/>
      <c r="R748" s="62"/>
    </row>
    <row r="749" spans="17:18" x14ac:dyDescent="0.25">
      <c r="Q749" s="63"/>
      <c r="R749" s="62"/>
    </row>
    <row r="750" spans="17:18" x14ac:dyDescent="0.25">
      <c r="Q750" s="63"/>
      <c r="R750" s="62"/>
    </row>
    <row r="751" spans="17:18" x14ac:dyDescent="0.25">
      <c r="Q751" s="63"/>
      <c r="R751" s="62"/>
    </row>
    <row r="752" spans="17:18" x14ac:dyDescent="0.25">
      <c r="Q752" s="63"/>
      <c r="R752" s="62"/>
    </row>
    <row r="753" spans="17:18" x14ac:dyDescent="0.25">
      <c r="Q753" s="63"/>
      <c r="R753" s="62"/>
    </row>
    <row r="754" spans="17:18" x14ac:dyDescent="0.25">
      <c r="Q754" s="63"/>
      <c r="R754" s="62"/>
    </row>
    <row r="755" spans="17:18" x14ac:dyDescent="0.25">
      <c r="Q755" s="63"/>
      <c r="R755" s="62"/>
    </row>
    <row r="756" spans="17:18" x14ac:dyDescent="0.25">
      <c r="Q756" s="63"/>
      <c r="R756" s="62"/>
    </row>
    <row r="757" spans="17:18" x14ac:dyDescent="0.25">
      <c r="Q757" s="63"/>
      <c r="R757" s="62"/>
    </row>
    <row r="758" spans="17:18" x14ac:dyDescent="0.25">
      <c r="Q758" s="63"/>
      <c r="R758" s="62"/>
    </row>
    <row r="759" spans="17:18" x14ac:dyDescent="0.25">
      <c r="Q759" s="63"/>
      <c r="R759" s="62"/>
    </row>
    <row r="760" spans="17:18" x14ac:dyDescent="0.25">
      <c r="Q760" s="63"/>
      <c r="R760" s="62"/>
    </row>
    <row r="761" spans="17:18" x14ac:dyDescent="0.25">
      <c r="Q761" s="63"/>
      <c r="R761" s="62"/>
    </row>
    <row r="762" spans="17:18" x14ac:dyDescent="0.25">
      <c r="Q762" s="63"/>
      <c r="R762" s="62"/>
    </row>
    <row r="763" spans="17:18" x14ac:dyDescent="0.25">
      <c r="Q763" s="63"/>
      <c r="R763" s="62"/>
    </row>
    <row r="764" spans="17:18" x14ac:dyDescent="0.25">
      <c r="Q764" s="63"/>
      <c r="R764" s="62"/>
    </row>
    <row r="765" spans="17:18" x14ac:dyDescent="0.25">
      <c r="Q765" s="63"/>
      <c r="R765" s="62"/>
    </row>
    <row r="766" spans="17:18" x14ac:dyDescent="0.25">
      <c r="Q766" s="63"/>
      <c r="R766" s="62"/>
    </row>
    <row r="767" spans="17:18" x14ac:dyDescent="0.25">
      <c r="Q767" s="63"/>
      <c r="R767" s="62"/>
    </row>
    <row r="768" spans="17:18" x14ac:dyDescent="0.25">
      <c r="Q768" s="63"/>
      <c r="R768" s="62"/>
    </row>
    <row r="769" spans="17:18" x14ac:dyDescent="0.25">
      <c r="Q769" s="63"/>
      <c r="R769" s="62"/>
    </row>
    <row r="770" spans="17:18" x14ac:dyDescent="0.25">
      <c r="Q770" s="63"/>
      <c r="R770" s="62"/>
    </row>
    <row r="771" spans="17:18" x14ac:dyDescent="0.25">
      <c r="Q771" s="63"/>
      <c r="R771" s="62"/>
    </row>
    <row r="772" spans="17:18" x14ac:dyDescent="0.25">
      <c r="Q772" s="63"/>
      <c r="R772" s="62"/>
    </row>
    <row r="773" spans="17:18" x14ac:dyDescent="0.25">
      <c r="Q773" s="63"/>
      <c r="R773" s="62"/>
    </row>
    <row r="774" spans="17:18" x14ac:dyDescent="0.25">
      <c r="Q774" s="63"/>
      <c r="R774" s="62"/>
    </row>
    <row r="775" spans="17:18" x14ac:dyDescent="0.25">
      <c r="Q775" s="63"/>
      <c r="R775" s="62"/>
    </row>
    <row r="776" spans="17:18" x14ac:dyDescent="0.25">
      <c r="Q776" s="63"/>
      <c r="R776" s="62"/>
    </row>
    <row r="777" spans="17:18" x14ac:dyDescent="0.25">
      <c r="Q777" s="63"/>
      <c r="R777" s="62"/>
    </row>
    <row r="778" spans="17:18" x14ac:dyDescent="0.25">
      <c r="Q778" s="63"/>
      <c r="R778" s="62"/>
    </row>
    <row r="779" spans="17:18" x14ac:dyDescent="0.25">
      <c r="Q779" s="63"/>
      <c r="R779" s="62"/>
    </row>
    <row r="780" spans="17:18" x14ac:dyDescent="0.25">
      <c r="Q780" s="63"/>
      <c r="R780" s="62"/>
    </row>
    <row r="781" spans="17:18" x14ac:dyDescent="0.25">
      <c r="Q781" s="63"/>
      <c r="R781" s="62"/>
    </row>
    <row r="782" spans="17:18" x14ac:dyDescent="0.25">
      <c r="Q782" s="63"/>
      <c r="R782" s="62"/>
    </row>
    <row r="783" spans="17:18" x14ac:dyDescent="0.25">
      <c r="Q783" s="63"/>
      <c r="R783" s="62"/>
    </row>
    <row r="784" spans="17:18" x14ac:dyDescent="0.25">
      <c r="Q784" s="63"/>
      <c r="R784" s="62"/>
    </row>
    <row r="785" spans="17:18" x14ac:dyDescent="0.25">
      <c r="Q785" s="63"/>
      <c r="R785" s="62"/>
    </row>
    <row r="786" spans="17:18" x14ac:dyDescent="0.25">
      <c r="Q786" s="63"/>
      <c r="R786" s="62"/>
    </row>
    <row r="787" spans="17:18" x14ac:dyDescent="0.25">
      <c r="Q787" s="63"/>
      <c r="R787" s="62"/>
    </row>
    <row r="788" spans="17:18" x14ac:dyDescent="0.25">
      <c r="Q788" s="63"/>
      <c r="R788" s="62"/>
    </row>
    <row r="789" spans="17:18" x14ac:dyDescent="0.25">
      <c r="Q789" s="63"/>
      <c r="R789" s="62"/>
    </row>
    <row r="790" spans="17:18" x14ac:dyDescent="0.25">
      <c r="Q790" s="63"/>
      <c r="R790" s="62"/>
    </row>
    <row r="791" spans="17:18" x14ac:dyDescent="0.25">
      <c r="Q791" s="63"/>
      <c r="R791" s="62"/>
    </row>
    <row r="792" spans="17:18" x14ac:dyDescent="0.25">
      <c r="Q792" s="63"/>
      <c r="R792" s="62"/>
    </row>
    <row r="793" spans="17:18" x14ac:dyDescent="0.25">
      <c r="Q793" s="63"/>
      <c r="R793" s="62"/>
    </row>
    <row r="794" spans="17:18" x14ac:dyDescent="0.25">
      <c r="Q794" s="63"/>
      <c r="R794" s="62"/>
    </row>
    <row r="795" spans="17:18" x14ac:dyDescent="0.25">
      <c r="Q795" s="63"/>
      <c r="R795" s="62"/>
    </row>
    <row r="796" spans="17:18" x14ac:dyDescent="0.25">
      <c r="Q796" s="63"/>
      <c r="R796" s="62"/>
    </row>
    <row r="797" spans="17:18" x14ac:dyDescent="0.25">
      <c r="Q797" s="63"/>
      <c r="R797" s="62"/>
    </row>
    <row r="798" spans="17:18" x14ac:dyDescent="0.25">
      <c r="Q798" s="63"/>
      <c r="R798" s="62"/>
    </row>
    <row r="799" spans="17:18" x14ac:dyDescent="0.25">
      <c r="Q799" s="63"/>
      <c r="R799" s="62"/>
    </row>
    <row r="800" spans="17:18" x14ac:dyDescent="0.25">
      <c r="Q800" s="63"/>
      <c r="R800" s="62"/>
    </row>
    <row r="801" spans="17:18" x14ac:dyDescent="0.25">
      <c r="Q801" s="63"/>
      <c r="R801" s="62"/>
    </row>
    <row r="802" spans="17:18" x14ac:dyDescent="0.25">
      <c r="Q802" s="63"/>
      <c r="R802" s="62"/>
    </row>
    <row r="803" spans="17:18" x14ac:dyDescent="0.25">
      <c r="Q803" s="63"/>
      <c r="R803" s="62"/>
    </row>
    <row r="804" spans="17:18" x14ac:dyDescent="0.25">
      <c r="Q804" s="63"/>
      <c r="R804" s="62"/>
    </row>
    <row r="805" spans="17:18" x14ac:dyDescent="0.25">
      <c r="Q805" s="63"/>
      <c r="R805" s="62"/>
    </row>
    <row r="806" spans="17:18" x14ac:dyDescent="0.25">
      <c r="Q806" s="63"/>
      <c r="R806" s="62"/>
    </row>
    <row r="807" spans="17:18" x14ac:dyDescent="0.25">
      <c r="Q807" s="63"/>
      <c r="R807" s="62"/>
    </row>
    <row r="808" spans="17:18" x14ac:dyDescent="0.25">
      <c r="Q808" s="63"/>
      <c r="R808" s="62"/>
    </row>
    <row r="809" spans="17:18" x14ac:dyDescent="0.25">
      <c r="Q809" s="63"/>
      <c r="R809" s="62"/>
    </row>
    <row r="810" spans="17:18" x14ac:dyDescent="0.25">
      <c r="Q810" s="63"/>
      <c r="R810" s="62"/>
    </row>
    <row r="811" spans="17:18" x14ac:dyDescent="0.25">
      <c r="Q811" s="63"/>
      <c r="R811" s="62"/>
    </row>
    <row r="812" spans="17:18" x14ac:dyDescent="0.25">
      <c r="Q812" s="63"/>
      <c r="R812" s="62"/>
    </row>
    <row r="813" spans="17:18" x14ac:dyDescent="0.25">
      <c r="Q813" s="63"/>
      <c r="R813" s="62"/>
    </row>
    <row r="814" spans="17:18" x14ac:dyDescent="0.25">
      <c r="Q814" s="63"/>
      <c r="R814" s="62"/>
    </row>
    <row r="815" spans="17:18" x14ac:dyDescent="0.25">
      <c r="Q815" s="63"/>
      <c r="R815" s="62"/>
    </row>
    <row r="816" spans="17:18" x14ac:dyDescent="0.25">
      <c r="Q816" s="63"/>
      <c r="R816" s="62"/>
    </row>
    <row r="817" spans="17:18" x14ac:dyDescent="0.25">
      <c r="Q817" s="63"/>
      <c r="R817" s="62"/>
    </row>
    <row r="818" spans="17:18" x14ac:dyDescent="0.25">
      <c r="Q818" s="63"/>
      <c r="R818" s="62"/>
    </row>
    <row r="819" spans="17:18" x14ac:dyDescent="0.25">
      <c r="Q819" s="63"/>
      <c r="R819" s="62"/>
    </row>
    <row r="820" spans="17:18" x14ac:dyDescent="0.25">
      <c r="Q820" s="63"/>
      <c r="R820" s="62"/>
    </row>
    <row r="821" spans="17:18" x14ac:dyDescent="0.25">
      <c r="Q821" s="63"/>
      <c r="R821" s="62"/>
    </row>
    <row r="822" spans="17:18" x14ac:dyDescent="0.25">
      <c r="Q822" s="63"/>
      <c r="R822" s="62"/>
    </row>
    <row r="823" spans="17:18" x14ac:dyDescent="0.25">
      <c r="Q823" s="63"/>
      <c r="R823" s="62"/>
    </row>
    <row r="824" spans="17:18" x14ac:dyDescent="0.25">
      <c r="Q824" s="63"/>
      <c r="R824" s="62"/>
    </row>
    <row r="825" spans="17:18" x14ac:dyDescent="0.25">
      <c r="Q825" s="63"/>
      <c r="R825" s="62"/>
    </row>
    <row r="826" spans="17:18" x14ac:dyDescent="0.25">
      <c r="Q826" s="63"/>
      <c r="R826" s="62"/>
    </row>
    <row r="827" spans="17:18" x14ac:dyDescent="0.25">
      <c r="Q827" s="63"/>
      <c r="R827" s="62"/>
    </row>
    <row r="828" spans="17:18" x14ac:dyDescent="0.25">
      <c r="Q828" s="63"/>
      <c r="R828" s="62"/>
    </row>
    <row r="829" spans="17:18" x14ac:dyDescent="0.25">
      <c r="Q829" s="63"/>
      <c r="R829" s="62"/>
    </row>
    <row r="830" spans="17:18" x14ac:dyDescent="0.25">
      <c r="Q830" s="63"/>
      <c r="R830" s="62"/>
    </row>
    <row r="831" spans="17:18" x14ac:dyDescent="0.25">
      <c r="Q831" s="63"/>
      <c r="R831" s="62"/>
    </row>
    <row r="832" spans="17:18" x14ac:dyDescent="0.25">
      <c r="Q832" s="63"/>
      <c r="R832" s="62"/>
    </row>
    <row r="833" spans="17:18" x14ac:dyDescent="0.25">
      <c r="Q833" s="63"/>
      <c r="R833" s="62"/>
    </row>
    <row r="834" spans="17:18" x14ac:dyDescent="0.25">
      <c r="Q834" s="63"/>
      <c r="R834" s="62"/>
    </row>
    <row r="835" spans="17:18" x14ac:dyDescent="0.25">
      <c r="Q835" s="63"/>
      <c r="R835" s="62"/>
    </row>
    <row r="836" spans="17:18" x14ac:dyDescent="0.25">
      <c r="Q836" s="63"/>
      <c r="R836" s="62"/>
    </row>
    <row r="837" spans="17:18" x14ac:dyDescent="0.25">
      <c r="Q837" s="63"/>
      <c r="R837" s="62"/>
    </row>
    <row r="838" spans="17:18" x14ac:dyDescent="0.25">
      <c r="Q838" s="63"/>
      <c r="R838" s="62"/>
    </row>
    <row r="839" spans="17:18" x14ac:dyDescent="0.25">
      <c r="Q839" s="63"/>
      <c r="R839" s="62"/>
    </row>
    <row r="840" spans="17:18" x14ac:dyDescent="0.25">
      <c r="Q840" s="63"/>
      <c r="R840" s="62"/>
    </row>
    <row r="841" spans="17:18" x14ac:dyDescent="0.25">
      <c r="Q841" s="63"/>
      <c r="R841" s="62"/>
    </row>
    <row r="842" spans="17:18" x14ac:dyDescent="0.25">
      <c r="Q842" s="63"/>
      <c r="R842" s="62"/>
    </row>
    <row r="843" spans="17:18" x14ac:dyDescent="0.25">
      <c r="Q843" s="63"/>
      <c r="R843" s="62"/>
    </row>
    <row r="844" spans="17:18" x14ac:dyDescent="0.25">
      <c r="Q844" s="63"/>
      <c r="R844" s="62"/>
    </row>
    <row r="845" spans="17:18" x14ac:dyDescent="0.25">
      <c r="Q845" s="63"/>
      <c r="R845" s="62"/>
    </row>
    <row r="846" spans="17:18" x14ac:dyDescent="0.25">
      <c r="Q846" s="63"/>
      <c r="R846" s="62"/>
    </row>
    <row r="847" spans="17:18" x14ac:dyDescent="0.25">
      <c r="Q847" s="63"/>
      <c r="R847" s="62"/>
    </row>
    <row r="848" spans="17:18" x14ac:dyDescent="0.25">
      <c r="Q848" s="63"/>
      <c r="R848" s="62"/>
    </row>
    <row r="849" spans="17:18" x14ac:dyDescent="0.25">
      <c r="Q849" s="63"/>
      <c r="R849" s="62"/>
    </row>
    <row r="850" spans="17:18" x14ac:dyDescent="0.25">
      <c r="Q850" s="63"/>
      <c r="R850" s="62"/>
    </row>
    <row r="851" spans="17:18" x14ac:dyDescent="0.25">
      <c r="Q851" s="63"/>
      <c r="R851" s="62"/>
    </row>
    <row r="852" spans="17:18" x14ac:dyDescent="0.25">
      <c r="Q852" s="63"/>
      <c r="R852" s="62"/>
    </row>
    <row r="853" spans="17:18" x14ac:dyDescent="0.25">
      <c r="Q853" s="63"/>
      <c r="R853" s="62"/>
    </row>
    <row r="854" spans="17:18" x14ac:dyDescent="0.25">
      <c r="Q854" s="63"/>
      <c r="R854" s="62"/>
    </row>
    <row r="855" spans="17:18" x14ac:dyDescent="0.25">
      <c r="Q855" s="63"/>
      <c r="R855" s="62"/>
    </row>
    <row r="856" spans="17:18" x14ac:dyDescent="0.25">
      <c r="Q856" s="63"/>
      <c r="R856" s="62"/>
    </row>
    <row r="857" spans="17:18" x14ac:dyDescent="0.25">
      <c r="Q857" s="63"/>
      <c r="R857" s="62"/>
    </row>
    <row r="858" spans="17:18" x14ac:dyDescent="0.25">
      <c r="Q858" s="63"/>
      <c r="R858" s="62"/>
    </row>
    <row r="859" spans="17:18" x14ac:dyDescent="0.25">
      <c r="Q859" s="63"/>
      <c r="R859" s="62"/>
    </row>
    <row r="860" spans="17:18" x14ac:dyDescent="0.25">
      <c r="Q860" s="63"/>
      <c r="R860" s="62"/>
    </row>
    <row r="861" spans="17:18" x14ac:dyDescent="0.25">
      <c r="Q861" s="63"/>
      <c r="R861" s="62"/>
    </row>
    <row r="862" spans="17:18" x14ac:dyDescent="0.25">
      <c r="Q862" s="63"/>
      <c r="R862" s="62"/>
    </row>
    <row r="863" spans="17:18" x14ac:dyDescent="0.25">
      <c r="Q863" s="63"/>
      <c r="R863" s="62"/>
    </row>
    <row r="864" spans="17:18" x14ac:dyDescent="0.25">
      <c r="Q864" s="63"/>
      <c r="R864" s="62"/>
    </row>
    <row r="865" spans="17:18" x14ac:dyDescent="0.25">
      <c r="Q865" s="63"/>
      <c r="R865" s="62"/>
    </row>
    <row r="866" spans="17:18" x14ac:dyDescent="0.25">
      <c r="Q866" s="63"/>
      <c r="R866" s="62"/>
    </row>
    <row r="867" spans="17:18" x14ac:dyDescent="0.25">
      <c r="Q867" s="63"/>
      <c r="R867" s="62"/>
    </row>
    <row r="868" spans="17:18" x14ac:dyDescent="0.25">
      <c r="Q868" s="63"/>
      <c r="R868" s="62"/>
    </row>
    <row r="869" spans="17:18" x14ac:dyDescent="0.25">
      <c r="Q869" s="63"/>
      <c r="R869" s="62"/>
    </row>
    <row r="870" spans="17:18" x14ac:dyDescent="0.25">
      <c r="Q870" s="63"/>
      <c r="R870" s="62"/>
    </row>
    <row r="871" spans="17:18" x14ac:dyDescent="0.25">
      <c r="Q871" s="63"/>
      <c r="R871" s="62"/>
    </row>
    <row r="872" spans="17:18" x14ac:dyDescent="0.25">
      <c r="Q872" s="63"/>
      <c r="R872" s="62"/>
    </row>
    <row r="873" spans="17:18" x14ac:dyDescent="0.25">
      <c r="Q873" s="63"/>
      <c r="R873" s="62"/>
    </row>
    <row r="874" spans="17:18" x14ac:dyDescent="0.25">
      <c r="Q874" s="63"/>
      <c r="R874" s="62"/>
    </row>
    <row r="875" spans="17:18" x14ac:dyDescent="0.25">
      <c r="Q875" s="63"/>
      <c r="R875" s="62"/>
    </row>
    <row r="876" spans="17:18" x14ac:dyDescent="0.25">
      <c r="Q876" s="63"/>
      <c r="R876" s="62"/>
    </row>
    <row r="877" spans="17:18" x14ac:dyDescent="0.25">
      <c r="Q877" s="63"/>
      <c r="R877" s="62"/>
    </row>
    <row r="878" spans="17:18" x14ac:dyDescent="0.25">
      <c r="Q878" s="63"/>
      <c r="R878" s="62"/>
    </row>
    <row r="879" spans="17:18" x14ac:dyDescent="0.25">
      <c r="Q879" s="63"/>
      <c r="R879" s="62"/>
    </row>
    <row r="880" spans="17:18" x14ac:dyDescent="0.25">
      <c r="Q880" s="63"/>
      <c r="R880" s="62"/>
    </row>
    <row r="881" spans="17:18" x14ac:dyDescent="0.25">
      <c r="Q881" s="63"/>
      <c r="R881" s="62"/>
    </row>
    <row r="882" spans="17:18" x14ac:dyDescent="0.25">
      <c r="Q882" s="63"/>
      <c r="R882" s="62"/>
    </row>
    <row r="883" spans="17:18" x14ac:dyDescent="0.25">
      <c r="Q883" s="63"/>
      <c r="R883" s="62"/>
    </row>
    <row r="884" spans="17:18" x14ac:dyDescent="0.25">
      <c r="Q884" s="63"/>
      <c r="R884" s="62"/>
    </row>
    <row r="885" spans="17:18" x14ac:dyDescent="0.25">
      <c r="Q885" s="63"/>
      <c r="R885" s="62"/>
    </row>
    <row r="886" spans="17:18" x14ac:dyDescent="0.25">
      <c r="Q886" s="63"/>
      <c r="R886" s="62"/>
    </row>
    <row r="887" spans="17:18" x14ac:dyDescent="0.25">
      <c r="Q887" s="63"/>
      <c r="R887" s="62"/>
    </row>
    <row r="888" spans="17:18" x14ac:dyDescent="0.25">
      <c r="Q888" s="63"/>
      <c r="R888" s="62"/>
    </row>
    <row r="889" spans="17:18" x14ac:dyDescent="0.25">
      <c r="Q889" s="63"/>
      <c r="R889" s="62"/>
    </row>
    <row r="890" spans="17:18" x14ac:dyDescent="0.25">
      <c r="Q890" s="63"/>
      <c r="R890" s="62"/>
    </row>
    <row r="891" spans="17:18" x14ac:dyDescent="0.25">
      <c r="Q891" s="63"/>
      <c r="R891" s="62"/>
    </row>
    <row r="892" spans="17:18" x14ac:dyDescent="0.25">
      <c r="Q892" s="63"/>
      <c r="R892" s="62"/>
    </row>
    <row r="893" spans="17:18" x14ac:dyDescent="0.25">
      <c r="Q893" s="63"/>
      <c r="R893" s="62"/>
    </row>
    <row r="894" spans="17:18" x14ac:dyDescent="0.25">
      <c r="Q894" s="63"/>
      <c r="R894" s="62"/>
    </row>
    <row r="895" spans="17:18" x14ac:dyDescent="0.25">
      <c r="Q895" s="63"/>
      <c r="R895" s="62"/>
    </row>
    <row r="896" spans="17:18" x14ac:dyDescent="0.25">
      <c r="Q896" s="63"/>
      <c r="R896" s="62"/>
    </row>
    <row r="897" spans="17:18" x14ac:dyDescent="0.25">
      <c r="Q897" s="63"/>
      <c r="R897" s="62"/>
    </row>
    <row r="898" spans="17:18" x14ac:dyDescent="0.25">
      <c r="Q898" s="63"/>
      <c r="R898" s="62"/>
    </row>
    <row r="899" spans="17:18" x14ac:dyDescent="0.25">
      <c r="Q899" s="63"/>
      <c r="R899" s="62"/>
    </row>
    <row r="900" spans="17:18" x14ac:dyDescent="0.25">
      <c r="Q900" s="63"/>
      <c r="R900" s="62"/>
    </row>
    <row r="901" spans="17:18" x14ac:dyDescent="0.25">
      <c r="Q901" s="63"/>
      <c r="R901" s="62"/>
    </row>
    <row r="902" spans="17:18" x14ac:dyDescent="0.25">
      <c r="Q902" s="63"/>
      <c r="R902" s="62"/>
    </row>
    <row r="903" spans="17:18" x14ac:dyDescent="0.25">
      <c r="Q903" s="63"/>
      <c r="R903" s="62"/>
    </row>
    <row r="904" spans="17:18" x14ac:dyDescent="0.25">
      <c r="Q904" s="63"/>
      <c r="R904" s="62"/>
    </row>
    <row r="905" spans="17:18" x14ac:dyDescent="0.25">
      <c r="Q905" s="63"/>
      <c r="R905" s="62"/>
    </row>
    <row r="906" spans="17:18" x14ac:dyDescent="0.25">
      <c r="Q906" s="63"/>
      <c r="R906" s="62"/>
    </row>
    <row r="907" spans="17:18" x14ac:dyDescent="0.25">
      <c r="Q907" s="63"/>
      <c r="R907" s="62"/>
    </row>
    <row r="908" spans="17:18" x14ac:dyDescent="0.25">
      <c r="Q908" s="63"/>
      <c r="R908" s="62"/>
    </row>
    <row r="909" spans="17:18" x14ac:dyDescent="0.25">
      <c r="Q909" s="63"/>
      <c r="R909" s="62"/>
    </row>
    <row r="910" spans="17:18" x14ac:dyDescent="0.25">
      <c r="Q910" s="63"/>
      <c r="R910" s="62"/>
    </row>
    <row r="911" spans="17:18" x14ac:dyDescent="0.25">
      <c r="Q911" s="63"/>
      <c r="R911" s="62"/>
    </row>
    <row r="912" spans="17:18" x14ac:dyDescent="0.25">
      <c r="Q912" s="63"/>
      <c r="R912" s="62"/>
    </row>
    <row r="913" spans="17:18" x14ac:dyDescent="0.25">
      <c r="Q913" s="63"/>
      <c r="R913" s="62"/>
    </row>
    <row r="914" spans="17:18" x14ac:dyDescent="0.25">
      <c r="Q914" s="63"/>
      <c r="R914" s="62"/>
    </row>
    <row r="915" spans="17:18" x14ac:dyDescent="0.25">
      <c r="Q915" s="63"/>
      <c r="R915" s="62"/>
    </row>
    <row r="916" spans="17:18" x14ac:dyDescent="0.25">
      <c r="Q916" s="63"/>
      <c r="R916" s="62"/>
    </row>
    <row r="917" spans="17:18" x14ac:dyDescent="0.25">
      <c r="Q917" s="63"/>
      <c r="R917" s="62"/>
    </row>
    <row r="918" spans="17:18" x14ac:dyDescent="0.25">
      <c r="Q918" s="63"/>
      <c r="R918" s="62"/>
    </row>
    <row r="919" spans="17:18" x14ac:dyDescent="0.25">
      <c r="Q919" s="63"/>
      <c r="R919" s="62"/>
    </row>
    <row r="920" spans="17:18" x14ac:dyDescent="0.25">
      <c r="Q920" s="63"/>
      <c r="R920" s="62"/>
    </row>
    <row r="921" spans="17:18" x14ac:dyDescent="0.25">
      <c r="Q921" s="63"/>
      <c r="R921" s="62"/>
    </row>
    <row r="922" spans="17:18" x14ac:dyDescent="0.25">
      <c r="Q922" s="63"/>
      <c r="R922" s="62"/>
    </row>
    <row r="923" spans="17:18" x14ac:dyDescent="0.25">
      <c r="Q923" s="63"/>
      <c r="R923" s="62"/>
    </row>
    <row r="924" spans="17:18" x14ac:dyDescent="0.25">
      <c r="Q924" s="63"/>
      <c r="R924" s="62"/>
    </row>
    <row r="925" spans="17:18" x14ac:dyDescent="0.25">
      <c r="Q925" s="63"/>
      <c r="R925" s="62"/>
    </row>
    <row r="926" spans="17:18" x14ac:dyDescent="0.25">
      <c r="Q926" s="63"/>
      <c r="R926" s="62"/>
    </row>
    <row r="927" spans="17:18" x14ac:dyDescent="0.25">
      <c r="Q927" s="63"/>
      <c r="R927" s="62"/>
    </row>
    <row r="928" spans="17:18" x14ac:dyDescent="0.25">
      <c r="Q928" s="63"/>
      <c r="R928" s="62"/>
    </row>
    <row r="929" spans="17:18" x14ac:dyDescent="0.25">
      <c r="Q929" s="63"/>
      <c r="R929" s="62"/>
    </row>
    <row r="930" spans="17:18" x14ac:dyDescent="0.25">
      <c r="Q930" s="63"/>
      <c r="R930" s="62"/>
    </row>
    <row r="931" spans="17:18" x14ac:dyDescent="0.25">
      <c r="Q931" s="63"/>
      <c r="R931" s="62"/>
    </row>
    <row r="932" spans="17:18" x14ac:dyDescent="0.25">
      <c r="Q932" s="63"/>
      <c r="R932" s="62"/>
    </row>
    <row r="933" spans="17:18" x14ac:dyDescent="0.25">
      <c r="Q933" s="63"/>
      <c r="R933" s="62"/>
    </row>
    <row r="934" spans="17:18" x14ac:dyDescent="0.25">
      <c r="Q934" s="63"/>
      <c r="R934" s="62"/>
    </row>
    <row r="935" spans="17:18" x14ac:dyDescent="0.25">
      <c r="Q935" s="63"/>
      <c r="R935" s="62"/>
    </row>
    <row r="936" spans="17:18" x14ac:dyDescent="0.25">
      <c r="Q936" s="63"/>
      <c r="R936" s="62"/>
    </row>
    <row r="937" spans="17:18" x14ac:dyDescent="0.25">
      <c r="Q937" s="63"/>
      <c r="R937" s="62"/>
    </row>
    <row r="938" spans="17:18" x14ac:dyDescent="0.25">
      <c r="Q938" s="63"/>
      <c r="R938" s="62"/>
    </row>
    <row r="939" spans="17:18" x14ac:dyDescent="0.25">
      <c r="Q939" s="63"/>
      <c r="R939" s="62"/>
    </row>
    <row r="940" spans="17:18" x14ac:dyDescent="0.25">
      <c r="Q940" s="63"/>
      <c r="R940" s="62"/>
    </row>
    <row r="941" spans="17:18" x14ac:dyDescent="0.25">
      <c r="Q941" s="63"/>
      <c r="R941" s="62"/>
    </row>
    <row r="942" spans="17:18" x14ac:dyDescent="0.25">
      <c r="Q942" s="63"/>
      <c r="R942" s="62"/>
    </row>
    <row r="943" spans="17:18" x14ac:dyDescent="0.25">
      <c r="Q943" s="63"/>
      <c r="R943" s="62"/>
    </row>
    <row r="944" spans="17:18" x14ac:dyDescent="0.25">
      <c r="Q944" s="63"/>
      <c r="R944" s="62"/>
    </row>
    <row r="945" spans="17:18" x14ac:dyDescent="0.25">
      <c r="Q945" s="63"/>
      <c r="R945" s="62"/>
    </row>
    <row r="946" spans="17:18" x14ac:dyDescent="0.25">
      <c r="Q946" s="63"/>
      <c r="R946" s="62"/>
    </row>
    <row r="947" spans="17:18" x14ac:dyDescent="0.25">
      <c r="Q947" s="63"/>
      <c r="R947" s="62"/>
    </row>
    <row r="948" spans="17:18" x14ac:dyDescent="0.25">
      <c r="Q948" s="63"/>
      <c r="R948" s="62"/>
    </row>
    <row r="949" spans="17:18" x14ac:dyDescent="0.25">
      <c r="Q949" s="63"/>
      <c r="R949" s="62"/>
    </row>
    <row r="950" spans="17:18" x14ac:dyDescent="0.25">
      <c r="Q950" s="63"/>
      <c r="R950" s="62"/>
    </row>
    <row r="951" spans="17:18" x14ac:dyDescent="0.25">
      <c r="Q951" s="63"/>
      <c r="R951" s="62"/>
    </row>
    <row r="952" spans="17:18" x14ac:dyDescent="0.25">
      <c r="Q952" s="63"/>
      <c r="R952" s="62"/>
    </row>
    <row r="953" spans="17:18" x14ac:dyDescent="0.25">
      <c r="Q953" s="63"/>
      <c r="R953" s="62"/>
    </row>
    <row r="954" spans="17:18" x14ac:dyDescent="0.25">
      <c r="Q954" s="63"/>
      <c r="R954" s="62"/>
    </row>
    <row r="955" spans="17:18" x14ac:dyDescent="0.25">
      <c r="Q955" s="63"/>
      <c r="R955" s="62"/>
    </row>
    <row r="956" spans="17:18" x14ac:dyDescent="0.25">
      <c r="Q956" s="63"/>
      <c r="R956" s="62"/>
    </row>
    <row r="957" spans="17:18" x14ac:dyDescent="0.25">
      <c r="Q957" s="63"/>
      <c r="R957" s="62"/>
    </row>
    <row r="958" spans="17:18" x14ac:dyDescent="0.25">
      <c r="Q958" s="63"/>
      <c r="R958" s="62"/>
    </row>
    <row r="959" spans="17:18" x14ac:dyDescent="0.25">
      <c r="Q959" s="63"/>
      <c r="R959" s="62"/>
    </row>
    <row r="960" spans="17:18" x14ac:dyDescent="0.25">
      <c r="Q960" s="63"/>
      <c r="R960" s="62"/>
    </row>
    <row r="961" spans="17:18" x14ac:dyDescent="0.25">
      <c r="Q961" s="63"/>
      <c r="R961" s="62"/>
    </row>
    <row r="962" spans="17:18" x14ac:dyDescent="0.25">
      <c r="Q962" s="63"/>
      <c r="R962" s="62"/>
    </row>
    <row r="963" spans="17:18" x14ac:dyDescent="0.25">
      <c r="Q963" s="63"/>
      <c r="R963" s="62"/>
    </row>
    <row r="964" spans="17:18" x14ac:dyDescent="0.25">
      <c r="Q964" s="63"/>
      <c r="R964" s="62"/>
    </row>
    <row r="965" spans="17:18" x14ac:dyDescent="0.25">
      <c r="Q965" s="63"/>
      <c r="R965" s="62"/>
    </row>
    <row r="966" spans="17:18" x14ac:dyDescent="0.25">
      <c r="Q966" s="63"/>
      <c r="R966" s="62"/>
    </row>
    <row r="967" spans="17:18" x14ac:dyDescent="0.25">
      <c r="Q967" s="63"/>
      <c r="R967" s="62"/>
    </row>
    <row r="968" spans="17:18" x14ac:dyDescent="0.25">
      <c r="Q968" s="63"/>
      <c r="R968" s="62"/>
    </row>
    <row r="969" spans="17:18" x14ac:dyDescent="0.25">
      <c r="Q969" s="63"/>
      <c r="R969" s="62"/>
    </row>
    <row r="970" spans="17:18" x14ac:dyDescent="0.25">
      <c r="Q970" s="63"/>
      <c r="R970" s="62"/>
    </row>
    <row r="971" spans="17:18" x14ac:dyDescent="0.25">
      <c r="Q971" s="63"/>
      <c r="R971" s="62"/>
    </row>
    <row r="972" spans="17:18" x14ac:dyDescent="0.25">
      <c r="Q972" s="63"/>
      <c r="R972" s="62"/>
    </row>
    <row r="973" spans="17:18" x14ac:dyDescent="0.25">
      <c r="Q973" s="63"/>
      <c r="R973" s="62"/>
    </row>
    <row r="974" spans="17:18" x14ac:dyDescent="0.25">
      <c r="Q974" s="63"/>
      <c r="R974" s="62"/>
    </row>
    <row r="975" spans="17:18" x14ac:dyDescent="0.25">
      <c r="Q975" s="63"/>
      <c r="R975" s="62"/>
    </row>
    <row r="976" spans="17:18" x14ac:dyDescent="0.25">
      <c r="Q976" s="63"/>
      <c r="R976" s="62"/>
    </row>
    <row r="977" spans="17:18" x14ac:dyDescent="0.25">
      <c r="Q977" s="63"/>
      <c r="R977" s="62"/>
    </row>
    <row r="978" spans="17:18" x14ac:dyDescent="0.25">
      <c r="Q978" s="63"/>
      <c r="R978" s="62"/>
    </row>
    <row r="979" spans="17:18" x14ac:dyDescent="0.25">
      <c r="Q979" s="63"/>
      <c r="R979" s="62"/>
    </row>
    <row r="980" spans="17:18" x14ac:dyDescent="0.25">
      <c r="Q980" s="63"/>
      <c r="R980" s="62"/>
    </row>
    <row r="981" spans="17:18" x14ac:dyDescent="0.25">
      <c r="Q981" s="63"/>
      <c r="R981" s="62"/>
    </row>
    <row r="982" spans="17:18" x14ac:dyDescent="0.25">
      <c r="Q982" s="63"/>
      <c r="R982" s="62"/>
    </row>
    <row r="983" spans="17:18" x14ac:dyDescent="0.25">
      <c r="Q983" s="63"/>
      <c r="R983" s="62"/>
    </row>
    <row r="984" spans="17:18" x14ac:dyDescent="0.25">
      <c r="Q984" s="63"/>
      <c r="R984" s="62"/>
    </row>
    <row r="985" spans="17:18" x14ac:dyDescent="0.25">
      <c r="Q985" s="63"/>
      <c r="R985" s="62"/>
    </row>
    <row r="986" spans="17:18" x14ac:dyDescent="0.25">
      <c r="Q986" s="63"/>
      <c r="R986" s="62"/>
    </row>
    <row r="987" spans="17:18" x14ac:dyDescent="0.25">
      <c r="Q987" s="63"/>
      <c r="R987" s="62"/>
    </row>
    <row r="988" spans="17:18" x14ac:dyDescent="0.25">
      <c r="Q988" s="63"/>
      <c r="R988" s="62"/>
    </row>
    <row r="989" spans="17:18" x14ac:dyDescent="0.25">
      <c r="Q989" s="63"/>
      <c r="R989" s="62"/>
    </row>
    <row r="990" spans="17:18" x14ac:dyDescent="0.25">
      <c r="Q990" s="63"/>
      <c r="R990" s="62"/>
    </row>
    <row r="991" spans="17:18" x14ac:dyDescent="0.25">
      <c r="Q991" s="63"/>
      <c r="R991" s="62"/>
    </row>
    <row r="992" spans="17:18" x14ac:dyDescent="0.25">
      <c r="Q992" s="63"/>
      <c r="R992" s="62"/>
    </row>
    <row r="993" spans="17:18" x14ac:dyDescent="0.25">
      <c r="Q993" s="63"/>
      <c r="R993" s="62"/>
    </row>
    <row r="994" spans="17:18" x14ac:dyDescent="0.25">
      <c r="Q994" s="63"/>
      <c r="R994" s="62"/>
    </row>
    <row r="995" spans="17:18" x14ac:dyDescent="0.25">
      <c r="Q995" s="63"/>
      <c r="R995" s="62"/>
    </row>
    <row r="996" spans="17:18" x14ac:dyDescent="0.25">
      <c r="Q996" s="63"/>
      <c r="R996" s="62"/>
    </row>
    <row r="997" spans="17:18" x14ac:dyDescent="0.25">
      <c r="Q997" s="63"/>
      <c r="R997" s="62"/>
    </row>
    <row r="998" spans="17:18" x14ac:dyDescent="0.25">
      <c r="Q998" s="63"/>
      <c r="R998" s="62"/>
    </row>
    <row r="999" spans="17:18" x14ac:dyDescent="0.25">
      <c r="Q999" s="63"/>
      <c r="R999" s="62"/>
    </row>
    <row r="1000" spans="17:18" x14ac:dyDescent="0.25">
      <c r="Q1000" s="63"/>
      <c r="R1000" s="6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A6CA-F19F-4CEC-80EA-D684791DD514}">
  <sheetPr filterMode="1"/>
  <dimension ref="A1:AC446"/>
  <sheetViews>
    <sheetView zoomScaleNormal="100" workbookViewId="0">
      <selection activeCell="O382" sqref="O382"/>
    </sheetView>
  </sheetViews>
  <sheetFormatPr defaultRowHeight="15" x14ac:dyDescent="0.25"/>
  <cols>
    <col min="1" max="1" width="13.140625" bestFit="1" customWidth="1"/>
    <col min="2" max="2" width="24" bestFit="1" customWidth="1"/>
    <col min="4" max="4" width="13.140625" bestFit="1" customWidth="1"/>
    <col min="5" max="6" width="24" bestFit="1" customWidth="1"/>
    <col min="7" max="7" width="10.85546875" bestFit="1" customWidth="1"/>
    <col min="8" max="8" width="24" bestFit="1" customWidth="1"/>
    <col min="9" max="9" width="12.5703125" bestFit="1" customWidth="1"/>
    <col min="11" max="12" width="11.85546875" bestFit="1" customWidth="1"/>
    <col min="13" max="13" width="10.85546875" bestFit="1" customWidth="1"/>
    <col min="14" max="14" width="15.85546875" bestFit="1" customWidth="1"/>
    <col min="15" max="15" width="23" bestFit="1" customWidth="1"/>
    <col min="16" max="16" width="26.5703125" bestFit="1" customWidth="1"/>
    <col min="17" max="17" width="27" bestFit="1" customWidth="1"/>
    <col min="18" max="18" width="12" bestFit="1" customWidth="1"/>
    <col min="19" max="19" width="13.140625" bestFit="1" customWidth="1"/>
    <col min="20" max="20" width="34.42578125" bestFit="1" customWidth="1"/>
    <col min="21" max="21" width="16.140625" bestFit="1" customWidth="1"/>
    <col min="22" max="22" width="23.85546875" bestFit="1" customWidth="1"/>
  </cols>
  <sheetData>
    <row r="1" spans="1:29" x14ac:dyDescent="0.25">
      <c r="J1" t="s">
        <v>76</v>
      </c>
      <c r="K1" s="2" t="s">
        <v>0</v>
      </c>
      <c r="L1" s="2" t="s">
        <v>1</v>
      </c>
      <c r="M1" s="2" t="s">
        <v>2</v>
      </c>
      <c r="N1" s="2" t="s">
        <v>29</v>
      </c>
      <c r="O1" t="s">
        <v>51</v>
      </c>
      <c r="P1" t="s">
        <v>16</v>
      </c>
      <c r="Q1" t="s">
        <v>52</v>
      </c>
      <c r="R1" t="s">
        <v>20</v>
      </c>
      <c r="S1" t="s">
        <v>21</v>
      </c>
      <c r="T1" s="10" t="s">
        <v>53</v>
      </c>
      <c r="U1" s="10" t="s">
        <v>28</v>
      </c>
      <c r="AB1" s="10"/>
      <c r="AC1" s="10"/>
    </row>
    <row r="2" spans="1:29" hidden="1" x14ac:dyDescent="0.25">
      <c r="A2" s="7" t="s">
        <v>0</v>
      </c>
      <c r="B2" t="s">
        <v>34</v>
      </c>
      <c r="D2" s="7" t="s">
        <v>0</v>
      </c>
      <c r="E2" t="s">
        <v>34</v>
      </c>
      <c r="K2" t="s">
        <v>30</v>
      </c>
      <c r="L2">
        <v>2013</v>
      </c>
      <c r="M2" t="s">
        <v>31</v>
      </c>
      <c r="N2">
        <v>105.1</v>
      </c>
      <c r="O2">
        <v>105.5153846153846</v>
      </c>
      <c r="P2">
        <v>105.1</v>
      </c>
      <c r="Q2">
        <v>106.23333333333335</v>
      </c>
      <c r="R2" t="s">
        <v>32</v>
      </c>
      <c r="S2">
        <v>105.5</v>
      </c>
      <c r="T2" s="5">
        <f>AVERAGE(N2:S2)</f>
        <v>105.48974358974358</v>
      </c>
      <c r="U2">
        <v>104</v>
      </c>
    </row>
    <row r="3" spans="1:29" hidden="1" x14ac:dyDescent="0.25">
      <c r="A3" s="7" t="s">
        <v>2</v>
      </c>
      <c r="B3" t="s">
        <v>49</v>
      </c>
      <c r="D3" s="7" t="s">
        <v>2</v>
      </c>
      <c r="E3" t="s">
        <v>49</v>
      </c>
      <c r="K3" t="s">
        <v>33</v>
      </c>
      <c r="L3">
        <v>2013</v>
      </c>
      <c r="M3" t="s">
        <v>31</v>
      </c>
      <c r="N3">
        <v>104</v>
      </c>
      <c r="O3">
        <v>105.87692307692308</v>
      </c>
      <c r="P3">
        <v>105.2</v>
      </c>
      <c r="Q3">
        <v>105.56666666666666</v>
      </c>
      <c r="R3">
        <v>100.3</v>
      </c>
      <c r="S3">
        <v>105.4</v>
      </c>
      <c r="T3" s="5">
        <f t="shared" ref="T3:T66" si="0">AVERAGE(N3:S3)</f>
        <v>104.39059829059829</v>
      </c>
      <c r="U3">
        <v>103.7</v>
      </c>
    </row>
    <row r="4" spans="1:29" hidden="1" x14ac:dyDescent="0.25">
      <c r="K4" t="s">
        <v>34</v>
      </c>
      <c r="L4">
        <v>2013</v>
      </c>
      <c r="M4" t="s">
        <v>31</v>
      </c>
      <c r="N4">
        <v>104.6</v>
      </c>
      <c r="O4">
        <v>105.63846153846156</v>
      </c>
      <c r="P4">
        <v>105.1</v>
      </c>
      <c r="Q4">
        <v>106</v>
      </c>
      <c r="R4">
        <v>100.3</v>
      </c>
      <c r="S4">
        <v>105.5</v>
      </c>
      <c r="T4" s="5">
        <f t="shared" si="0"/>
        <v>104.52307692307691</v>
      </c>
      <c r="U4">
        <v>103.9</v>
      </c>
    </row>
    <row r="5" spans="1:29" hidden="1" x14ac:dyDescent="0.25">
      <c r="A5" s="7" t="s">
        <v>46</v>
      </c>
      <c r="B5" t="s">
        <v>50</v>
      </c>
      <c r="D5" s="7" t="s">
        <v>46</v>
      </c>
      <c r="E5" t="s">
        <v>50</v>
      </c>
      <c r="G5" s="15" t="s">
        <v>1</v>
      </c>
      <c r="H5" s="15" t="s">
        <v>50</v>
      </c>
      <c r="I5" s="15" t="s">
        <v>66</v>
      </c>
      <c r="K5" t="s">
        <v>30</v>
      </c>
      <c r="L5">
        <v>2013</v>
      </c>
      <c r="M5" t="s">
        <v>35</v>
      </c>
      <c r="N5">
        <v>105.8</v>
      </c>
      <c r="O5">
        <v>106.18461538461537</v>
      </c>
      <c r="P5">
        <v>105.6</v>
      </c>
      <c r="Q5">
        <v>106.8</v>
      </c>
      <c r="R5" t="s">
        <v>32</v>
      </c>
      <c r="S5">
        <v>106.2</v>
      </c>
      <c r="T5" s="5">
        <f t="shared" si="0"/>
        <v>106.11692307692309</v>
      </c>
      <c r="U5">
        <v>104.4</v>
      </c>
    </row>
    <row r="6" spans="1:29" hidden="1" x14ac:dyDescent="0.25">
      <c r="A6" s="8">
        <v>2013</v>
      </c>
      <c r="B6">
        <v>110.03333333333332</v>
      </c>
      <c r="D6" s="8">
        <v>2017</v>
      </c>
      <c r="E6" s="5">
        <v>133.49999999999997</v>
      </c>
      <c r="G6" s="13">
        <v>2017</v>
      </c>
      <c r="H6" s="14">
        <v>133.49999999999997</v>
      </c>
      <c r="I6" s="12"/>
      <c r="K6" t="s">
        <v>33</v>
      </c>
      <c r="L6">
        <v>2013</v>
      </c>
      <c r="M6" t="s">
        <v>35</v>
      </c>
      <c r="N6">
        <v>104.7</v>
      </c>
      <c r="O6">
        <v>106.96923076923078</v>
      </c>
      <c r="P6">
        <v>106</v>
      </c>
      <c r="Q6">
        <v>106.16666666666667</v>
      </c>
      <c r="R6">
        <v>100.4</v>
      </c>
      <c r="S6">
        <v>105.7</v>
      </c>
      <c r="T6" s="5">
        <f t="shared" si="0"/>
        <v>104.98931623931627</v>
      </c>
      <c r="U6">
        <v>104.3</v>
      </c>
    </row>
    <row r="7" spans="1:29" hidden="1" x14ac:dyDescent="0.25">
      <c r="A7" s="8">
        <v>2014</v>
      </c>
      <c r="B7">
        <v>117.34999999999998</v>
      </c>
      <c r="D7" s="8">
        <v>2018</v>
      </c>
      <c r="E7" s="5">
        <v>138.77500000000001</v>
      </c>
      <c r="G7" s="13">
        <v>2018</v>
      </c>
      <c r="H7" s="14">
        <v>138.77500000000001</v>
      </c>
      <c r="I7" s="12">
        <f t="shared" ref="I7:I12" si="1">(H7-H6)/H6</f>
        <v>3.9513108614232476E-2</v>
      </c>
      <c r="K7" t="s">
        <v>34</v>
      </c>
      <c r="L7">
        <v>2013</v>
      </c>
      <c r="M7" t="s">
        <v>35</v>
      </c>
      <c r="N7">
        <v>105.3</v>
      </c>
      <c r="O7">
        <v>106.47692307692309</v>
      </c>
      <c r="P7">
        <v>105.7</v>
      </c>
      <c r="Q7">
        <v>106.56666666666666</v>
      </c>
      <c r="R7">
        <v>100.4</v>
      </c>
      <c r="S7">
        <v>106</v>
      </c>
      <c r="T7" s="5">
        <f t="shared" si="0"/>
        <v>105.07393162393163</v>
      </c>
      <c r="U7">
        <v>104.4</v>
      </c>
    </row>
    <row r="8" spans="1:29" hidden="1" x14ac:dyDescent="0.25">
      <c r="A8" s="8">
        <v>2015</v>
      </c>
      <c r="B8">
        <v>123.10833333333331</v>
      </c>
      <c r="D8" s="8">
        <v>2019</v>
      </c>
      <c r="E8" s="5">
        <v>143.83571428571432</v>
      </c>
      <c r="G8" s="13">
        <v>2019</v>
      </c>
      <c r="H8" s="14">
        <v>143.83571428571432</v>
      </c>
      <c r="I8" s="12">
        <f t="shared" si="1"/>
        <v>3.646704583472752E-2</v>
      </c>
      <c r="K8" t="s">
        <v>30</v>
      </c>
      <c r="L8">
        <v>2013</v>
      </c>
      <c r="M8" t="s">
        <v>36</v>
      </c>
      <c r="N8">
        <v>106</v>
      </c>
      <c r="O8">
        <v>106.32307692307693</v>
      </c>
      <c r="P8">
        <v>106.5</v>
      </c>
      <c r="Q8">
        <v>107.3</v>
      </c>
      <c r="R8" t="s">
        <v>32</v>
      </c>
      <c r="S8">
        <v>106.1</v>
      </c>
      <c r="T8" s="5">
        <f t="shared" si="0"/>
        <v>106.44461538461539</v>
      </c>
      <c r="U8">
        <v>104.6</v>
      </c>
    </row>
    <row r="9" spans="1:29" hidden="1" x14ac:dyDescent="0.25">
      <c r="A9" s="8">
        <v>2016</v>
      </c>
      <c r="B9">
        <v>129.19999999999996</v>
      </c>
      <c r="D9" s="8">
        <v>2020</v>
      </c>
      <c r="E9" s="5">
        <v>152.65690476190477</v>
      </c>
      <c r="G9" s="13">
        <v>2020</v>
      </c>
      <c r="H9" s="14">
        <v>152.65690476190477</v>
      </c>
      <c r="I9" s="12">
        <f t="shared" si="1"/>
        <v>6.1328234924103046E-2</v>
      </c>
      <c r="K9" t="s">
        <v>33</v>
      </c>
      <c r="L9">
        <v>2013</v>
      </c>
      <c r="M9" t="s">
        <v>36</v>
      </c>
      <c r="N9">
        <v>105</v>
      </c>
      <c r="O9">
        <v>106.67692307692307</v>
      </c>
      <c r="P9">
        <v>106.8</v>
      </c>
      <c r="Q9">
        <v>106.73333333333333</v>
      </c>
      <c r="R9">
        <v>100.4</v>
      </c>
      <c r="S9">
        <v>106</v>
      </c>
      <c r="T9" s="5">
        <f t="shared" si="0"/>
        <v>105.26837606837607</v>
      </c>
      <c r="U9">
        <v>104.9</v>
      </c>
    </row>
    <row r="10" spans="1:29" hidden="1" x14ac:dyDescent="0.25">
      <c r="A10" s="8">
        <v>2017</v>
      </c>
      <c r="B10">
        <v>133.49999999999997</v>
      </c>
      <c r="D10" s="8">
        <v>2021</v>
      </c>
      <c r="E10" s="5">
        <v>161.45833333333331</v>
      </c>
      <c r="G10" s="13">
        <v>2021</v>
      </c>
      <c r="H10" s="14">
        <v>161.45833333333331</v>
      </c>
      <c r="I10" s="12">
        <f t="shared" si="1"/>
        <v>5.7654965460985322E-2</v>
      </c>
      <c r="K10" t="s">
        <v>34</v>
      </c>
      <c r="L10">
        <v>2013</v>
      </c>
      <c r="M10" t="s">
        <v>36</v>
      </c>
      <c r="N10">
        <v>105.5</v>
      </c>
      <c r="O10">
        <v>106.46153846153848</v>
      </c>
      <c r="P10">
        <v>106.6</v>
      </c>
      <c r="Q10">
        <v>107.06666666666666</v>
      </c>
      <c r="R10">
        <v>100.4</v>
      </c>
      <c r="S10">
        <v>106.1</v>
      </c>
      <c r="T10" s="5">
        <f t="shared" si="0"/>
        <v>105.35470085470087</v>
      </c>
      <c r="U10">
        <v>104.7</v>
      </c>
    </row>
    <row r="11" spans="1:29" hidden="1" x14ac:dyDescent="0.25">
      <c r="A11" s="8">
        <v>2018</v>
      </c>
      <c r="B11">
        <v>138.77500000000001</v>
      </c>
      <c r="D11" s="8">
        <v>2022</v>
      </c>
      <c r="E11" s="5">
        <v>172.14999999999998</v>
      </c>
      <c r="G11" s="13">
        <v>2022</v>
      </c>
      <c r="H11" s="14">
        <v>172.14999999999998</v>
      </c>
      <c r="I11" s="12">
        <f t="shared" si="1"/>
        <v>6.6219354838709665E-2</v>
      </c>
      <c r="K11" t="s">
        <v>30</v>
      </c>
      <c r="L11">
        <v>2013</v>
      </c>
      <c r="M11" t="s">
        <v>37</v>
      </c>
      <c r="N11">
        <v>106.4</v>
      </c>
      <c r="O11">
        <v>106.6</v>
      </c>
      <c r="P11">
        <v>107.1</v>
      </c>
      <c r="Q11">
        <v>107.83333333333333</v>
      </c>
      <c r="R11" t="s">
        <v>32</v>
      </c>
      <c r="S11">
        <v>106.5</v>
      </c>
      <c r="T11" s="5">
        <f t="shared" si="0"/>
        <v>106.88666666666668</v>
      </c>
      <c r="U11">
        <v>104.6</v>
      </c>
    </row>
    <row r="12" spans="1:29" hidden="1" x14ac:dyDescent="0.25">
      <c r="A12" s="8">
        <v>2019</v>
      </c>
      <c r="B12">
        <v>143.83571428571432</v>
      </c>
      <c r="D12" s="8">
        <v>2023</v>
      </c>
      <c r="E12" s="5">
        <v>177.61999999999998</v>
      </c>
      <c r="G12" s="13">
        <v>2023</v>
      </c>
      <c r="H12" s="14">
        <v>177.61999999999998</v>
      </c>
      <c r="I12" s="12">
        <f t="shared" si="1"/>
        <v>3.1774615161196632E-2</v>
      </c>
      <c r="K12" t="s">
        <v>33</v>
      </c>
      <c r="L12">
        <v>2013</v>
      </c>
      <c r="M12" t="s">
        <v>37</v>
      </c>
      <c r="N12">
        <v>105.7</v>
      </c>
      <c r="O12">
        <v>107.5153846153846</v>
      </c>
      <c r="P12">
        <v>108.5</v>
      </c>
      <c r="Q12">
        <v>107.33333333333333</v>
      </c>
      <c r="R12">
        <v>100.5</v>
      </c>
      <c r="S12">
        <v>106.4</v>
      </c>
      <c r="T12" s="5">
        <f t="shared" si="0"/>
        <v>105.99145299145299</v>
      </c>
      <c r="U12">
        <v>105.1</v>
      </c>
    </row>
    <row r="13" spans="1:29" hidden="1" x14ac:dyDescent="0.25">
      <c r="A13" s="8">
        <v>2020</v>
      </c>
      <c r="B13">
        <v>152.65690476190477</v>
      </c>
      <c r="D13" s="8" t="s">
        <v>47</v>
      </c>
      <c r="E13" s="5">
        <v>152.16378478664194</v>
      </c>
      <c r="G13" s="9"/>
      <c r="K13" t="s">
        <v>34</v>
      </c>
      <c r="L13">
        <v>2013</v>
      </c>
      <c r="M13" t="s">
        <v>37</v>
      </c>
      <c r="N13">
        <v>106.1</v>
      </c>
      <c r="O13">
        <v>106.93846153846154</v>
      </c>
      <c r="P13">
        <v>107.5</v>
      </c>
      <c r="Q13">
        <v>107.63333333333333</v>
      </c>
      <c r="R13">
        <v>100.5</v>
      </c>
      <c r="S13">
        <v>106.5</v>
      </c>
      <c r="T13" s="5">
        <f t="shared" si="0"/>
        <v>105.86196581196582</v>
      </c>
      <c r="U13">
        <v>104.8</v>
      </c>
    </row>
    <row r="14" spans="1:29" hidden="1" x14ac:dyDescent="0.25">
      <c r="A14" s="8">
        <v>2021</v>
      </c>
      <c r="B14">
        <v>161.45833333333331</v>
      </c>
      <c r="G14" s="9"/>
      <c r="K14" t="s">
        <v>30</v>
      </c>
      <c r="L14">
        <v>2013</v>
      </c>
      <c r="M14" t="s">
        <v>38</v>
      </c>
      <c r="N14">
        <v>107.2</v>
      </c>
      <c r="O14">
        <v>107.23076923076923</v>
      </c>
      <c r="P14">
        <v>108.1</v>
      </c>
      <c r="Q14">
        <v>108.43333333333332</v>
      </c>
      <c r="R14" t="s">
        <v>32</v>
      </c>
      <c r="S14">
        <v>107.5</v>
      </c>
      <c r="T14" s="5">
        <f t="shared" si="0"/>
        <v>107.69282051282053</v>
      </c>
      <c r="U14">
        <v>104.8</v>
      </c>
    </row>
    <row r="15" spans="1:29" hidden="1" x14ac:dyDescent="0.25">
      <c r="A15" s="8">
        <v>2022</v>
      </c>
      <c r="B15">
        <v>172.14999999999998</v>
      </c>
      <c r="G15" s="9"/>
      <c r="K15" t="s">
        <v>33</v>
      </c>
      <c r="L15">
        <v>2013</v>
      </c>
      <c r="M15" t="s">
        <v>38</v>
      </c>
      <c r="N15">
        <v>106.6</v>
      </c>
      <c r="O15">
        <v>109.0153846153846</v>
      </c>
      <c r="P15">
        <v>109.8</v>
      </c>
      <c r="Q15">
        <v>107.83333333333333</v>
      </c>
      <c r="R15">
        <v>100.5</v>
      </c>
      <c r="S15">
        <v>107.2</v>
      </c>
      <c r="T15" s="5">
        <f t="shared" si="0"/>
        <v>106.82478632478633</v>
      </c>
      <c r="U15">
        <v>104.9</v>
      </c>
    </row>
    <row r="16" spans="1:29" hidden="1" x14ac:dyDescent="0.25">
      <c r="A16" s="8">
        <v>2023</v>
      </c>
      <c r="B16">
        <v>177.61999999999998</v>
      </c>
      <c r="G16" s="9"/>
      <c r="K16" t="s">
        <v>34</v>
      </c>
      <c r="L16">
        <v>2013</v>
      </c>
      <c r="M16" t="s">
        <v>38</v>
      </c>
      <c r="N16">
        <v>106.9</v>
      </c>
      <c r="O16">
        <v>107.86153846153844</v>
      </c>
      <c r="P16">
        <v>108.6</v>
      </c>
      <c r="Q16">
        <v>108.2</v>
      </c>
      <c r="R16">
        <v>100.5</v>
      </c>
      <c r="S16">
        <v>107.4</v>
      </c>
      <c r="T16" s="5">
        <f t="shared" si="0"/>
        <v>106.57692307692308</v>
      </c>
      <c r="U16">
        <v>104.8</v>
      </c>
    </row>
    <row r="17" spans="1:21" hidden="1" x14ac:dyDescent="0.25">
      <c r="A17" s="8" t="s">
        <v>47</v>
      </c>
      <c r="B17">
        <v>139.78329142857143</v>
      </c>
      <c r="K17" t="s">
        <v>30</v>
      </c>
      <c r="L17">
        <v>2013</v>
      </c>
      <c r="M17" t="s">
        <v>39</v>
      </c>
      <c r="N17">
        <v>108.9</v>
      </c>
      <c r="O17">
        <v>109.23076923076923</v>
      </c>
      <c r="P17">
        <v>109</v>
      </c>
      <c r="Q17">
        <v>109.33333333333333</v>
      </c>
      <c r="R17" t="s">
        <v>32</v>
      </c>
      <c r="S17">
        <v>108.5</v>
      </c>
      <c r="T17" s="5">
        <f t="shared" si="0"/>
        <v>108.99282051282053</v>
      </c>
      <c r="U17">
        <v>105.5</v>
      </c>
    </row>
    <row r="18" spans="1:21" hidden="1" x14ac:dyDescent="0.25">
      <c r="K18" t="s">
        <v>33</v>
      </c>
      <c r="L18">
        <v>2013</v>
      </c>
      <c r="M18" t="s">
        <v>39</v>
      </c>
      <c r="N18">
        <v>109.7</v>
      </c>
      <c r="O18">
        <v>112.66153846153847</v>
      </c>
      <c r="P18">
        <v>110.9</v>
      </c>
      <c r="Q18">
        <v>108.43333333333334</v>
      </c>
      <c r="R18">
        <v>106.6</v>
      </c>
      <c r="S18">
        <v>108</v>
      </c>
      <c r="T18" s="5">
        <f t="shared" si="0"/>
        <v>109.38247863247864</v>
      </c>
      <c r="U18">
        <v>106.1</v>
      </c>
    </row>
    <row r="19" spans="1:21" hidden="1" x14ac:dyDescent="0.25">
      <c r="K19" t="s">
        <v>34</v>
      </c>
      <c r="L19">
        <v>2013</v>
      </c>
      <c r="M19" t="s">
        <v>39</v>
      </c>
      <c r="N19">
        <v>109.3</v>
      </c>
      <c r="O19">
        <v>110.46153846153847</v>
      </c>
      <c r="P19">
        <v>109.5</v>
      </c>
      <c r="Q19">
        <v>108.96666666666665</v>
      </c>
      <c r="R19">
        <v>106.6</v>
      </c>
      <c r="S19">
        <v>108.3</v>
      </c>
      <c r="T19" s="5">
        <f t="shared" si="0"/>
        <v>108.85470085470085</v>
      </c>
      <c r="U19">
        <v>105.8</v>
      </c>
    </row>
    <row r="20" spans="1:21" hidden="1" x14ac:dyDescent="0.25">
      <c r="K20" t="s">
        <v>30</v>
      </c>
      <c r="L20">
        <v>2013</v>
      </c>
      <c r="M20" t="s">
        <v>40</v>
      </c>
      <c r="N20">
        <v>110.7</v>
      </c>
      <c r="O20">
        <v>111.22307692307689</v>
      </c>
      <c r="P20">
        <v>109.8</v>
      </c>
      <c r="Q20">
        <v>110.10000000000001</v>
      </c>
      <c r="R20" t="s">
        <v>32</v>
      </c>
      <c r="S20">
        <v>109.5</v>
      </c>
      <c r="T20" s="5">
        <f t="shared" si="0"/>
        <v>110.2646153846154</v>
      </c>
      <c r="U20">
        <v>106.5</v>
      </c>
    </row>
    <row r="21" spans="1:21" hidden="1" x14ac:dyDescent="0.25">
      <c r="K21" t="s">
        <v>33</v>
      </c>
      <c r="L21">
        <v>2013</v>
      </c>
      <c r="M21" t="s">
        <v>40</v>
      </c>
      <c r="N21">
        <v>111.4</v>
      </c>
      <c r="O21">
        <v>114.56923076923077</v>
      </c>
      <c r="P21">
        <v>111.7</v>
      </c>
      <c r="Q21">
        <v>109.03333333333335</v>
      </c>
      <c r="R21">
        <v>107.7</v>
      </c>
      <c r="S21">
        <v>108.6</v>
      </c>
      <c r="T21" s="5">
        <f t="shared" si="0"/>
        <v>110.50042735042736</v>
      </c>
      <c r="U21">
        <v>107.3</v>
      </c>
    </row>
    <row r="22" spans="1:21" hidden="1" x14ac:dyDescent="0.25">
      <c r="K22" t="s">
        <v>34</v>
      </c>
      <c r="L22">
        <v>2013</v>
      </c>
      <c r="M22" t="s">
        <v>40</v>
      </c>
      <c r="N22">
        <v>111</v>
      </c>
      <c r="O22">
        <v>112.41538461538461</v>
      </c>
      <c r="P22">
        <v>110.3</v>
      </c>
      <c r="Q22">
        <v>109.66666666666667</v>
      </c>
      <c r="R22">
        <v>107.7</v>
      </c>
      <c r="S22">
        <v>109.2</v>
      </c>
      <c r="T22" s="5">
        <f t="shared" si="0"/>
        <v>110.04700854700856</v>
      </c>
      <c r="U22">
        <v>106.9</v>
      </c>
    </row>
    <row r="23" spans="1:21" hidden="1" x14ac:dyDescent="0.25">
      <c r="K23" t="s">
        <v>30</v>
      </c>
      <c r="L23">
        <v>2013</v>
      </c>
      <c r="M23" t="s">
        <v>41</v>
      </c>
      <c r="N23">
        <v>112.1</v>
      </c>
      <c r="O23">
        <v>112.5</v>
      </c>
      <c r="P23">
        <v>110.7</v>
      </c>
      <c r="Q23">
        <v>110.86666666666667</v>
      </c>
      <c r="R23" t="s">
        <v>32</v>
      </c>
      <c r="S23">
        <v>109.9</v>
      </c>
      <c r="T23" s="5">
        <f t="shared" si="0"/>
        <v>111.21333333333334</v>
      </c>
      <c r="U23">
        <v>107.5</v>
      </c>
    </row>
    <row r="24" spans="1:21" hidden="1" x14ac:dyDescent="0.25">
      <c r="K24" t="s">
        <v>33</v>
      </c>
      <c r="L24">
        <v>2013</v>
      </c>
      <c r="M24" t="s">
        <v>41</v>
      </c>
      <c r="N24">
        <v>112.7</v>
      </c>
      <c r="O24">
        <v>115.85384615384616</v>
      </c>
      <c r="P24">
        <v>112.4</v>
      </c>
      <c r="Q24">
        <v>109.69999999999999</v>
      </c>
      <c r="R24">
        <v>108.9</v>
      </c>
      <c r="S24">
        <v>109.3</v>
      </c>
      <c r="T24" s="5">
        <f t="shared" si="0"/>
        <v>111.47564102564102</v>
      </c>
      <c r="U24">
        <v>108.3</v>
      </c>
    </row>
    <row r="25" spans="1:21" hidden="1" x14ac:dyDescent="0.25">
      <c r="K25" t="s">
        <v>34</v>
      </c>
      <c r="L25">
        <v>2013</v>
      </c>
      <c r="M25" t="s">
        <v>41</v>
      </c>
      <c r="N25">
        <v>112.4</v>
      </c>
      <c r="O25">
        <v>113.64615384615385</v>
      </c>
      <c r="P25">
        <v>111.2</v>
      </c>
      <c r="Q25">
        <v>110.36666666666667</v>
      </c>
      <c r="R25">
        <v>108.9</v>
      </c>
      <c r="S25">
        <v>109.7</v>
      </c>
      <c r="T25" s="5">
        <f t="shared" si="0"/>
        <v>111.0354700854701</v>
      </c>
      <c r="U25">
        <v>107.9</v>
      </c>
    </row>
    <row r="26" spans="1:21" hidden="1" x14ac:dyDescent="0.25">
      <c r="K26" t="s">
        <v>30</v>
      </c>
      <c r="L26">
        <v>2013</v>
      </c>
      <c r="M26" t="s">
        <v>42</v>
      </c>
      <c r="N26">
        <v>114.2</v>
      </c>
      <c r="O26">
        <v>114.50000000000001</v>
      </c>
      <c r="P26">
        <v>111.7</v>
      </c>
      <c r="Q26">
        <v>112.2</v>
      </c>
      <c r="R26" t="s">
        <v>32</v>
      </c>
      <c r="S26">
        <v>111.1</v>
      </c>
      <c r="T26" s="5">
        <f t="shared" si="0"/>
        <v>112.74000000000001</v>
      </c>
      <c r="U26">
        <v>108.7</v>
      </c>
    </row>
    <row r="27" spans="1:21" hidden="1" x14ac:dyDescent="0.25">
      <c r="K27" t="s">
        <v>33</v>
      </c>
      <c r="L27">
        <v>2013</v>
      </c>
      <c r="M27" t="s">
        <v>42</v>
      </c>
      <c r="N27">
        <v>113.2</v>
      </c>
      <c r="O27">
        <v>115.41538461538462</v>
      </c>
      <c r="P27">
        <v>112.9</v>
      </c>
      <c r="Q27">
        <v>110.5</v>
      </c>
      <c r="R27">
        <v>109.7</v>
      </c>
      <c r="S27">
        <v>109.5</v>
      </c>
      <c r="T27" s="5">
        <f t="shared" si="0"/>
        <v>111.86923076923078</v>
      </c>
      <c r="U27">
        <v>109.4</v>
      </c>
    </row>
    <row r="28" spans="1:21" hidden="1" x14ac:dyDescent="0.25">
      <c r="K28" t="s">
        <v>34</v>
      </c>
      <c r="L28">
        <v>2013</v>
      </c>
      <c r="M28" t="s">
        <v>42</v>
      </c>
      <c r="N28">
        <v>113.7</v>
      </c>
      <c r="O28">
        <v>114.74615384615383</v>
      </c>
      <c r="P28">
        <v>112</v>
      </c>
      <c r="Q28">
        <v>111.5</v>
      </c>
      <c r="R28">
        <v>109.7</v>
      </c>
      <c r="S28">
        <v>110.5</v>
      </c>
      <c r="T28" s="5">
        <f t="shared" si="0"/>
        <v>112.02435897435898</v>
      </c>
      <c r="U28">
        <v>109</v>
      </c>
    </row>
    <row r="29" spans="1:21" hidden="1" x14ac:dyDescent="0.25">
      <c r="K29" t="s">
        <v>30</v>
      </c>
      <c r="L29">
        <v>2013</v>
      </c>
      <c r="M29" t="s">
        <v>43</v>
      </c>
      <c r="N29">
        <v>115.5</v>
      </c>
      <c r="O29">
        <v>116</v>
      </c>
      <c r="P29">
        <v>112.2</v>
      </c>
      <c r="Q29">
        <v>113.09999999999998</v>
      </c>
      <c r="R29" t="s">
        <v>32</v>
      </c>
      <c r="S29">
        <v>111.6</v>
      </c>
      <c r="T29" s="5">
        <f t="shared" si="0"/>
        <v>113.67999999999999</v>
      </c>
      <c r="U29">
        <v>109.1</v>
      </c>
    </row>
    <row r="30" spans="1:21" hidden="1" x14ac:dyDescent="0.25">
      <c r="K30" t="s">
        <v>33</v>
      </c>
      <c r="L30">
        <v>2013</v>
      </c>
      <c r="M30" t="s">
        <v>43</v>
      </c>
      <c r="N30">
        <v>114</v>
      </c>
      <c r="O30">
        <v>116.7076923076923</v>
      </c>
      <c r="P30">
        <v>113.5</v>
      </c>
      <c r="Q30">
        <v>111.39999999999999</v>
      </c>
      <c r="R30">
        <v>110.5</v>
      </c>
      <c r="S30">
        <v>109.7</v>
      </c>
      <c r="T30" s="5">
        <f t="shared" si="0"/>
        <v>112.6346153846154</v>
      </c>
      <c r="U30">
        <v>109.4</v>
      </c>
    </row>
    <row r="31" spans="1:21" hidden="1" x14ac:dyDescent="0.25">
      <c r="K31" t="s">
        <v>34</v>
      </c>
      <c r="L31">
        <v>2013</v>
      </c>
      <c r="M31" t="s">
        <v>43</v>
      </c>
      <c r="N31">
        <v>114.8</v>
      </c>
      <c r="O31">
        <v>116.16923076923079</v>
      </c>
      <c r="P31">
        <v>112.5</v>
      </c>
      <c r="Q31">
        <v>112.39999999999999</v>
      </c>
      <c r="R31">
        <v>110.5</v>
      </c>
      <c r="S31">
        <v>110.9</v>
      </c>
      <c r="T31" s="5">
        <f t="shared" si="0"/>
        <v>112.87820512820512</v>
      </c>
      <c r="U31">
        <v>109.2</v>
      </c>
    </row>
    <row r="32" spans="1:21" hidden="1" x14ac:dyDescent="0.25">
      <c r="K32" t="s">
        <v>30</v>
      </c>
      <c r="L32">
        <v>2013</v>
      </c>
      <c r="M32" t="s">
        <v>44</v>
      </c>
      <c r="N32">
        <v>117.4</v>
      </c>
      <c r="O32">
        <v>118.21538461538461</v>
      </c>
      <c r="P32">
        <v>112.8</v>
      </c>
      <c r="Q32">
        <v>114.03333333333335</v>
      </c>
      <c r="R32" t="s">
        <v>32</v>
      </c>
      <c r="S32">
        <v>112.6</v>
      </c>
      <c r="T32" s="5">
        <f t="shared" si="0"/>
        <v>115.00974358974358</v>
      </c>
      <c r="U32">
        <v>109.8</v>
      </c>
    </row>
    <row r="33" spans="11:21" hidden="1" x14ac:dyDescent="0.25">
      <c r="K33" t="s">
        <v>33</v>
      </c>
      <c r="L33">
        <v>2013</v>
      </c>
      <c r="M33" t="s">
        <v>44</v>
      </c>
      <c r="N33">
        <v>115</v>
      </c>
      <c r="O33">
        <v>118.8153846153846</v>
      </c>
      <c r="P33">
        <v>114.1</v>
      </c>
      <c r="Q33">
        <v>112.26666666666667</v>
      </c>
      <c r="R33">
        <v>111.1</v>
      </c>
      <c r="S33">
        <v>110</v>
      </c>
      <c r="T33" s="5">
        <f t="shared" si="0"/>
        <v>113.54700854700855</v>
      </c>
      <c r="U33">
        <v>109.6</v>
      </c>
    </row>
    <row r="34" spans="11:21" hidden="1" x14ac:dyDescent="0.25">
      <c r="K34" t="s">
        <v>34</v>
      </c>
      <c r="L34">
        <v>2013</v>
      </c>
      <c r="M34" t="s">
        <v>44</v>
      </c>
      <c r="N34">
        <v>116.3</v>
      </c>
      <c r="O34">
        <v>118.36923076923077</v>
      </c>
      <c r="P34">
        <v>113.1</v>
      </c>
      <c r="Q34">
        <v>113.30000000000001</v>
      </c>
      <c r="R34">
        <v>111.1</v>
      </c>
      <c r="S34">
        <v>111.6</v>
      </c>
      <c r="T34" s="5">
        <f t="shared" si="0"/>
        <v>113.96153846153845</v>
      </c>
      <c r="U34">
        <v>109.7</v>
      </c>
    </row>
    <row r="35" spans="11:21" hidden="1" x14ac:dyDescent="0.25">
      <c r="K35" t="s">
        <v>30</v>
      </c>
      <c r="L35">
        <v>2013</v>
      </c>
      <c r="M35" t="s">
        <v>45</v>
      </c>
      <c r="N35">
        <v>115.5</v>
      </c>
      <c r="O35">
        <v>116.07692307692308</v>
      </c>
      <c r="P35">
        <v>113.6</v>
      </c>
      <c r="Q35">
        <v>115.10000000000001</v>
      </c>
      <c r="R35" t="s">
        <v>32</v>
      </c>
      <c r="S35">
        <v>112.8</v>
      </c>
      <c r="T35" s="5">
        <f t="shared" si="0"/>
        <v>114.61538461538461</v>
      </c>
      <c r="U35">
        <v>110.1</v>
      </c>
    </row>
    <row r="36" spans="11:21" hidden="1" x14ac:dyDescent="0.25">
      <c r="K36" t="s">
        <v>33</v>
      </c>
      <c r="L36">
        <v>2013</v>
      </c>
      <c r="M36" t="s">
        <v>45</v>
      </c>
      <c r="N36">
        <v>113.3</v>
      </c>
      <c r="O36">
        <v>115.72307692307693</v>
      </c>
      <c r="P36">
        <v>115</v>
      </c>
      <c r="Q36">
        <v>112.93333333333334</v>
      </c>
      <c r="R36">
        <v>110.7</v>
      </c>
      <c r="S36">
        <v>110.4</v>
      </c>
      <c r="T36" s="5">
        <f t="shared" si="0"/>
        <v>113.0094017094017</v>
      </c>
      <c r="U36">
        <v>109.8</v>
      </c>
    </row>
    <row r="37" spans="11:21" hidden="1" x14ac:dyDescent="0.25">
      <c r="K37" t="s">
        <v>34</v>
      </c>
      <c r="L37">
        <v>2013</v>
      </c>
      <c r="M37" t="s">
        <v>45</v>
      </c>
      <c r="N37">
        <v>114.5</v>
      </c>
      <c r="O37">
        <v>115.94615384615386</v>
      </c>
      <c r="P37">
        <v>114</v>
      </c>
      <c r="Q37">
        <v>114.23333333333333</v>
      </c>
      <c r="R37">
        <v>110.7</v>
      </c>
      <c r="S37">
        <v>111.9</v>
      </c>
      <c r="T37" s="5">
        <f t="shared" si="0"/>
        <v>113.5465811965812</v>
      </c>
      <c r="U37">
        <v>110</v>
      </c>
    </row>
    <row r="38" spans="11:21" hidden="1" x14ac:dyDescent="0.25">
      <c r="K38" t="s">
        <v>30</v>
      </c>
      <c r="L38">
        <v>2014</v>
      </c>
      <c r="M38" t="s">
        <v>31</v>
      </c>
      <c r="N38">
        <v>114.2</v>
      </c>
      <c r="O38">
        <v>114.35384615384616</v>
      </c>
      <c r="P38">
        <v>114</v>
      </c>
      <c r="Q38">
        <v>115.73333333333333</v>
      </c>
      <c r="R38" t="s">
        <v>32</v>
      </c>
      <c r="S38">
        <v>113</v>
      </c>
      <c r="T38" s="5">
        <f t="shared" si="0"/>
        <v>114.2574358974359</v>
      </c>
      <c r="U38">
        <v>110.6</v>
      </c>
    </row>
    <row r="39" spans="11:21" hidden="1" x14ac:dyDescent="0.25">
      <c r="K39" t="s">
        <v>33</v>
      </c>
      <c r="L39">
        <v>2014</v>
      </c>
      <c r="M39" t="s">
        <v>31</v>
      </c>
      <c r="N39">
        <v>112.9</v>
      </c>
      <c r="O39">
        <v>114.17692307692307</v>
      </c>
      <c r="P39">
        <v>115.7</v>
      </c>
      <c r="Q39">
        <v>113.46666666666665</v>
      </c>
      <c r="R39">
        <v>111.6</v>
      </c>
      <c r="S39">
        <v>111</v>
      </c>
      <c r="T39" s="5">
        <f t="shared" si="0"/>
        <v>113.14059829059829</v>
      </c>
      <c r="U39">
        <v>110.5</v>
      </c>
    </row>
    <row r="40" spans="11:21" hidden="1" x14ac:dyDescent="0.25">
      <c r="K40" t="s">
        <v>34</v>
      </c>
      <c r="L40">
        <v>2014</v>
      </c>
      <c r="M40" t="s">
        <v>31</v>
      </c>
      <c r="N40">
        <v>113.6</v>
      </c>
      <c r="O40">
        <v>114.29230769230767</v>
      </c>
      <c r="P40">
        <v>114.5</v>
      </c>
      <c r="Q40">
        <v>114.8</v>
      </c>
      <c r="R40">
        <v>111.6</v>
      </c>
      <c r="S40">
        <v>112.2</v>
      </c>
      <c r="T40" s="5">
        <f t="shared" si="0"/>
        <v>113.49871794871795</v>
      </c>
      <c r="U40">
        <v>110.6</v>
      </c>
    </row>
    <row r="41" spans="11:21" hidden="1" x14ac:dyDescent="0.25">
      <c r="K41" t="s">
        <v>30</v>
      </c>
      <c r="L41">
        <v>2014</v>
      </c>
      <c r="M41" t="s">
        <v>35</v>
      </c>
      <c r="N41">
        <v>114</v>
      </c>
      <c r="O41">
        <v>114.01538461538462</v>
      </c>
      <c r="P41">
        <v>114.2</v>
      </c>
      <c r="Q41">
        <v>116.10000000000001</v>
      </c>
      <c r="R41" t="s">
        <v>32</v>
      </c>
      <c r="S41">
        <v>113.2</v>
      </c>
      <c r="T41" s="5">
        <f t="shared" si="0"/>
        <v>114.30307692307693</v>
      </c>
      <c r="U41">
        <v>110.9</v>
      </c>
    </row>
    <row r="42" spans="11:21" hidden="1" x14ac:dyDescent="0.25">
      <c r="K42" t="s">
        <v>33</v>
      </c>
      <c r="L42">
        <v>2014</v>
      </c>
      <c r="M42" t="s">
        <v>35</v>
      </c>
      <c r="N42">
        <v>113.1</v>
      </c>
      <c r="O42">
        <v>113.53846153846153</v>
      </c>
      <c r="P42">
        <v>116.2</v>
      </c>
      <c r="Q42">
        <v>113.89999999999999</v>
      </c>
      <c r="R42">
        <v>112.5</v>
      </c>
      <c r="S42">
        <v>111.1</v>
      </c>
      <c r="T42" s="5">
        <f t="shared" si="0"/>
        <v>113.38974358974359</v>
      </c>
      <c r="U42">
        <v>111</v>
      </c>
    </row>
    <row r="43" spans="11:21" hidden="1" x14ac:dyDescent="0.25">
      <c r="K43" t="s">
        <v>34</v>
      </c>
      <c r="L43">
        <v>2014</v>
      </c>
      <c r="M43" t="s">
        <v>35</v>
      </c>
      <c r="N43">
        <v>113.6</v>
      </c>
      <c r="O43">
        <v>113.85384615384615</v>
      </c>
      <c r="P43">
        <v>114.7</v>
      </c>
      <c r="Q43">
        <v>115.2</v>
      </c>
      <c r="R43">
        <v>112.5</v>
      </c>
      <c r="S43">
        <v>112.4</v>
      </c>
      <c r="T43" s="5">
        <f t="shared" si="0"/>
        <v>113.70897435897434</v>
      </c>
      <c r="U43">
        <v>110.9</v>
      </c>
    </row>
    <row r="44" spans="11:21" hidden="1" x14ac:dyDescent="0.25">
      <c r="K44" t="s">
        <v>30</v>
      </c>
      <c r="L44">
        <v>2014</v>
      </c>
      <c r="M44" t="s">
        <v>36</v>
      </c>
      <c r="N44">
        <v>114.6</v>
      </c>
      <c r="O44">
        <v>114.72307692307693</v>
      </c>
      <c r="P44">
        <v>114.6</v>
      </c>
      <c r="Q44">
        <v>116.53333333333335</v>
      </c>
      <c r="R44" t="s">
        <v>32</v>
      </c>
      <c r="S44">
        <v>113.4</v>
      </c>
      <c r="T44" s="5">
        <f t="shared" si="0"/>
        <v>114.77128205128206</v>
      </c>
      <c r="U44">
        <v>111.3</v>
      </c>
    </row>
    <row r="45" spans="11:21" hidden="1" x14ac:dyDescent="0.25">
      <c r="K45" t="s">
        <v>33</v>
      </c>
      <c r="L45">
        <v>2014</v>
      </c>
      <c r="M45" t="s">
        <v>36</v>
      </c>
      <c r="N45">
        <v>113.7</v>
      </c>
      <c r="O45">
        <v>114.07692307692308</v>
      </c>
      <c r="P45">
        <v>116.7</v>
      </c>
      <c r="Q45">
        <v>114.36666666666666</v>
      </c>
      <c r="R45">
        <v>113.2</v>
      </c>
      <c r="S45">
        <v>110.9</v>
      </c>
      <c r="T45" s="5">
        <f t="shared" si="0"/>
        <v>113.82393162393163</v>
      </c>
      <c r="U45">
        <v>111.4</v>
      </c>
    </row>
    <row r="46" spans="11:21" hidden="1" x14ac:dyDescent="0.25">
      <c r="K46" t="s">
        <v>34</v>
      </c>
      <c r="L46">
        <v>2014</v>
      </c>
      <c r="M46" t="s">
        <v>36</v>
      </c>
      <c r="N46">
        <v>114.2</v>
      </c>
      <c r="O46">
        <v>114.48461538461537</v>
      </c>
      <c r="P46">
        <v>115.2</v>
      </c>
      <c r="Q46">
        <v>115.63333333333333</v>
      </c>
      <c r="R46">
        <v>113.2</v>
      </c>
      <c r="S46">
        <v>112.5</v>
      </c>
      <c r="T46" s="5">
        <f t="shared" si="0"/>
        <v>114.20299145299145</v>
      </c>
      <c r="U46">
        <v>111.3</v>
      </c>
    </row>
    <row r="47" spans="11:21" hidden="1" x14ac:dyDescent="0.25">
      <c r="K47" t="s">
        <v>30</v>
      </c>
      <c r="L47">
        <v>2014</v>
      </c>
      <c r="M47" t="s">
        <v>37</v>
      </c>
      <c r="N47">
        <v>115.4</v>
      </c>
      <c r="O47">
        <v>115.70000000000002</v>
      </c>
      <c r="P47">
        <v>115.4</v>
      </c>
      <c r="Q47">
        <v>117.33333333333333</v>
      </c>
      <c r="R47" t="s">
        <v>32</v>
      </c>
      <c r="S47">
        <v>113.4</v>
      </c>
      <c r="T47" s="5">
        <f t="shared" si="0"/>
        <v>115.44666666666667</v>
      </c>
      <c r="U47">
        <v>111.5</v>
      </c>
    </row>
    <row r="48" spans="11:21" hidden="1" x14ac:dyDescent="0.25">
      <c r="K48" t="s">
        <v>33</v>
      </c>
      <c r="L48">
        <v>2014</v>
      </c>
      <c r="M48" t="s">
        <v>37</v>
      </c>
      <c r="N48">
        <v>114.7</v>
      </c>
      <c r="O48">
        <v>115.69230769230771</v>
      </c>
      <c r="P48">
        <v>117.6</v>
      </c>
      <c r="Q48">
        <v>114.83333333333333</v>
      </c>
      <c r="R48">
        <v>113.9</v>
      </c>
      <c r="S48">
        <v>110.9</v>
      </c>
      <c r="T48" s="5">
        <f t="shared" si="0"/>
        <v>114.60427350427351</v>
      </c>
      <c r="U48">
        <v>111.4</v>
      </c>
    </row>
    <row r="49" spans="11:21" hidden="1" x14ac:dyDescent="0.25">
      <c r="K49" t="s">
        <v>34</v>
      </c>
      <c r="L49">
        <v>2014</v>
      </c>
      <c r="M49" t="s">
        <v>37</v>
      </c>
      <c r="N49">
        <v>115.1</v>
      </c>
      <c r="O49">
        <v>115.69999999999999</v>
      </c>
      <c r="P49">
        <v>116</v>
      </c>
      <c r="Q49">
        <v>116.33333333333333</v>
      </c>
      <c r="R49">
        <v>113.9</v>
      </c>
      <c r="S49">
        <v>112.5</v>
      </c>
      <c r="T49" s="5">
        <f t="shared" si="0"/>
        <v>114.92222222222222</v>
      </c>
      <c r="U49">
        <v>111.5</v>
      </c>
    </row>
    <row r="50" spans="11:21" hidden="1" x14ac:dyDescent="0.25">
      <c r="K50" t="s">
        <v>30</v>
      </c>
      <c r="L50">
        <v>2014</v>
      </c>
      <c r="M50" t="s">
        <v>38</v>
      </c>
      <c r="N50">
        <v>116</v>
      </c>
      <c r="O50">
        <v>116.45384615384614</v>
      </c>
      <c r="P50">
        <v>116.3</v>
      </c>
      <c r="Q50">
        <v>118</v>
      </c>
      <c r="R50" t="s">
        <v>32</v>
      </c>
      <c r="S50">
        <v>113.4</v>
      </c>
      <c r="T50" s="5">
        <f t="shared" si="0"/>
        <v>116.03076923076924</v>
      </c>
      <c r="U50">
        <v>111.8</v>
      </c>
    </row>
    <row r="51" spans="11:21" hidden="1" x14ac:dyDescent="0.25">
      <c r="K51" t="s">
        <v>33</v>
      </c>
      <c r="L51">
        <v>2014</v>
      </c>
      <c r="M51" t="s">
        <v>38</v>
      </c>
      <c r="N51">
        <v>115.6</v>
      </c>
      <c r="O51">
        <v>117.33076923076925</v>
      </c>
      <c r="P51">
        <v>118.3</v>
      </c>
      <c r="Q51">
        <v>115.3</v>
      </c>
      <c r="R51">
        <v>114.3</v>
      </c>
      <c r="S51">
        <v>111.1</v>
      </c>
      <c r="T51" s="5">
        <f t="shared" si="0"/>
        <v>115.32179487179486</v>
      </c>
      <c r="U51">
        <v>111.7</v>
      </c>
    </row>
    <row r="52" spans="11:21" hidden="1" x14ac:dyDescent="0.25">
      <c r="K52" t="s">
        <v>34</v>
      </c>
      <c r="L52">
        <v>2014</v>
      </c>
      <c r="M52" t="s">
        <v>38</v>
      </c>
      <c r="N52">
        <v>115.8</v>
      </c>
      <c r="O52">
        <v>116.80769230769235</v>
      </c>
      <c r="P52">
        <v>116.8</v>
      </c>
      <c r="Q52">
        <v>116.93333333333332</v>
      </c>
      <c r="R52">
        <v>114.3</v>
      </c>
      <c r="S52">
        <v>112.5</v>
      </c>
      <c r="T52" s="5">
        <f t="shared" si="0"/>
        <v>115.52350427350427</v>
      </c>
      <c r="U52">
        <v>111.8</v>
      </c>
    </row>
    <row r="53" spans="11:21" hidden="1" x14ac:dyDescent="0.25">
      <c r="K53" t="s">
        <v>30</v>
      </c>
      <c r="L53">
        <v>2014</v>
      </c>
      <c r="M53" t="s">
        <v>39</v>
      </c>
      <c r="N53">
        <v>117</v>
      </c>
      <c r="O53">
        <v>117.36153846153844</v>
      </c>
      <c r="P53">
        <v>117.3</v>
      </c>
      <c r="Q53">
        <v>118.76666666666667</v>
      </c>
      <c r="R53" t="s">
        <v>32</v>
      </c>
      <c r="S53">
        <v>114.4</v>
      </c>
      <c r="T53" s="5">
        <f t="shared" si="0"/>
        <v>116.96564102564102</v>
      </c>
      <c r="U53">
        <v>112.3</v>
      </c>
    </row>
    <row r="54" spans="11:21" hidden="1" x14ac:dyDescent="0.25">
      <c r="K54" t="s">
        <v>33</v>
      </c>
      <c r="L54">
        <v>2014</v>
      </c>
      <c r="M54" t="s">
        <v>39</v>
      </c>
      <c r="N54">
        <v>116.4</v>
      </c>
      <c r="O54">
        <v>119</v>
      </c>
      <c r="P54">
        <v>119</v>
      </c>
      <c r="Q54">
        <v>115.76666666666667</v>
      </c>
      <c r="R54">
        <v>113.9</v>
      </c>
      <c r="S54">
        <v>111.2</v>
      </c>
      <c r="T54" s="5">
        <f t="shared" si="0"/>
        <v>115.87777777777778</v>
      </c>
      <c r="U54">
        <v>112.2</v>
      </c>
    </row>
    <row r="55" spans="11:21" hidden="1" x14ac:dyDescent="0.25">
      <c r="K55" t="s">
        <v>34</v>
      </c>
      <c r="L55">
        <v>2014</v>
      </c>
      <c r="M55" t="s">
        <v>39</v>
      </c>
      <c r="N55">
        <v>116.7</v>
      </c>
      <c r="O55">
        <v>117.9769230769231</v>
      </c>
      <c r="P55">
        <v>117.8</v>
      </c>
      <c r="Q55">
        <v>117.56666666666666</v>
      </c>
      <c r="R55">
        <v>113.9</v>
      </c>
      <c r="S55">
        <v>113.2</v>
      </c>
      <c r="T55" s="5">
        <f t="shared" si="0"/>
        <v>116.1905982905983</v>
      </c>
      <c r="U55">
        <v>112.3</v>
      </c>
    </row>
    <row r="56" spans="11:21" hidden="1" x14ac:dyDescent="0.25">
      <c r="K56" t="s">
        <v>30</v>
      </c>
      <c r="L56">
        <v>2014</v>
      </c>
      <c r="M56" t="s">
        <v>40</v>
      </c>
      <c r="N56">
        <v>119.5</v>
      </c>
      <c r="O56">
        <v>120.24615384615385</v>
      </c>
      <c r="P56">
        <v>118</v>
      </c>
      <c r="Q56">
        <v>119.76666666666667</v>
      </c>
      <c r="R56" t="s">
        <v>32</v>
      </c>
      <c r="S56">
        <v>115.3</v>
      </c>
      <c r="T56" s="5">
        <f t="shared" si="0"/>
        <v>118.5625641025641</v>
      </c>
      <c r="U56">
        <v>113.1</v>
      </c>
    </row>
    <row r="57" spans="11:21" hidden="1" x14ac:dyDescent="0.25">
      <c r="K57" t="s">
        <v>33</v>
      </c>
      <c r="L57">
        <v>2014</v>
      </c>
      <c r="M57" t="s">
        <v>40</v>
      </c>
      <c r="N57">
        <v>118.9</v>
      </c>
      <c r="O57">
        <v>123.03846153846153</v>
      </c>
      <c r="P57">
        <v>121</v>
      </c>
      <c r="Q57">
        <v>116.33333333333333</v>
      </c>
      <c r="R57">
        <v>114.8</v>
      </c>
      <c r="S57">
        <v>111.6</v>
      </c>
      <c r="T57" s="5">
        <f t="shared" si="0"/>
        <v>117.61196581196582</v>
      </c>
      <c r="U57">
        <v>113.5</v>
      </c>
    </row>
    <row r="58" spans="11:21" hidden="1" x14ac:dyDescent="0.25">
      <c r="K58" t="s">
        <v>34</v>
      </c>
      <c r="L58">
        <v>2014</v>
      </c>
      <c r="M58" t="s">
        <v>40</v>
      </c>
      <c r="N58">
        <v>119.2</v>
      </c>
      <c r="O58">
        <v>121.25384615384615</v>
      </c>
      <c r="P58">
        <v>118.8</v>
      </c>
      <c r="Q58">
        <v>118.33333333333333</v>
      </c>
      <c r="R58">
        <v>114.8</v>
      </c>
      <c r="S58">
        <v>113.9</v>
      </c>
      <c r="T58" s="5">
        <f t="shared" si="0"/>
        <v>117.7145299145299</v>
      </c>
      <c r="U58">
        <v>113.3</v>
      </c>
    </row>
    <row r="59" spans="11:21" hidden="1" x14ac:dyDescent="0.25">
      <c r="K59" t="s">
        <v>30</v>
      </c>
      <c r="L59">
        <v>2014</v>
      </c>
      <c r="M59" t="s">
        <v>41</v>
      </c>
      <c r="N59">
        <v>120.7</v>
      </c>
      <c r="O59">
        <v>121.71538461538459</v>
      </c>
      <c r="P59">
        <v>118.8</v>
      </c>
      <c r="Q59">
        <v>120.13333333333333</v>
      </c>
      <c r="R59" t="s">
        <v>32</v>
      </c>
      <c r="S59">
        <v>115.4</v>
      </c>
      <c r="T59" s="5">
        <f t="shared" si="0"/>
        <v>119.3497435897436</v>
      </c>
      <c r="U59">
        <v>113.5</v>
      </c>
    </row>
    <row r="60" spans="11:21" hidden="1" x14ac:dyDescent="0.25">
      <c r="K60" t="s">
        <v>33</v>
      </c>
      <c r="L60">
        <v>2014</v>
      </c>
      <c r="M60" t="s">
        <v>41</v>
      </c>
      <c r="N60">
        <v>119.9</v>
      </c>
      <c r="O60">
        <v>124.38461538461539</v>
      </c>
      <c r="P60">
        <v>123</v>
      </c>
      <c r="Q60">
        <v>116.86666666666667</v>
      </c>
      <c r="R60">
        <v>115.5</v>
      </c>
      <c r="S60">
        <v>111.8</v>
      </c>
      <c r="T60" s="5">
        <f t="shared" si="0"/>
        <v>118.57521367521367</v>
      </c>
      <c r="U60">
        <v>113.9</v>
      </c>
    </row>
    <row r="61" spans="11:21" hidden="1" x14ac:dyDescent="0.25">
      <c r="K61" t="s">
        <v>34</v>
      </c>
      <c r="L61">
        <v>2014</v>
      </c>
      <c r="M61" t="s">
        <v>41</v>
      </c>
      <c r="N61">
        <v>120.3</v>
      </c>
      <c r="O61">
        <v>122.65384615384613</v>
      </c>
      <c r="P61">
        <v>119.9</v>
      </c>
      <c r="Q61">
        <v>118.8</v>
      </c>
      <c r="R61">
        <v>115.5</v>
      </c>
      <c r="S61">
        <v>114</v>
      </c>
      <c r="T61" s="5">
        <f t="shared" si="0"/>
        <v>118.52564102564104</v>
      </c>
      <c r="U61">
        <v>113.7</v>
      </c>
    </row>
    <row r="62" spans="11:21" hidden="1" x14ac:dyDescent="0.25">
      <c r="K62" t="s">
        <v>30</v>
      </c>
      <c r="L62">
        <v>2014</v>
      </c>
      <c r="M62" t="s">
        <v>42</v>
      </c>
      <c r="N62">
        <v>120.9</v>
      </c>
      <c r="O62">
        <v>121.78461538461539</v>
      </c>
      <c r="P62">
        <v>119.5</v>
      </c>
      <c r="Q62">
        <v>120.73333333333333</v>
      </c>
      <c r="R62" t="s">
        <v>32</v>
      </c>
      <c r="S62">
        <v>115.8</v>
      </c>
      <c r="T62" s="5">
        <f t="shared" si="0"/>
        <v>119.74358974358975</v>
      </c>
      <c r="U62">
        <v>113.7</v>
      </c>
    </row>
    <row r="63" spans="11:21" hidden="1" x14ac:dyDescent="0.25">
      <c r="K63" t="s">
        <v>33</v>
      </c>
      <c r="L63">
        <v>2014</v>
      </c>
      <c r="M63" t="s">
        <v>42</v>
      </c>
      <c r="N63">
        <v>119.2</v>
      </c>
      <c r="O63">
        <v>122.59230769230771</v>
      </c>
      <c r="P63">
        <v>124.3</v>
      </c>
      <c r="Q63">
        <v>117.36666666666667</v>
      </c>
      <c r="R63">
        <v>116.1</v>
      </c>
      <c r="S63">
        <v>111.8</v>
      </c>
      <c r="T63" s="5">
        <f t="shared" si="0"/>
        <v>118.55982905982906</v>
      </c>
      <c r="U63">
        <v>113.6</v>
      </c>
    </row>
    <row r="64" spans="11:21" hidden="1" x14ac:dyDescent="0.25">
      <c r="K64" t="s">
        <v>34</v>
      </c>
      <c r="L64">
        <v>2014</v>
      </c>
      <c r="M64" t="s">
        <v>42</v>
      </c>
      <c r="N64">
        <v>120.1</v>
      </c>
      <c r="O64">
        <v>122.00769230769228</v>
      </c>
      <c r="P64">
        <v>120.8</v>
      </c>
      <c r="Q64">
        <v>119.33333333333333</v>
      </c>
      <c r="R64">
        <v>116.1</v>
      </c>
      <c r="S64">
        <v>114.3</v>
      </c>
      <c r="T64" s="5">
        <f t="shared" si="0"/>
        <v>118.77350427350426</v>
      </c>
      <c r="U64">
        <v>113.7</v>
      </c>
    </row>
    <row r="65" spans="11:21" hidden="1" x14ac:dyDescent="0.25">
      <c r="K65" t="s">
        <v>30</v>
      </c>
      <c r="L65">
        <v>2014</v>
      </c>
      <c r="M65" t="s">
        <v>43</v>
      </c>
      <c r="N65">
        <v>121</v>
      </c>
      <c r="O65">
        <v>121.63076923076922</v>
      </c>
      <c r="P65">
        <v>120</v>
      </c>
      <c r="Q65">
        <v>121.76666666666667</v>
      </c>
      <c r="R65" t="s">
        <v>32</v>
      </c>
      <c r="S65">
        <v>116.4</v>
      </c>
      <c r="T65" s="5">
        <f t="shared" si="0"/>
        <v>120.15948717948717</v>
      </c>
      <c r="U65">
        <v>114</v>
      </c>
    </row>
    <row r="66" spans="11:21" hidden="1" x14ac:dyDescent="0.25">
      <c r="K66" t="s">
        <v>33</v>
      </c>
      <c r="L66">
        <v>2014</v>
      </c>
      <c r="M66" t="s">
        <v>43</v>
      </c>
      <c r="N66">
        <v>119.1</v>
      </c>
      <c r="O66">
        <v>122.11538461538461</v>
      </c>
      <c r="P66">
        <v>124.3</v>
      </c>
      <c r="Q66">
        <v>117.8</v>
      </c>
      <c r="R66">
        <v>116.7</v>
      </c>
      <c r="S66">
        <v>112</v>
      </c>
      <c r="T66" s="5">
        <f t="shared" si="0"/>
        <v>118.66923076923077</v>
      </c>
      <c r="U66">
        <v>113.7</v>
      </c>
    </row>
    <row r="67" spans="11:21" hidden="1" x14ac:dyDescent="0.25">
      <c r="K67" t="s">
        <v>34</v>
      </c>
      <c r="L67">
        <v>2014</v>
      </c>
      <c r="M67" t="s">
        <v>43</v>
      </c>
      <c r="N67">
        <v>120.1</v>
      </c>
      <c r="O67">
        <v>121.74615384615385</v>
      </c>
      <c r="P67">
        <v>121.1</v>
      </c>
      <c r="Q67">
        <v>120.2</v>
      </c>
      <c r="R67">
        <v>116.7</v>
      </c>
      <c r="S67">
        <v>114.7</v>
      </c>
      <c r="T67" s="5">
        <f t="shared" ref="T67:T130" si="2">AVERAGE(N67:S67)</f>
        <v>119.09102564102564</v>
      </c>
      <c r="U67">
        <v>113.9</v>
      </c>
    </row>
    <row r="68" spans="11:21" hidden="1" x14ac:dyDescent="0.25">
      <c r="K68" t="s">
        <v>30</v>
      </c>
      <c r="L68">
        <v>2014</v>
      </c>
      <c r="M68" t="s">
        <v>44</v>
      </c>
      <c r="N68">
        <v>121.1</v>
      </c>
      <c r="O68">
        <v>121.69230769230769</v>
      </c>
      <c r="P68">
        <v>120.8</v>
      </c>
      <c r="Q68">
        <v>122.23333333333335</v>
      </c>
      <c r="R68" t="s">
        <v>32</v>
      </c>
      <c r="S68">
        <v>117.3</v>
      </c>
      <c r="T68" s="5">
        <f t="shared" si="2"/>
        <v>120.62512820512821</v>
      </c>
      <c r="U68">
        <v>114.1</v>
      </c>
    </row>
    <row r="69" spans="11:21" hidden="1" x14ac:dyDescent="0.25">
      <c r="K69" t="s">
        <v>33</v>
      </c>
      <c r="L69">
        <v>2014</v>
      </c>
      <c r="M69" t="s">
        <v>44</v>
      </c>
      <c r="N69">
        <v>119</v>
      </c>
      <c r="O69">
        <v>122.13846153846154</v>
      </c>
      <c r="P69">
        <v>125.8</v>
      </c>
      <c r="Q69">
        <v>118.39999999999999</v>
      </c>
      <c r="R69">
        <v>117.1</v>
      </c>
      <c r="S69">
        <v>112.6</v>
      </c>
      <c r="T69" s="5">
        <f t="shared" si="2"/>
        <v>119.17307692307692</v>
      </c>
      <c r="U69">
        <v>113.4</v>
      </c>
    </row>
    <row r="70" spans="11:21" hidden="1" x14ac:dyDescent="0.25">
      <c r="K70" t="s">
        <v>34</v>
      </c>
      <c r="L70">
        <v>2014</v>
      </c>
      <c r="M70" t="s">
        <v>44</v>
      </c>
      <c r="N70">
        <v>120.1</v>
      </c>
      <c r="O70">
        <v>121.78461538461539</v>
      </c>
      <c r="P70">
        <v>122.1</v>
      </c>
      <c r="Q70">
        <v>120.7</v>
      </c>
      <c r="R70">
        <v>117.1</v>
      </c>
      <c r="S70">
        <v>115.5</v>
      </c>
      <c r="T70" s="5">
        <f t="shared" si="2"/>
        <v>119.54743589743589</v>
      </c>
      <c r="U70">
        <v>113.8</v>
      </c>
    </row>
    <row r="71" spans="11:21" hidden="1" x14ac:dyDescent="0.25">
      <c r="K71" t="s">
        <v>30</v>
      </c>
      <c r="L71">
        <v>2014</v>
      </c>
      <c r="M71" t="s">
        <v>45</v>
      </c>
      <c r="N71">
        <v>120.3</v>
      </c>
      <c r="O71">
        <v>120.73846153846154</v>
      </c>
      <c r="P71">
        <v>121.7</v>
      </c>
      <c r="Q71">
        <v>122.56666666666666</v>
      </c>
      <c r="R71" t="s">
        <v>32</v>
      </c>
      <c r="S71">
        <v>117.4</v>
      </c>
      <c r="T71" s="5">
        <f t="shared" si="2"/>
        <v>120.54102564102564</v>
      </c>
      <c r="U71">
        <v>114.2</v>
      </c>
    </row>
    <row r="72" spans="11:21" hidden="1" x14ac:dyDescent="0.25">
      <c r="K72" t="s">
        <v>33</v>
      </c>
      <c r="L72">
        <v>2014</v>
      </c>
      <c r="M72" t="s">
        <v>45</v>
      </c>
      <c r="N72">
        <v>118.4</v>
      </c>
      <c r="O72">
        <v>121.32307692307691</v>
      </c>
      <c r="P72">
        <v>126.4</v>
      </c>
      <c r="Q72">
        <v>118.83333333333333</v>
      </c>
      <c r="R72">
        <v>116.5</v>
      </c>
      <c r="S72">
        <v>113</v>
      </c>
      <c r="T72" s="5">
        <f t="shared" si="2"/>
        <v>119.07606837606836</v>
      </c>
      <c r="U72">
        <v>113.4</v>
      </c>
    </row>
    <row r="73" spans="11:21" hidden="1" x14ac:dyDescent="0.25">
      <c r="K73" t="s">
        <v>34</v>
      </c>
      <c r="L73">
        <v>2014</v>
      </c>
      <c r="M73" t="s">
        <v>45</v>
      </c>
      <c r="N73">
        <v>119.4</v>
      </c>
      <c r="O73">
        <v>120.89999999999999</v>
      </c>
      <c r="P73">
        <v>123</v>
      </c>
      <c r="Q73">
        <v>121.06666666666666</v>
      </c>
      <c r="R73">
        <v>116.5</v>
      </c>
      <c r="S73">
        <v>115.7</v>
      </c>
      <c r="T73" s="5">
        <f t="shared" si="2"/>
        <v>119.42777777777779</v>
      </c>
      <c r="U73">
        <v>113.8</v>
      </c>
    </row>
    <row r="74" spans="11:21" hidden="1" x14ac:dyDescent="0.25">
      <c r="K74" t="s">
        <v>30</v>
      </c>
      <c r="L74">
        <v>2015</v>
      </c>
      <c r="M74" t="s">
        <v>31</v>
      </c>
      <c r="N74">
        <v>120.3</v>
      </c>
      <c r="O74">
        <v>120.62307692307692</v>
      </c>
      <c r="P74">
        <v>122.7</v>
      </c>
      <c r="Q74">
        <v>123.33333333333333</v>
      </c>
      <c r="R74" t="s">
        <v>32</v>
      </c>
      <c r="S74">
        <v>118.4</v>
      </c>
      <c r="T74" s="5">
        <f t="shared" si="2"/>
        <v>121.07128205128204</v>
      </c>
      <c r="U74">
        <v>114.5</v>
      </c>
    </row>
    <row r="75" spans="11:21" hidden="1" x14ac:dyDescent="0.25">
      <c r="K75" t="s">
        <v>33</v>
      </c>
      <c r="L75">
        <v>2015</v>
      </c>
      <c r="M75" t="s">
        <v>31</v>
      </c>
      <c r="N75">
        <v>118.5</v>
      </c>
      <c r="O75">
        <v>121.14615384615384</v>
      </c>
      <c r="P75">
        <v>127.4</v>
      </c>
      <c r="Q75">
        <v>119.10000000000001</v>
      </c>
      <c r="R75">
        <v>117.3</v>
      </c>
      <c r="S75">
        <v>113.4</v>
      </c>
      <c r="T75" s="5">
        <f t="shared" si="2"/>
        <v>119.47435897435896</v>
      </c>
      <c r="U75">
        <v>113.4</v>
      </c>
    </row>
    <row r="76" spans="11:21" hidden="1" x14ac:dyDescent="0.25">
      <c r="K76" t="s">
        <v>34</v>
      </c>
      <c r="L76">
        <v>2015</v>
      </c>
      <c r="M76" t="s">
        <v>31</v>
      </c>
      <c r="N76">
        <v>119.5</v>
      </c>
      <c r="O76">
        <v>120.71538461538461</v>
      </c>
      <c r="P76">
        <v>124</v>
      </c>
      <c r="Q76">
        <v>121.63333333333333</v>
      </c>
      <c r="R76">
        <v>117.3</v>
      </c>
      <c r="S76">
        <v>116.5</v>
      </c>
      <c r="T76" s="5">
        <f t="shared" si="2"/>
        <v>119.94145299145299</v>
      </c>
      <c r="U76">
        <v>114</v>
      </c>
    </row>
    <row r="77" spans="11:21" hidden="1" x14ac:dyDescent="0.25">
      <c r="K77" t="s">
        <v>30</v>
      </c>
      <c r="L77">
        <v>2015</v>
      </c>
      <c r="M77" t="s">
        <v>35</v>
      </c>
      <c r="N77">
        <v>120.6</v>
      </c>
      <c r="O77">
        <v>120.81538461538459</v>
      </c>
      <c r="P77">
        <v>124.2</v>
      </c>
      <c r="Q77">
        <v>124.36666666666667</v>
      </c>
      <c r="R77" t="s">
        <v>32</v>
      </c>
      <c r="S77">
        <v>120</v>
      </c>
      <c r="T77" s="5">
        <f t="shared" si="2"/>
        <v>121.99641025641026</v>
      </c>
      <c r="U77">
        <v>115</v>
      </c>
    </row>
    <row r="78" spans="11:21" hidden="1" x14ac:dyDescent="0.25">
      <c r="K78" t="s">
        <v>33</v>
      </c>
      <c r="L78">
        <v>2015</v>
      </c>
      <c r="M78" t="s">
        <v>35</v>
      </c>
      <c r="N78">
        <v>118.7</v>
      </c>
      <c r="O78">
        <v>120.85384615384616</v>
      </c>
      <c r="P78">
        <v>128.1</v>
      </c>
      <c r="Q78">
        <v>119.46666666666665</v>
      </c>
      <c r="R78">
        <v>118.1</v>
      </c>
      <c r="S78">
        <v>114</v>
      </c>
      <c r="T78" s="5">
        <f t="shared" si="2"/>
        <v>119.87008547008547</v>
      </c>
      <c r="U78">
        <v>113.2</v>
      </c>
    </row>
    <row r="79" spans="11:21" hidden="1" x14ac:dyDescent="0.25">
      <c r="K79" t="s">
        <v>34</v>
      </c>
      <c r="L79">
        <v>2015</v>
      </c>
      <c r="M79" t="s">
        <v>35</v>
      </c>
      <c r="N79">
        <v>119.7</v>
      </c>
      <c r="O79">
        <v>120.72307692307689</v>
      </c>
      <c r="P79">
        <v>125.2</v>
      </c>
      <c r="Q79">
        <v>122.39999999999999</v>
      </c>
      <c r="R79">
        <v>118.1</v>
      </c>
      <c r="S79">
        <v>117.7</v>
      </c>
      <c r="T79" s="5">
        <f t="shared" si="2"/>
        <v>120.63717948717948</v>
      </c>
      <c r="U79">
        <v>114.1</v>
      </c>
    </row>
    <row r="80" spans="11:21" hidden="1" x14ac:dyDescent="0.25">
      <c r="K80" t="s">
        <v>30</v>
      </c>
      <c r="L80">
        <v>2015</v>
      </c>
      <c r="M80" t="s">
        <v>36</v>
      </c>
      <c r="N80">
        <v>121.1</v>
      </c>
      <c r="O80">
        <v>120.88461538461539</v>
      </c>
      <c r="P80">
        <v>124.7</v>
      </c>
      <c r="Q80">
        <v>124.8</v>
      </c>
      <c r="R80" t="s">
        <v>32</v>
      </c>
      <c r="S80">
        <v>120.6</v>
      </c>
      <c r="T80" s="5">
        <f t="shared" si="2"/>
        <v>122.41692307692308</v>
      </c>
      <c r="U80">
        <v>115.5</v>
      </c>
    </row>
    <row r="81" spans="11:21" hidden="1" x14ac:dyDescent="0.25">
      <c r="K81" t="s">
        <v>33</v>
      </c>
      <c r="L81">
        <v>2015</v>
      </c>
      <c r="M81" t="s">
        <v>36</v>
      </c>
      <c r="N81">
        <v>119.1</v>
      </c>
      <c r="O81">
        <v>120.61538461538463</v>
      </c>
      <c r="P81">
        <v>128.80000000000001</v>
      </c>
      <c r="Q81">
        <v>119.83333333333333</v>
      </c>
      <c r="R81">
        <v>118.6</v>
      </c>
      <c r="S81">
        <v>114.4</v>
      </c>
      <c r="T81" s="5">
        <f t="shared" si="2"/>
        <v>120.22478632478631</v>
      </c>
      <c r="U81">
        <v>113.8</v>
      </c>
    </row>
    <row r="82" spans="11:21" hidden="1" x14ac:dyDescent="0.25">
      <c r="K82" t="s">
        <v>34</v>
      </c>
      <c r="L82">
        <v>2015</v>
      </c>
      <c r="M82" t="s">
        <v>36</v>
      </c>
      <c r="N82">
        <v>120.2</v>
      </c>
      <c r="O82">
        <v>120.69999999999999</v>
      </c>
      <c r="P82">
        <v>125.8</v>
      </c>
      <c r="Q82">
        <v>122.8</v>
      </c>
      <c r="R82">
        <v>118.6</v>
      </c>
      <c r="S82">
        <v>118.3</v>
      </c>
      <c r="T82" s="5">
        <f t="shared" si="2"/>
        <v>121.06666666666666</v>
      </c>
      <c r="U82">
        <v>114.7</v>
      </c>
    </row>
    <row r="83" spans="11:21" hidden="1" x14ac:dyDescent="0.25">
      <c r="K83" t="s">
        <v>30</v>
      </c>
      <c r="L83">
        <v>2015</v>
      </c>
      <c r="M83" t="s">
        <v>37</v>
      </c>
      <c r="N83">
        <v>121.5</v>
      </c>
      <c r="O83">
        <v>121.32307692307693</v>
      </c>
      <c r="P83">
        <v>125.7</v>
      </c>
      <c r="Q83">
        <v>125.23333333333333</v>
      </c>
      <c r="R83" t="s">
        <v>32</v>
      </c>
      <c r="S83">
        <v>121.2</v>
      </c>
      <c r="T83" s="5">
        <f t="shared" si="2"/>
        <v>122.99128205128207</v>
      </c>
      <c r="U83">
        <v>116</v>
      </c>
    </row>
    <row r="84" spans="11:21" hidden="1" x14ac:dyDescent="0.25">
      <c r="K84" t="s">
        <v>33</v>
      </c>
      <c r="L84">
        <v>2015</v>
      </c>
      <c r="M84" t="s">
        <v>37</v>
      </c>
      <c r="N84">
        <v>119.7</v>
      </c>
      <c r="O84">
        <v>121.23846153846154</v>
      </c>
      <c r="P84">
        <v>130.1</v>
      </c>
      <c r="Q84">
        <v>120.2</v>
      </c>
      <c r="R84">
        <v>119.2</v>
      </c>
      <c r="S84">
        <v>114.7</v>
      </c>
      <c r="T84" s="5">
        <f t="shared" si="2"/>
        <v>120.85641025641026</v>
      </c>
      <c r="U84">
        <v>114.2</v>
      </c>
    </row>
    <row r="85" spans="11:21" hidden="1" x14ac:dyDescent="0.25">
      <c r="K85" t="s">
        <v>34</v>
      </c>
      <c r="L85">
        <v>2015</v>
      </c>
      <c r="M85" t="s">
        <v>37</v>
      </c>
      <c r="N85">
        <v>120.7</v>
      </c>
      <c r="O85">
        <v>121.20769230769231</v>
      </c>
      <c r="P85">
        <v>126.9</v>
      </c>
      <c r="Q85">
        <v>123.2</v>
      </c>
      <c r="R85">
        <v>119.2</v>
      </c>
      <c r="S85">
        <v>118.7</v>
      </c>
      <c r="T85" s="5">
        <f t="shared" si="2"/>
        <v>121.65128205128207</v>
      </c>
      <c r="U85">
        <v>115.1</v>
      </c>
    </row>
    <row r="86" spans="11:21" hidden="1" x14ac:dyDescent="0.25">
      <c r="K86" t="s">
        <v>30</v>
      </c>
      <c r="L86">
        <v>2015</v>
      </c>
      <c r="M86" t="s">
        <v>38</v>
      </c>
      <c r="N86">
        <v>122.4</v>
      </c>
      <c r="O86">
        <v>122.13076923076923</v>
      </c>
      <c r="P86">
        <v>126.7</v>
      </c>
      <c r="Q86">
        <v>126.06666666666666</v>
      </c>
      <c r="R86" t="s">
        <v>32</v>
      </c>
      <c r="S86">
        <v>121.9</v>
      </c>
      <c r="T86" s="5">
        <f t="shared" si="2"/>
        <v>123.83948717948718</v>
      </c>
      <c r="U86">
        <v>116.9</v>
      </c>
    </row>
    <row r="87" spans="11:21" hidden="1" x14ac:dyDescent="0.25">
      <c r="K87" t="s">
        <v>33</v>
      </c>
      <c r="L87">
        <v>2015</v>
      </c>
      <c r="M87" t="s">
        <v>38</v>
      </c>
      <c r="N87">
        <v>120.7</v>
      </c>
      <c r="O87">
        <v>122.9923076923077</v>
      </c>
      <c r="P87">
        <v>131.30000000000001</v>
      </c>
      <c r="Q87">
        <v>120.46666666666665</v>
      </c>
      <c r="R87">
        <v>119.6</v>
      </c>
      <c r="S87">
        <v>114.9</v>
      </c>
      <c r="T87" s="5">
        <f t="shared" si="2"/>
        <v>121.65982905982905</v>
      </c>
      <c r="U87">
        <v>115.2</v>
      </c>
    </row>
    <row r="88" spans="11:21" hidden="1" x14ac:dyDescent="0.25">
      <c r="K88" t="s">
        <v>34</v>
      </c>
      <c r="L88">
        <v>2015</v>
      </c>
      <c r="M88" t="s">
        <v>38</v>
      </c>
      <c r="N88">
        <v>121.6</v>
      </c>
      <c r="O88">
        <v>122.33846153846154</v>
      </c>
      <c r="P88">
        <v>127.9</v>
      </c>
      <c r="Q88">
        <v>123.8</v>
      </c>
      <c r="R88">
        <v>119.6</v>
      </c>
      <c r="S88">
        <v>119.2</v>
      </c>
      <c r="T88" s="5">
        <f t="shared" si="2"/>
        <v>122.40641025641025</v>
      </c>
      <c r="U88">
        <v>116.1</v>
      </c>
    </row>
    <row r="89" spans="11:21" hidden="1" x14ac:dyDescent="0.25">
      <c r="K89" t="s">
        <v>30</v>
      </c>
      <c r="L89">
        <v>2015</v>
      </c>
      <c r="M89" t="s">
        <v>39</v>
      </c>
      <c r="N89">
        <v>124.1</v>
      </c>
      <c r="O89">
        <v>124.45384615384614</v>
      </c>
      <c r="P89">
        <v>128.19999999999999</v>
      </c>
      <c r="Q89">
        <v>127.16666666666667</v>
      </c>
      <c r="R89" t="s">
        <v>32</v>
      </c>
      <c r="S89">
        <v>122.6</v>
      </c>
      <c r="T89" s="5">
        <f t="shared" si="2"/>
        <v>125.30410256410255</v>
      </c>
      <c r="U89">
        <v>117.9</v>
      </c>
    </row>
    <row r="90" spans="11:21" hidden="1" x14ac:dyDescent="0.25">
      <c r="K90" t="s">
        <v>33</v>
      </c>
      <c r="L90">
        <v>2015</v>
      </c>
      <c r="M90" t="s">
        <v>39</v>
      </c>
      <c r="N90">
        <v>121.7</v>
      </c>
      <c r="O90">
        <v>125.89230769230768</v>
      </c>
      <c r="P90">
        <v>132.1</v>
      </c>
      <c r="Q90">
        <v>121.03333333333335</v>
      </c>
      <c r="R90">
        <v>119</v>
      </c>
      <c r="S90">
        <v>115.1</v>
      </c>
      <c r="T90" s="5">
        <f t="shared" si="2"/>
        <v>122.47094017094018</v>
      </c>
      <c r="U90">
        <v>116</v>
      </c>
    </row>
    <row r="91" spans="11:21" hidden="1" x14ac:dyDescent="0.25">
      <c r="K91" t="s">
        <v>34</v>
      </c>
      <c r="L91">
        <v>2015</v>
      </c>
      <c r="M91" t="s">
        <v>39</v>
      </c>
      <c r="N91">
        <v>123</v>
      </c>
      <c r="O91">
        <v>124.88461538461539</v>
      </c>
      <c r="P91">
        <v>129.19999999999999</v>
      </c>
      <c r="Q91">
        <v>124.7</v>
      </c>
      <c r="R91">
        <v>119</v>
      </c>
      <c r="S91">
        <v>119.8</v>
      </c>
      <c r="T91" s="5">
        <f t="shared" si="2"/>
        <v>123.43076923076922</v>
      </c>
      <c r="U91">
        <v>117</v>
      </c>
    </row>
    <row r="92" spans="11:21" hidden="1" x14ac:dyDescent="0.25">
      <c r="K92" t="s">
        <v>30</v>
      </c>
      <c r="L92">
        <v>2015</v>
      </c>
      <c r="M92" t="s">
        <v>40</v>
      </c>
      <c r="N92">
        <v>124.7</v>
      </c>
      <c r="O92">
        <v>125.02307692307691</v>
      </c>
      <c r="P92">
        <v>129.4</v>
      </c>
      <c r="Q92">
        <v>127.53333333333335</v>
      </c>
      <c r="R92" t="s">
        <v>32</v>
      </c>
      <c r="S92">
        <v>123</v>
      </c>
      <c r="T92" s="5">
        <f t="shared" si="2"/>
        <v>125.93128205128205</v>
      </c>
      <c r="U92">
        <v>118.1</v>
      </c>
    </row>
    <row r="93" spans="11:21" hidden="1" x14ac:dyDescent="0.25">
      <c r="K93" t="s">
        <v>33</v>
      </c>
      <c r="L93">
        <v>2015</v>
      </c>
      <c r="M93" t="s">
        <v>40</v>
      </c>
      <c r="N93">
        <v>122.4</v>
      </c>
      <c r="O93">
        <v>126.37692307692306</v>
      </c>
      <c r="P93">
        <v>133.1</v>
      </c>
      <c r="Q93">
        <v>121.36666666666667</v>
      </c>
      <c r="R93">
        <v>119.9</v>
      </c>
      <c r="S93">
        <v>115.3</v>
      </c>
      <c r="T93" s="5">
        <f t="shared" si="2"/>
        <v>123.07393162393161</v>
      </c>
      <c r="U93">
        <v>116.3</v>
      </c>
    </row>
    <row r="94" spans="11:21" hidden="1" x14ac:dyDescent="0.25">
      <c r="K94" t="s">
        <v>34</v>
      </c>
      <c r="L94">
        <v>2015</v>
      </c>
      <c r="M94" t="s">
        <v>40</v>
      </c>
      <c r="N94">
        <v>123.6</v>
      </c>
      <c r="O94">
        <v>125.43076923076924</v>
      </c>
      <c r="P94">
        <v>130.4</v>
      </c>
      <c r="Q94">
        <v>125.03333333333335</v>
      </c>
      <c r="R94">
        <v>119.9</v>
      </c>
      <c r="S94">
        <v>120.1</v>
      </c>
      <c r="T94" s="5">
        <f t="shared" si="2"/>
        <v>124.07735042735044</v>
      </c>
      <c r="U94">
        <v>117.2</v>
      </c>
    </row>
    <row r="95" spans="11:21" hidden="1" x14ac:dyDescent="0.25">
      <c r="K95" t="s">
        <v>30</v>
      </c>
      <c r="L95">
        <v>2015</v>
      </c>
      <c r="M95" t="s">
        <v>41</v>
      </c>
      <c r="N95">
        <v>126.1</v>
      </c>
      <c r="O95">
        <v>126.66153846153846</v>
      </c>
      <c r="P95">
        <v>130.1</v>
      </c>
      <c r="Q95">
        <v>128.26666666666668</v>
      </c>
      <c r="R95" t="s">
        <v>32</v>
      </c>
      <c r="S95">
        <v>123.8</v>
      </c>
      <c r="T95" s="5">
        <f t="shared" si="2"/>
        <v>126.985641025641</v>
      </c>
      <c r="U95">
        <v>118.2</v>
      </c>
    </row>
    <row r="96" spans="11:21" hidden="1" x14ac:dyDescent="0.25">
      <c r="K96" t="s">
        <v>33</v>
      </c>
      <c r="L96">
        <v>2015</v>
      </c>
      <c r="M96" t="s">
        <v>41</v>
      </c>
      <c r="N96">
        <v>123.2</v>
      </c>
      <c r="O96">
        <v>127.6076923076923</v>
      </c>
      <c r="P96">
        <v>134.19999999999999</v>
      </c>
      <c r="Q96">
        <v>121.60000000000001</v>
      </c>
      <c r="R96">
        <v>120.9</v>
      </c>
      <c r="S96">
        <v>115.3</v>
      </c>
      <c r="T96" s="5">
        <f t="shared" si="2"/>
        <v>123.80128205128204</v>
      </c>
      <c r="U96">
        <v>116.2</v>
      </c>
    </row>
    <row r="97" spans="11:21" hidden="1" x14ac:dyDescent="0.25">
      <c r="K97" t="s">
        <v>34</v>
      </c>
      <c r="L97">
        <v>2015</v>
      </c>
      <c r="M97" t="s">
        <v>41</v>
      </c>
      <c r="N97">
        <v>124.8</v>
      </c>
      <c r="O97">
        <v>126.89230769230768</v>
      </c>
      <c r="P97">
        <v>131.19999999999999</v>
      </c>
      <c r="Q97">
        <v>125.56666666666668</v>
      </c>
      <c r="R97">
        <v>120.9</v>
      </c>
      <c r="S97">
        <v>120.6</v>
      </c>
      <c r="T97" s="5">
        <f t="shared" si="2"/>
        <v>124.99316239316239</v>
      </c>
      <c r="U97">
        <v>117.2</v>
      </c>
    </row>
    <row r="98" spans="11:21" hidden="1" x14ac:dyDescent="0.25">
      <c r="K98" t="s">
        <v>30</v>
      </c>
      <c r="L98">
        <v>2015</v>
      </c>
      <c r="M98" t="s">
        <v>42</v>
      </c>
      <c r="N98">
        <v>127</v>
      </c>
      <c r="O98">
        <v>127.50769230769232</v>
      </c>
      <c r="P98">
        <v>131</v>
      </c>
      <c r="Q98">
        <v>129.03333333333333</v>
      </c>
      <c r="R98" t="s">
        <v>32</v>
      </c>
      <c r="S98">
        <v>123.7</v>
      </c>
      <c r="T98" s="5">
        <f t="shared" si="2"/>
        <v>127.64820512820513</v>
      </c>
      <c r="U98">
        <v>118.8</v>
      </c>
    </row>
    <row r="99" spans="11:21" hidden="1" x14ac:dyDescent="0.25">
      <c r="K99" t="s">
        <v>33</v>
      </c>
      <c r="L99">
        <v>2015</v>
      </c>
      <c r="M99" t="s">
        <v>42</v>
      </c>
      <c r="N99">
        <v>123.5</v>
      </c>
      <c r="O99">
        <v>128.06153846153845</v>
      </c>
      <c r="P99">
        <v>134.69999999999999</v>
      </c>
      <c r="Q99">
        <v>121.93333333333334</v>
      </c>
      <c r="R99">
        <v>121.6</v>
      </c>
      <c r="S99">
        <v>115.1</v>
      </c>
      <c r="T99" s="5">
        <f t="shared" si="2"/>
        <v>124.14914529914529</v>
      </c>
      <c r="U99">
        <v>116.2</v>
      </c>
    </row>
    <row r="100" spans="11:21" hidden="1" x14ac:dyDescent="0.25">
      <c r="K100" t="s">
        <v>34</v>
      </c>
      <c r="L100">
        <v>2015</v>
      </c>
      <c r="M100" t="s">
        <v>42</v>
      </c>
      <c r="N100">
        <v>125.4</v>
      </c>
      <c r="O100">
        <v>127.56153846153848</v>
      </c>
      <c r="P100">
        <v>132</v>
      </c>
      <c r="Q100">
        <v>126.16666666666667</v>
      </c>
      <c r="R100">
        <v>121.6</v>
      </c>
      <c r="S100">
        <v>120.4</v>
      </c>
      <c r="T100" s="5">
        <f t="shared" si="2"/>
        <v>125.52136752136751</v>
      </c>
      <c r="U100">
        <v>117.5</v>
      </c>
    </row>
    <row r="101" spans="11:21" hidden="1" x14ac:dyDescent="0.25">
      <c r="K101" t="s">
        <v>30</v>
      </c>
      <c r="L101">
        <v>2015</v>
      </c>
      <c r="M101" t="s">
        <v>43</v>
      </c>
      <c r="N101">
        <v>127.7</v>
      </c>
      <c r="O101">
        <v>128.8153846153846</v>
      </c>
      <c r="P101">
        <v>131.5</v>
      </c>
      <c r="Q101">
        <v>129.66666666666666</v>
      </c>
      <c r="R101" t="s">
        <v>32</v>
      </c>
      <c r="S101">
        <v>124.4</v>
      </c>
      <c r="T101" s="5">
        <f t="shared" si="2"/>
        <v>128.41641025641024</v>
      </c>
      <c r="U101">
        <v>119.2</v>
      </c>
    </row>
    <row r="102" spans="11:21" hidden="1" x14ac:dyDescent="0.25">
      <c r="K102" t="s">
        <v>33</v>
      </c>
      <c r="L102">
        <v>2015</v>
      </c>
      <c r="M102" t="s">
        <v>43</v>
      </c>
      <c r="N102">
        <v>124.2</v>
      </c>
      <c r="O102">
        <v>130.21538461538464</v>
      </c>
      <c r="P102">
        <v>135.30000000000001</v>
      </c>
      <c r="Q102">
        <v>122.26666666666665</v>
      </c>
      <c r="R102">
        <v>122.4</v>
      </c>
      <c r="S102">
        <v>114.9</v>
      </c>
      <c r="T102" s="5">
        <f t="shared" si="2"/>
        <v>124.88034188034187</v>
      </c>
      <c r="U102">
        <v>116.5</v>
      </c>
    </row>
    <row r="103" spans="11:21" hidden="1" x14ac:dyDescent="0.25">
      <c r="K103" t="s">
        <v>34</v>
      </c>
      <c r="L103">
        <v>2015</v>
      </c>
      <c r="M103" t="s">
        <v>43</v>
      </c>
      <c r="N103">
        <v>126.1</v>
      </c>
      <c r="O103">
        <v>129.15384615384613</v>
      </c>
      <c r="P103">
        <v>132.5</v>
      </c>
      <c r="Q103">
        <v>126.7</v>
      </c>
      <c r="R103">
        <v>122.4</v>
      </c>
      <c r="S103">
        <v>120.8</v>
      </c>
      <c r="T103" s="5">
        <f t="shared" si="2"/>
        <v>126.27564102564101</v>
      </c>
      <c r="U103">
        <v>117.9</v>
      </c>
    </row>
    <row r="104" spans="11:21" hidden="1" x14ac:dyDescent="0.25">
      <c r="K104" t="s">
        <v>30</v>
      </c>
      <c r="L104">
        <v>2015</v>
      </c>
      <c r="M104" t="s">
        <v>44</v>
      </c>
      <c r="N104">
        <v>128.30000000000001</v>
      </c>
      <c r="O104">
        <v>129.71538461538461</v>
      </c>
      <c r="P104">
        <v>132.19999999999999</v>
      </c>
      <c r="Q104">
        <v>130.6</v>
      </c>
      <c r="R104" t="s">
        <v>32</v>
      </c>
      <c r="S104">
        <v>125.6</v>
      </c>
      <c r="T104" s="5">
        <f t="shared" si="2"/>
        <v>129.28307692307692</v>
      </c>
      <c r="U104">
        <v>119.6</v>
      </c>
    </row>
    <row r="105" spans="11:21" hidden="1" x14ac:dyDescent="0.25">
      <c r="K105" t="s">
        <v>33</v>
      </c>
      <c r="L105">
        <v>2015</v>
      </c>
      <c r="M105" t="s">
        <v>44</v>
      </c>
      <c r="N105">
        <v>124.6</v>
      </c>
      <c r="O105">
        <v>131.42307692307691</v>
      </c>
      <c r="P105">
        <v>137.6</v>
      </c>
      <c r="Q105">
        <v>122.83333333333333</v>
      </c>
      <c r="R105">
        <v>122.9</v>
      </c>
      <c r="S105">
        <v>115.1</v>
      </c>
      <c r="T105" s="5">
        <f t="shared" si="2"/>
        <v>125.74273504273505</v>
      </c>
      <c r="U105">
        <v>116.6</v>
      </c>
    </row>
    <row r="106" spans="11:21" hidden="1" x14ac:dyDescent="0.25">
      <c r="K106" t="s">
        <v>34</v>
      </c>
      <c r="L106">
        <v>2015</v>
      </c>
      <c r="M106" t="s">
        <v>44</v>
      </c>
      <c r="N106">
        <v>126.6</v>
      </c>
      <c r="O106">
        <v>130.16153846153844</v>
      </c>
      <c r="P106">
        <v>133.6</v>
      </c>
      <c r="Q106">
        <v>127.46666666666665</v>
      </c>
      <c r="R106">
        <v>122.9</v>
      </c>
      <c r="S106">
        <v>121.6</v>
      </c>
      <c r="T106" s="5">
        <f t="shared" si="2"/>
        <v>127.05470085470085</v>
      </c>
      <c r="U106">
        <v>118.1</v>
      </c>
    </row>
    <row r="107" spans="11:21" hidden="1" x14ac:dyDescent="0.25">
      <c r="K107" t="s">
        <v>30</v>
      </c>
      <c r="L107">
        <v>2015</v>
      </c>
      <c r="M107" t="s">
        <v>45</v>
      </c>
      <c r="N107">
        <v>127.9</v>
      </c>
      <c r="O107">
        <v>129.40769230769232</v>
      </c>
      <c r="P107">
        <v>133.1</v>
      </c>
      <c r="Q107">
        <v>130.96666666666667</v>
      </c>
      <c r="R107" t="s">
        <v>32</v>
      </c>
      <c r="S107">
        <v>125.7</v>
      </c>
      <c r="T107" s="5">
        <f t="shared" si="2"/>
        <v>129.4148717948718</v>
      </c>
      <c r="U107">
        <v>119.8</v>
      </c>
    </row>
    <row r="108" spans="11:21" hidden="1" x14ac:dyDescent="0.25">
      <c r="K108" t="s">
        <v>33</v>
      </c>
      <c r="L108">
        <v>2015</v>
      </c>
      <c r="M108" t="s">
        <v>45</v>
      </c>
      <c r="N108">
        <v>124</v>
      </c>
      <c r="O108">
        <v>130.67692307692306</v>
      </c>
      <c r="P108">
        <v>138.19999999999999</v>
      </c>
      <c r="Q108">
        <v>123.13333333333333</v>
      </c>
      <c r="R108">
        <v>122.4</v>
      </c>
      <c r="S108">
        <v>116</v>
      </c>
      <c r="T108" s="5">
        <f t="shared" si="2"/>
        <v>125.73504273504273</v>
      </c>
      <c r="U108">
        <v>116.7</v>
      </c>
    </row>
    <row r="109" spans="11:21" hidden="1" x14ac:dyDescent="0.25">
      <c r="K109" t="s">
        <v>34</v>
      </c>
      <c r="L109">
        <v>2015</v>
      </c>
      <c r="M109" t="s">
        <v>45</v>
      </c>
      <c r="N109">
        <v>126.1</v>
      </c>
      <c r="O109">
        <v>129.70000000000002</v>
      </c>
      <c r="P109">
        <v>134.5</v>
      </c>
      <c r="Q109">
        <v>127.83333333333333</v>
      </c>
      <c r="R109">
        <v>122.4</v>
      </c>
      <c r="S109">
        <v>122</v>
      </c>
      <c r="T109" s="5">
        <f t="shared" si="2"/>
        <v>127.08888888888889</v>
      </c>
      <c r="U109">
        <v>118.3</v>
      </c>
    </row>
    <row r="110" spans="11:21" hidden="1" x14ac:dyDescent="0.25">
      <c r="K110" t="s">
        <v>30</v>
      </c>
      <c r="L110">
        <v>2016</v>
      </c>
      <c r="M110" t="s">
        <v>31</v>
      </c>
      <c r="N110">
        <v>128.1</v>
      </c>
      <c r="O110">
        <v>130.00769230769231</v>
      </c>
      <c r="P110">
        <v>133.6</v>
      </c>
      <c r="Q110">
        <v>131.56666666666669</v>
      </c>
      <c r="R110" t="s">
        <v>32</v>
      </c>
      <c r="S110">
        <v>126.2</v>
      </c>
      <c r="T110" s="5">
        <f t="shared" si="2"/>
        <v>129.89487179487182</v>
      </c>
      <c r="U110">
        <v>120.1</v>
      </c>
    </row>
    <row r="111" spans="11:21" hidden="1" x14ac:dyDescent="0.25">
      <c r="K111" t="s">
        <v>33</v>
      </c>
      <c r="L111">
        <v>2016</v>
      </c>
      <c r="M111" t="s">
        <v>31</v>
      </c>
      <c r="N111">
        <v>124.2</v>
      </c>
      <c r="O111">
        <v>130.87692307692308</v>
      </c>
      <c r="P111">
        <v>139.5</v>
      </c>
      <c r="Q111">
        <v>123.5</v>
      </c>
      <c r="R111">
        <v>123.4</v>
      </c>
      <c r="S111">
        <v>116.9</v>
      </c>
      <c r="T111" s="5">
        <f t="shared" si="2"/>
        <v>126.39615384615384</v>
      </c>
      <c r="U111">
        <v>116.8</v>
      </c>
    </row>
    <row r="112" spans="11:21" hidden="1" x14ac:dyDescent="0.25">
      <c r="K112" t="s">
        <v>34</v>
      </c>
      <c r="L112">
        <v>2016</v>
      </c>
      <c r="M112" t="s">
        <v>31</v>
      </c>
      <c r="N112">
        <v>126.3</v>
      </c>
      <c r="O112">
        <v>130.13076923076923</v>
      </c>
      <c r="P112">
        <v>135.19999999999999</v>
      </c>
      <c r="Q112">
        <v>128.29999999999998</v>
      </c>
      <c r="R112">
        <v>123.4</v>
      </c>
      <c r="S112">
        <v>122.7</v>
      </c>
      <c r="T112" s="5">
        <f t="shared" si="2"/>
        <v>127.67179487179487</v>
      </c>
      <c r="U112">
        <v>118.5</v>
      </c>
    </row>
    <row r="113" spans="11:21" hidden="1" x14ac:dyDescent="0.25">
      <c r="K113" t="s">
        <v>30</v>
      </c>
      <c r="L113">
        <v>2016</v>
      </c>
      <c r="M113" t="s">
        <v>35</v>
      </c>
      <c r="N113">
        <v>127.9</v>
      </c>
      <c r="O113">
        <v>129.43076923076922</v>
      </c>
      <c r="P113">
        <v>134.4</v>
      </c>
      <c r="Q113">
        <v>132.36666666666667</v>
      </c>
      <c r="R113" t="s">
        <v>32</v>
      </c>
      <c r="S113">
        <v>127.5</v>
      </c>
      <c r="T113" s="5">
        <f t="shared" si="2"/>
        <v>130.31948717948717</v>
      </c>
      <c r="U113">
        <v>120.9</v>
      </c>
    </row>
    <row r="114" spans="11:21" hidden="1" x14ac:dyDescent="0.25">
      <c r="K114" t="s">
        <v>33</v>
      </c>
      <c r="L114">
        <v>2016</v>
      </c>
      <c r="M114" t="s">
        <v>35</v>
      </c>
      <c r="N114">
        <v>123.8</v>
      </c>
      <c r="O114">
        <v>128.93076923076922</v>
      </c>
      <c r="P114">
        <v>140</v>
      </c>
      <c r="Q114">
        <v>123.86666666666667</v>
      </c>
      <c r="R114">
        <v>124.4</v>
      </c>
      <c r="S114">
        <v>116</v>
      </c>
      <c r="T114" s="5">
        <f t="shared" si="2"/>
        <v>126.1662393162393</v>
      </c>
      <c r="U114">
        <v>117.2</v>
      </c>
    </row>
    <row r="115" spans="11:21" hidden="1" x14ac:dyDescent="0.25">
      <c r="K115" t="s">
        <v>34</v>
      </c>
      <c r="L115">
        <v>2016</v>
      </c>
      <c r="M115" t="s">
        <v>35</v>
      </c>
      <c r="N115">
        <v>126</v>
      </c>
      <c r="O115">
        <v>129.08461538461538</v>
      </c>
      <c r="P115">
        <v>135.9</v>
      </c>
      <c r="Q115">
        <v>128.96666666666667</v>
      </c>
      <c r="R115">
        <v>124.4</v>
      </c>
      <c r="S115">
        <v>123.1</v>
      </c>
      <c r="T115" s="5">
        <f t="shared" si="2"/>
        <v>127.90854700854702</v>
      </c>
      <c r="U115">
        <v>119.1</v>
      </c>
    </row>
    <row r="116" spans="11:21" hidden="1" x14ac:dyDescent="0.25">
      <c r="K116" t="s">
        <v>30</v>
      </c>
      <c r="L116">
        <v>2016</v>
      </c>
      <c r="M116" t="s">
        <v>36</v>
      </c>
      <c r="N116">
        <v>128</v>
      </c>
      <c r="O116">
        <v>129.43846153846155</v>
      </c>
      <c r="P116">
        <v>135</v>
      </c>
      <c r="Q116">
        <v>132.80000000000001</v>
      </c>
      <c r="R116" t="s">
        <v>32</v>
      </c>
      <c r="S116">
        <v>127</v>
      </c>
      <c r="T116" s="5">
        <f t="shared" si="2"/>
        <v>130.44769230769231</v>
      </c>
      <c r="U116">
        <v>121.1</v>
      </c>
    </row>
    <row r="117" spans="11:21" hidden="1" x14ac:dyDescent="0.25">
      <c r="K117" t="s">
        <v>33</v>
      </c>
      <c r="L117">
        <v>2016</v>
      </c>
      <c r="M117" t="s">
        <v>36</v>
      </c>
      <c r="N117">
        <v>123.8</v>
      </c>
      <c r="O117">
        <v>128.27692307692308</v>
      </c>
      <c r="P117">
        <v>140.6</v>
      </c>
      <c r="Q117">
        <v>124.06666666666666</v>
      </c>
      <c r="R117">
        <v>124.9</v>
      </c>
      <c r="S117">
        <v>114.8</v>
      </c>
      <c r="T117" s="5">
        <f t="shared" si="2"/>
        <v>126.07393162393163</v>
      </c>
      <c r="U117">
        <v>117.3</v>
      </c>
    </row>
    <row r="118" spans="11:21" hidden="1" x14ac:dyDescent="0.25">
      <c r="K118" t="s">
        <v>34</v>
      </c>
      <c r="L118">
        <v>2016</v>
      </c>
      <c r="M118" t="s">
        <v>36</v>
      </c>
      <c r="N118">
        <v>126</v>
      </c>
      <c r="O118">
        <v>128.86153846153846</v>
      </c>
      <c r="P118">
        <v>136.5</v>
      </c>
      <c r="Q118">
        <v>129.29999999999998</v>
      </c>
      <c r="R118">
        <v>124.9</v>
      </c>
      <c r="S118">
        <v>122.4</v>
      </c>
      <c r="T118" s="5">
        <f t="shared" si="2"/>
        <v>127.99358974358972</v>
      </c>
      <c r="U118">
        <v>119.3</v>
      </c>
    </row>
    <row r="119" spans="11:21" hidden="1" x14ac:dyDescent="0.25">
      <c r="K119" t="s">
        <v>30</v>
      </c>
      <c r="L119">
        <v>2016</v>
      </c>
      <c r="M119" t="s">
        <v>37</v>
      </c>
      <c r="N119">
        <v>129</v>
      </c>
      <c r="O119">
        <v>130.89230769230772</v>
      </c>
      <c r="P119">
        <v>135.5</v>
      </c>
      <c r="Q119">
        <v>133.33333333333334</v>
      </c>
      <c r="R119" t="s">
        <v>32</v>
      </c>
      <c r="S119">
        <v>127</v>
      </c>
      <c r="T119" s="5">
        <f t="shared" si="2"/>
        <v>131.1451282051282</v>
      </c>
      <c r="U119">
        <v>121.7</v>
      </c>
    </row>
    <row r="120" spans="11:21" hidden="1" x14ac:dyDescent="0.25">
      <c r="K120" t="s">
        <v>33</v>
      </c>
      <c r="L120">
        <v>2016</v>
      </c>
      <c r="M120" t="s">
        <v>37</v>
      </c>
      <c r="N120">
        <v>125.3</v>
      </c>
      <c r="O120">
        <v>131.25384615384615</v>
      </c>
      <c r="P120">
        <v>141.5</v>
      </c>
      <c r="Q120">
        <v>124.36666666666667</v>
      </c>
      <c r="R120">
        <v>125.6</v>
      </c>
      <c r="S120">
        <v>114.6</v>
      </c>
      <c r="T120" s="5">
        <f t="shared" si="2"/>
        <v>127.10341880341882</v>
      </c>
      <c r="U120">
        <v>118.2</v>
      </c>
    </row>
    <row r="121" spans="11:21" hidden="1" x14ac:dyDescent="0.25">
      <c r="K121" t="s">
        <v>34</v>
      </c>
      <c r="L121">
        <v>2016</v>
      </c>
      <c r="M121" t="s">
        <v>37</v>
      </c>
      <c r="N121">
        <v>127.3</v>
      </c>
      <c r="O121">
        <v>130.86923076923077</v>
      </c>
      <c r="P121">
        <v>137.1</v>
      </c>
      <c r="Q121">
        <v>129.73333333333335</v>
      </c>
      <c r="R121">
        <v>125.6</v>
      </c>
      <c r="S121">
        <v>122.3</v>
      </c>
      <c r="T121" s="5">
        <f t="shared" si="2"/>
        <v>128.81709401709401</v>
      </c>
      <c r="U121">
        <v>120</v>
      </c>
    </row>
    <row r="122" spans="11:21" hidden="1" x14ac:dyDescent="0.25">
      <c r="K122" t="s">
        <v>30</v>
      </c>
      <c r="L122">
        <v>2016</v>
      </c>
      <c r="M122" t="s">
        <v>38</v>
      </c>
      <c r="N122">
        <v>130.30000000000001</v>
      </c>
      <c r="O122">
        <v>132.59230769230768</v>
      </c>
      <c r="P122">
        <v>136</v>
      </c>
      <c r="Q122">
        <v>133.76666666666668</v>
      </c>
      <c r="R122" t="s">
        <v>32</v>
      </c>
      <c r="S122">
        <v>127.4</v>
      </c>
      <c r="T122" s="5">
        <f t="shared" si="2"/>
        <v>132.01179487179485</v>
      </c>
      <c r="U122">
        <v>122.5</v>
      </c>
    </row>
    <row r="123" spans="11:21" hidden="1" x14ac:dyDescent="0.25">
      <c r="K123" t="s">
        <v>33</v>
      </c>
      <c r="L123">
        <v>2016</v>
      </c>
      <c r="M123" t="s">
        <v>38</v>
      </c>
      <c r="N123">
        <v>126.6</v>
      </c>
      <c r="O123">
        <v>134.36923076923074</v>
      </c>
      <c r="P123">
        <v>142.19999999999999</v>
      </c>
      <c r="Q123">
        <v>124.7</v>
      </c>
      <c r="R123">
        <v>126</v>
      </c>
      <c r="S123">
        <v>115</v>
      </c>
      <c r="T123" s="5">
        <f t="shared" si="2"/>
        <v>128.14487179487179</v>
      </c>
      <c r="U123">
        <v>118.7</v>
      </c>
    </row>
    <row r="124" spans="11:21" hidden="1" x14ac:dyDescent="0.25">
      <c r="K124" t="s">
        <v>34</v>
      </c>
      <c r="L124">
        <v>2016</v>
      </c>
      <c r="M124" t="s">
        <v>38</v>
      </c>
      <c r="N124">
        <v>128.6</v>
      </c>
      <c r="O124">
        <v>133.1076923076923</v>
      </c>
      <c r="P124">
        <v>137.69999999999999</v>
      </c>
      <c r="Q124">
        <v>130.13333333333333</v>
      </c>
      <c r="R124">
        <v>126</v>
      </c>
      <c r="S124">
        <v>122.7</v>
      </c>
      <c r="T124" s="5">
        <f t="shared" si="2"/>
        <v>129.70683760683761</v>
      </c>
      <c r="U124">
        <v>120.7</v>
      </c>
    </row>
    <row r="125" spans="11:21" hidden="1" x14ac:dyDescent="0.25">
      <c r="K125" t="s">
        <v>30</v>
      </c>
      <c r="L125">
        <v>2016</v>
      </c>
      <c r="M125" t="s">
        <v>39</v>
      </c>
      <c r="N125">
        <v>131.9</v>
      </c>
      <c r="O125">
        <v>134.50769230769231</v>
      </c>
      <c r="P125">
        <v>137.19999999999999</v>
      </c>
      <c r="Q125">
        <v>134.5</v>
      </c>
      <c r="R125" t="s">
        <v>32</v>
      </c>
      <c r="S125">
        <v>128</v>
      </c>
      <c r="T125" s="5">
        <f t="shared" si="2"/>
        <v>133.22153846153847</v>
      </c>
      <c r="U125">
        <v>123.3</v>
      </c>
    </row>
    <row r="126" spans="11:21" hidden="1" x14ac:dyDescent="0.25">
      <c r="K126" t="s">
        <v>33</v>
      </c>
      <c r="L126">
        <v>2016</v>
      </c>
      <c r="M126" t="s">
        <v>39</v>
      </c>
      <c r="N126">
        <v>128.1</v>
      </c>
      <c r="O126">
        <v>137.46153846153848</v>
      </c>
      <c r="P126">
        <v>142.69999999999999</v>
      </c>
      <c r="Q126">
        <v>125.09999999999998</v>
      </c>
      <c r="R126">
        <v>125.5</v>
      </c>
      <c r="S126">
        <v>115.5</v>
      </c>
      <c r="T126" s="5">
        <f t="shared" si="2"/>
        <v>129.06025641025641</v>
      </c>
      <c r="U126">
        <v>119.6</v>
      </c>
    </row>
    <row r="127" spans="11:21" hidden="1" x14ac:dyDescent="0.25">
      <c r="K127" t="s">
        <v>34</v>
      </c>
      <c r="L127">
        <v>2016</v>
      </c>
      <c r="M127" t="s">
        <v>39</v>
      </c>
      <c r="N127">
        <v>130.1</v>
      </c>
      <c r="O127">
        <v>135.43076923076922</v>
      </c>
      <c r="P127">
        <v>138.69999999999999</v>
      </c>
      <c r="Q127">
        <v>130.70000000000002</v>
      </c>
      <c r="R127">
        <v>125.5</v>
      </c>
      <c r="S127">
        <v>123.3</v>
      </c>
      <c r="T127" s="5">
        <f t="shared" si="2"/>
        <v>130.62179487179486</v>
      </c>
      <c r="U127">
        <v>121.5</v>
      </c>
    </row>
    <row r="128" spans="11:21" hidden="1" x14ac:dyDescent="0.25">
      <c r="K128" t="s">
        <v>30</v>
      </c>
      <c r="L128">
        <v>2016</v>
      </c>
      <c r="M128" t="s">
        <v>40</v>
      </c>
      <c r="N128">
        <v>133</v>
      </c>
      <c r="O128">
        <v>136.17692307692306</v>
      </c>
      <c r="P128">
        <v>138</v>
      </c>
      <c r="Q128">
        <v>135.29999999999998</v>
      </c>
      <c r="R128" t="s">
        <v>32</v>
      </c>
      <c r="S128">
        <v>128.19999999999999</v>
      </c>
      <c r="T128" s="5">
        <f t="shared" si="2"/>
        <v>134.1353846153846</v>
      </c>
      <c r="U128">
        <v>123.8</v>
      </c>
    </row>
    <row r="129" spans="11:21" hidden="1" x14ac:dyDescent="0.25">
      <c r="K129" t="s">
        <v>33</v>
      </c>
      <c r="L129">
        <v>2016</v>
      </c>
      <c r="M129" t="s">
        <v>40</v>
      </c>
      <c r="N129">
        <v>129</v>
      </c>
      <c r="O129">
        <v>139.34615384615387</v>
      </c>
      <c r="P129">
        <v>142.9</v>
      </c>
      <c r="Q129">
        <v>125.3</v>
      </c>
      <c r="R129">
        <v>126.4</v>
      </c>
      <c r="S129">
        <v>115.5</v>
      </c>
      <c r="T129" s="5">
        <f t="shared" si="2"/>
        <v>129.74102564102563</v>
      </c>
      <c r="U129">
        <v>119.9</v>
      </c>
    </row>
    <row r="130" spans="11:21" hidden="1" x14ac:dyDescent="0.25">
      <c r="K130" t="s">
        <v>34</v>
      </c>
      <c r="L130">
        <v>2016</v>
      </c>
      <c r="M130" t="s">
        <v>40</v>
      </c>
      <c r="N130">
        <v>131.1</v>
      </c>
      <c r="O130">
        <v>137.19230769230768</v>
      </c>
      <c r="P130">
        <v>139.30000000000001</v>
      </c>
      <c r="Q130">
        <v>131.26666666666668</v>
      </c>
      <c r="R130">
        <v>126.4</v>
      </c>
      <c r="S130">
        <v>123.4</v>
      </c>
      <c r="T130" s="5">
        <f t="shared" si="2"/>
        <v>131.4431623931624</v>
      </c>
      <c r="U130">
        <v>121.9</v>
      </c>
    </row>
    <row r="131" spans="11:21" hidden="1" x14ac:dyDescent="0.25">
      <c r="K131" t="s">
        <v>30</v>
      </c>
      <c r="L131">
        <v>2016</v>
      </c>
      <c r="M131" t="s">
        <v>41</v>
      </c>
      <c r="N131">
        <v>133.5</v>
      </c>
      <c r="O131">
        <v>136.73076923076923</v>
      </c>
      <c r="P131">
        <v>138.9</v>
      </c>
      <c r="Q131">
        <v>135.96666666666667</v>
      </c>
      <c r="R131" t="s">
        <v>32</v>
      </c>
      <c r="S131">
        <v>129.1</v>
      </c>
      <c r="T131" s="5">
        <f t="shared" ref="T131:T194" si="3">AVERAGE(N131:S131)</f>
        <v>134.83948717948721</v>
      </c>
      <c r="U131">
        <v>124.2</v>
      </c>
    </row>
    <row r="132" spans="11:21" hidden="1" x14ac:dyDescent="0.25">
      <c r="K132" t="s">
        <v>33</v>
      </c>
      <c r="L132">
        <v>2016</v>
      </c>
      <c r="M132" t="s">
        <v>41</v>
      </c>
      <c r="N132">
        <v>128.4</v>
      </c>
      <c r="O132">
        <v>137.2307692307692</v>
      </c>
      <c r="P132">
        <v>143.6</v>
      </c>
      <c r="Q132">
        <v>125.66666666666667</v>
      </c>
      <c r="R132">
        <v>127.3</v>
      </c>
      <c r="S132">
        <v>114.7</v>
      </c>
      <c r="T132" s="5">
        <f t="shared" si="3"/>
        <v>129.48290598290598</v>
      </c>
      <c r="U132">
        <v>119.9</v>
      </c>
    </row>
    <row r="133" spans="11:21" hidden="1" x14ac:dyDescent="0.25">
      <c r="K133" t="s">
        <v>34</v>
      </c>
      <c r="L133">
        <v>2016</v>
      </c>
      <c r="M133" t="s">
        <v>41</v>
      </c>
      <c r="N133">
        <v>131.1</v>
      </c>
      <c r="O133">
        <v>136.76153846153846</v>
      </c>
      <c r="P133">
        <v>140.19999999999999</v>
      </c>
      <c r="Q133">
        <v>131.83333333333331</v>
      </c>
      <c r="R133">
        <v>127.3</v>
      </c>
      <c r="S133">
        <v>123.6</v>
      </c>
      <c r="T133" s="5">
        <f t="shared" si="3"/>
        <v>131.79914529914529</v>
      </c>
      <c r="U133">
        <v>122.1</v>
      </c>
    </row>
    <row r="134" spans="11:21" hidden="1" x14ac:dyDescent="0.25">
      <c r="K134" t="s">
        <v>30</v>
      </c>
      <c r="L134">
        <v>2016</v>
      </c>
      <c r="M134" t="s">
        <v>42</v>
      </c>
      <c r="N134">
        <v>133.4</v>
      </c>
      <c r="O134">
        <v>136.2076923076923</v>
      </c>
      <c r="P134">
        <v>139.9</v>
      </c>
      <c r="Q134">
        <v>136.6</v>
      </c>
      <c r="R134" t="s">
        <v>32</v>
      </c>
      <c r="S134">
        <v>129.69999999999999</v>
      </c>
      <c r="T134" s="5">
        <f t="shared" si="3"/>
        <v>135.16153846153847</v>
      </c>
      <c r="U134">
        <v>124.9</v>
      </c>
    </row>
    <row r="135" spans="11:21" hidden="1" x14ac:dyDescent="0.25">
      <c r="K135" t="s">
        <v>33</v>
      </c>
      <c r="L135">
        <v>2016</v>
      </c>
      <c r="M135" t="s">
        <v>42</v>
      </c>
      <c r="N135">
        <v>128</v>
      </c>
      <c r="O135">
        <v>135.10769230769228</v>
      </c>
      <c r="P135">
        <v>143.9</v>
      </c>
      <c r="Q135">
        <v>126</v>
      </c>
      <c r="R135">
        <v>127.9</v>
      </c>
      <c r="S135">
        <v>114.8</v>
      </c>
      <c r="T135" s="5">
        <f t="shared" si="3"/>
        <v>129.28461538461536</v>
      </c>
      <c r="U135">
        <v>120.5</v>
      </c>
    </row>
    <row r="136" spans="11:21" hidden="1" x14ac:dyDescent="0.25">
      <c r="K136" t="s">
        <v>34</v>
      </c>
      <c r="L136">
        <v>2016</v>
      </c>
      <c r="M136" t="s">
        <v>42</v>
      </c>
      <c r="N136">
        <v>130.9</v>
      </c>
      <c r="O136">
        <v>135.66923076923075</v>
      </c>
      <c r="P136">
        <v>141</v>
      </c>
      <c r="Q136">
        <v>132.33333333333334</v>
      </c>
      <c r="R136">
        <v>127.9</v>
      </c>
      <c r="S136">
        <v>124.1</v>
      </c>
      <c r="T136" s="5">
        <f t="shared" si="3"/>
        <v>131.98376068376069</v>
      </c>
      <c r="U136">
        <v>122.8</v>
      </c>
    </row>
    <row r="137" spans="11:21" hidden="1" x14ac:dyDescent="0.25">
      <c r="K137" t="s">
        <v>30</v>
      </c>
      <c r="L137">
        <v>2016</v>
      </c>
      <c r="M137" t="s">
        <v>43</v>
      </c>
      <c r="N137">
        <v>133.80000000000001</v>
      </c>
      <c r="O137">
        <v>136.2923076923077</v>
      </c>
      <c r="P137">
        <v>140.9</v>
      </c>
      <c r="Q137">
        <v>137.56666666666666</v>
      </c>
      <c r="R137" t="s">
        <v>32</v>
      </c>
      <c r="S137">
        <v>129.80000000000001</v>
      </c>
      <c r="T137" s="5">
        <f t="shared" si="3"/>
        <v>135.67179487179487</v>
      </c>
      <c r="U137">
        <v>125.7</v>
      </c>
    </row>
    <row r="138" spans="11:21" hidden="1" x14ac:dyDescent="0.25">
      <c r="K138" t="s">
        <v>33</v>
      </c>
      <c r="L138">
        <v>2016</v>
      </c>
      <c r="M138" t="s">
        <v>43</v>
      </c>
      <c r="N138">
        <v>128.6</v>
      </c>
      <c r="O138">
        <v>135.6076923076923</v>
      </c>
      <c r="P138">
        <v>144.30000000000001</v>
      </c>
      <c r="Q138">
        <v>126.33333333333333</v>
      </c>
      <c r="R138">
        <v>128.69999999999999</v>
      </c>
      <c r="S138">
        <v>115.2</v>
      </c>
      <c r="T138" s="5">
        <f t="shared" si="3"/>
        <v>129.79017094017095</v>
      </c>
      <c r="U138">
        <v>120.9</v>
      </c>
    </row>
    <row r="139" spans="11:21" hidden="1" x14ac:dyDescent="0.25">
      <c r="K139" t="s">
        <v>34</v>
      </c>
      <c r="L139">
        <v>2016</v>
      </c>
      <c r="M139" t="s">
        <v>43</v>
      </c>
      <c r="N139">
        <v>131.4</v>
      </c>
      <c r="O139">
        <v>135.90769230769226</v>
      </c>
      <c r="P139">
        <v>141.80000000000001</v>
      </c>
      <c r="Q139">
        <v>133.03333333333333</v>
      </c>
      <c r="R139">
        <v>128.69999999999999</v>
      </c>
      <c r="S139">
        <v>124.3</v>
      </c>
      <c r="T139" s="5">
        <f t="shared" si="3"/>
        <v>132.52350427350427</v>
      </c>
      <c r="U139">
        <v>123.4</v>
      </c>
    </row>
    <row r="140" spans="11:21" hidden="1" x14ac:dyDescent="0.25">
      <c r="K140" t="s">
        <v>30</v>
      </c>
      <c r="L140">
        <v>2016</v>
      </c>
      <c r="M140" t="s">
        <v>44</v>
      </c>
      <c r="N140">
        <v>133.6</v>
      </c>
      <c r="O140">
        <v>135.73846153846154</v>
      </c>
      <c r="P140">
        <v>141.19999999999999</v>
      </c>
      <c r="Q140">
        <v>137.86666666666665</v>
      </c>
      <c r="R140" t="s">
        <v>32</v>
      </c>
      <c r="S140">
        <v>130.30000000000001</v>
      </c>
      <c r="T140" s="5">
        <f t="shared" si="3"/>
        <v>135.74102564102563</v>
      </c>
      <c r="U140">
        <v>126.1</v>
      </c>
    </row>
    <row r="141" spans="11:21" hidden="1" x14ac:dyDescent="0.25">
      <c r="K141" t="s">
        <v>33</v>
      </c>
      <c r="L141">
        <v>2016</v>
      </c>
      <c r="M141" t="s">
        <v>44</v>
      </c>
      <c r="N141">
        <v>128.5</v>
      </c>
      <c r="O141">
        <v>135.01538461538462</v>
      </c>
      <c r="P141">
        <v>144.30000000000001</v>
      </c>
      <c r="Q141">
        <v>126.73333333333333</v>
      </c>
      <c r="R141">
        <v>129.1</v>
      </c>
      <c r="S141">
        <v>116.2</v>
      </c>
      <c r="T141" s="5">
        <f t="shared" si="3"/>
        <v>129.97478632478632</v>
      </c>
      <c r="U141">
        <v>121.3</v>
      </c>
    </row>
    <row r="142" spans="11:21" hidden="1" x14ac:dyDescent="0.25">
      <c r="K142" t="s">
        <v>34</v>
      </c>
      <c r="L142">
        <v>2016</v>
      </c>
      <c r="M142" t="s">
        <v>44</v>
      </c>
      <c r="N142">
        <v>131.19999999999999</v>
      </c>
      <c r="O142">
        <v>135.36923076923077</v>
      </c>
      <c r="P142">
        <v>142</v>
      </c>
      <c r="Q142">
        <v>133.36666666666667</v>
      </c>
      <c r="R142">
        <v>129.1</v>
      </c>
      <c r="S142">
        <v>125</v>
      </c>
      <c r="T142" s="5">
        <f t="shared" si="3"/>
        <v>132.67264957264959</v>
      </c>
      <c r="U142">
        <v>123.8</v>
      </c>
    </row>
    <row r="143" spans="11:21" hidden="1" x14ac:dyDescent="0.25">
      <c r="K143" t="s">
        <v>30</v>
      </c>
      <c r="L143">
        <v>2016</v>
      </c>
      <c r="M143" t="s">
        <v>45</v>
      </c>
      <c r="N143">
        <v>132.80000000000001</v>
      </c>
      <c r="O143">
        <v>134.54615384615383</v>
      </c>
      <c r="P143">
        <v>142.4</v>
      </c>
      <c r="Q143">
        <v>138.43333333333334</v>
      </c>
      <c r="R143" t="s">
        <v>32</v>
      </c>
      <c r="S143">
        <v>132</v>
      </c>
      <c r="T143" s="5">
        <f t="shared" si="3"/>
        <v>136.03589743589743</v>
      </c>
      <c r="U143">
        <v>126.3</v>
      </c>
    </row>
    <row r="144" spans="11:21" hidden="1" x14ac:dyDescent="0.25">
      <c r="K144" t="s">
        <v>33</v>
      </c>
      <c r="L144">
        <v>2016</v>
      </c>
      <c r="M144" t="s">
        <v>45</v>
      </c>
      <c r="N144">
        <v>127.6</v>
      </c>
      <c r="O144">
        <v>133.06153846153845</v>
      </c>
      <c r="P144">
        <v>145</v>
      </c>
      <c r="Q144">
        <v>127</v>
      </c>
      <c r="R144">
        <v>128.5</v>
      </c>
      <c r="S144">
        <v>117.8</v>
      </c>
      <c r="T144" s="5">
        <f t="shared" si="3"/>
        <v>129.82692307692307</v>
      </c>
      <c r="U144">
        <v>121.4</v>
      </c>
    </row>
    <row r="145" spans="11:25" hidden="1" x14ac:dyDescent="0.25">
      <c r="K145" t="s">
        <v>34</v>
      </c>
      <c r="L145">
        <v>2016</v>
      </c>
      <c r="M145" t="s">
        <v>45</v>
      </c>
      <c r="N145">
        <v>130.4</v>
      </c>
      <c r="O145">
        <v>133.9</v>
      </c>
      <c r="P145">
        <v>143.1</v>
      </c>
      <c r="Q145">
        <v>133.83333333333334</v>
      </c>
      <c r="R145">
        <v>128.5</v>
      </c>
      <c r="S145">
        <v>126.6</v>
      </c>
      <c r="T145" s="5">
        <f t="shared" si="3"/>
        <v>132.72222222222223</v>
      </c>
      <c r="U145">
        <v>123.9</v>
      </c>
    </row>
    <row r="146" spans="11:25" hidden="1" x14ac:dyDescent="0.25">
      <c r="K146" t="s">
        <v>30</v>
      </c>
      <c r="L146">
        <v>2017</v>
      </c>
      <c r="M146" t="s">
        <v>31</v>
      </c>
      <c r="N146">
        <v>132.4</v>
      </c>
      <c r="O146">
        <v>133.63846153846154</v>
      </c>
      <c r="P146">
        <v>143.1</v>
      </c>
      <c r="Q146">
        <v>138.83333333333334</v>
      </c>
      <c r="R146" t="s">
        <v>32</v>
      </c>
      <c r="S146">
        <v>132.1</v>
      </c>
      <c r="T146" s="5">
        <f t="shared" si="3"/>
        <v>136.014358974359</v>
      </c>
      <c r="U146">
        <v>126.6</v>
      </c>
    </row>
    <row r="147" spans="11:25" hidden="1" x14ac:dyDescent="0.25">
      <c r="K147" t="s">
        <v>33</v>
      </c>
      <c r="L147">
        <v>2017</v>
      </c>
      <c r="M147" t="s">
        <v>31</v>
      </c>
      <c r="N147">
        <v>127.8</v>
      </c>
      <c r="O147">
        <v>131.78461538461539</v>
      </c>
      <c r="P147">
        <v>145.6</v>
      </c>
      <c r="Q147">
        <v>127.16666666666667</v>
      </c>
      <c r="R147">
        <v>129.6</v>
      </c>
      <c r="S147">
        <v>118</v>
      </c>
      <c r="T147" s="5">
        <f t="shared" si="3"/>
        <v>129.99188034188035</v>
      </c>
      <c r="U147">
        <v>122.1</v>
      </c>
    </row>
    <row r="148" spans="11:25" hidden="1" x14ac:dyDescent="0.25">
      <c r="K148" t="s">
        <v>34</v>
      </c>
      <c r="L148">
        <v>2017</v>
      </c>
      <c r="M148" t="s">
        <v>31</v>
      </c>
      <c r="N148" s="5">
        <v>130.30000000000001</v>
      </c>
      <c r="O148" s="5">
        <v>132.86923076923074</v>
      </c>
      <c r="P148" s="5">
        <v>143.80000000000001</v>
      </c>
      <c r="Q148" s="5">
        <v>134.13333333333333</v>
      </c>
      <c r="R148" s="5">
        <v>129.6</v>
      </c>
      <c r="S148" s="5">
        <v>126.8</v>
      </c>
      <c r="T148" s="5">
        <f t="shared" si="3"/>
        <v>132.917094017094</v>
      </c>
      <c r="U148" s="5">
        <v>124.4</v>
      </c>
      <c r="Y148" t="s">
        <v>69</v>
      </c>
    </row>
    <row r="149" spans="11:25" hidden="1" x14ac:dyDescent="0.25">
      <c r="K149" t="s">
        <v>30</v>
      </c>
      <c r="L149">
        <v>2017</v>
      </c>
      <c r="M149" t="s">
        <v>35</v>
      </c>
      <c r="N149">
        <v>132.6</v>
      </c>
      <c r="O149">
        <v>133.42307692307693</v>
      </c>
      <c r="P149">
        <v>143.69999999999999</v>
      </c>
      <c r="Q149">
        <v>138.96666666666667</v>
      </c>
      <c r="R149" t="s">
        <v>32</v>
      </c>
      <c r="S149">
        <v>133.19999999999999</v>
      </c>
      <c r="T149" s="5">
        <f t="shared" si="3"/>
        <v>136.37794871794873</v>
      </c>
      <c r="U149">
        <v>127</v>
      </c>
    </row>
    <row r="150" spans="11:25" hidden="1" x14ac:dyDescent="0.25">
      <c r="K150" t="s">
        <v>33</v>
      </c>
      <c r="L150">
        <v>2017</v>
      </c>
      <c r="M150" t="s">
        <v>35</v>
      </c>
      <c r="N150">
        <v>128.19999999999999</v>
      </c>
      <c r="O150">
        <v>131.17692307692309</v>
      </c>
      <c r="P150">
        <v>146.30000000000001</v>
      </c>
      <c r="Q150">
        <v>127.43333333333334</v>
      </c>
      <c r="R150">
        <v>130.5</v>
      </c>
      <c r="S150">
        <v>119.2</v>
      </c>
      <c r="T150" s="5">
        <f t="shared" si="3"/>
        <v>130.46837606837607</v>
      </c>
      <c r="U150">
        <v>122.4</v>
      </c>
    </row>
    <row r="151" spans="11:25" hidden="1" x14ac:dyDescent="0.25">
      <c r="K151" t="s">
        <v>34</v>
      </c>
      <c r="L151">
        <v>2017</v>
      </c>
      <c r="M151" t="s">
        <v>35</v>
      </c>
      <c r="N151" s="5">
        <v>130.6</v>
      </c>
      <c r="O151" s="5">
        <v>132.48461538461541</v>
      </c>
      <c r="P151" s="5">
        <v>144.4</v>
      </c>
      <c r="Q151" s="5">
        <v>134.33333333333334</v>
      </c>
      <c r="R151" s="5">
        <v>130.5</v>
      </c>
      <c r="S151" s="5">
        <v>127.9</v>
      </c>
      <c r="T151" s="5">
        <f t="shared" si="3"/>
        <v>133.36965811965811</v>
      </c>
      <c r="U151" s="5">
        <v>124.8</v>
      </c>
    </row>
    <row r="152" spans="11:25" hidden="1" x14ac:dyDescent="0.25">
      <c r="K152" t="s">
        <v>30</v>
      </c>
      <c r="L152">
        <v>2017</v>
      </c>
      <c r="M152" t="s">
        <v>36</v>
      </c>
      <c r="N152">
        <v>132.80000000000001</v>
      </c>
      <c r="O152">
        <v>132.96153846153848</v>
      </c>
      <c r="P152">
        <v>144.19999999999999</v>
      </c>
      <c r="Q152">
        <v>139.53333333333333</v>
      </c>
      <c r="R152" t="s">
        <v>32</v>
      </c>
      <c r="S152">
        <v>134.19999999999999</v>
      </c>
      <c r="T152" s="5">
        <f t="shared" si="3"/>
        <v>136.73897435897439</v>
      </c>
      <c r="U152">
        <v>127.4</v>
      </c>
    </row>
    <row r="153" spans="11:25" hidden="1" x14ac:dyDescent="0.25">
      <c r="K153" t="s">
        <v>33</v>
      </c>
      <c r="L153">
        <v>2017</v>
      </c>
      <c r="M153" t="s">
        <v>36</v>
      </c>
      <c r="N153">
        <v>128.69999999999999</v>
      </c>
      <c r="O153">
        <v>131.2076923076923</v>
      </c>
      <c r="P153">
        <v>147.5</v>
      </c>
      <c r="Q153">
        <v>127.73333333333335</v>
      </c>
      <c r="R153">
        <v>131.1</v>
      </c>
      <c r="S153">
        <v>120.8</v>
      </c>
      <c r="T153" s="5">
        <f t="shared" si="3"/>
        <v>131.17350427350428</v>
      </c>
      <c r="U153">
        <v>122.6</v>
      </c>
    </row>
    <row r="154" spans="11:25" x14ac:dyDescent="0.25">
      <c r="K154" t="s">
        <v>34</v>
      </c>
      <c r="L154">
        <v>2017</v>
      </c>
      <c r="M154" t="s">
        <v>36</v>
      </c>
      <c r="N154" s="5">
        <v>130.9</v>
      </c>
      <c r="O154" s="5">
        <v>132.22307692307692</v>
      </c>
      <c r="P154" s="5">
        <v>145.1</v>
      </c>
      <c r="Q154" s="5">
        <v>134.76666666666665</v>
      </c>
      <c r="R154" s="5">
        <v>131.1</v>
      </c>
      <c r="S154" s="5">
        <v>129.1</v>
      </c>
      <c r="T154" s="5">
        <f t="shared" si="3"/>
        <v>133.86495726495727</v>
      </c>
      <c r="U154" s="5">
        <v>125.1</v>
      </c>
    </row>
    <row r="155" spans="11:25" hidden="1" x14ac:dyDescent="0.25">
      <c r="K155" t="s">
        <v>30</v>
      </c>
      <c r="L155">
        <v>2017</v>
      </c>
      <c r="M155" t="s">
        <v>37</v>
      </c>
      <c r="N155">
        <v>132.9</v>
      </c>
      <c r="O155">
        <v>132.7923076923077</v>
      </c>
      <c r="P155">
        <v>144.4</v>
      </c>
      <c r="Q155">
        <v>140.26666666666668</v>
      </c>
      <c r="R155" t="s">
        <v>32</v>
      </c>
      <c r="S155">
        <v>135</v>
      </c>
      <c r="T155" s="5">
        <f t="shared" si="3"/>
        <v>137.07179487179488</v>
      </c>
      <c r="U155">
        <v>127.5</v>
      </c>
    </row>
    <row r="156" spans="11:25" hidden="1" x14ac:dyDescent="0.25">
      <c r="K156" t="s">
        <v>33</v>
      </c>
      <c r="L156">
        <v>2017</v>
      </c>
      <c r="M156" t="s">
        <v>37</v>
      </c>
      <c r="N156">
        <v>129.1</v>
      </c>
      <c r="O156">
        <v>131.3923076923077</v>
      </c>
      <c r="P156">
        <v>148</v>
      </c>
      <c r="Q156">
        <v>128.06666666666666</v>
      </c>
      <c r="R156">
        <v>131.69999999999999</v>
      </c>
      <c r="S156">
        <v>121.4</v>
      </c>
      <c r="T156" s="5">
        <f t="shared" si="3"/>
        <v>131.60982905982908</v>
      </c>
      <c r="U156">
        <v>122.5</v>
      </c>
    </row>
    <row r="157" spans="11:25" hidden="1" x14ac:dyDescent="0.25">
      <c r="K157" t="s">
        <v>34</v>
      </c>
      <c r="L157">
        <v>2017</v>
      </c>
      <c r="M157" t="s">
        <v>37</v>
      </c>
      <c r="N157" s="5">
        <v>131.1</v>
      </c>
      <c r="O157" s="5">
        <v>132.1846153846154</v>
      </c>
      <c r="P157" s="5">
        <v>145.4</v>
      </c>
      <c r="Q157" s="5">
        <v>135.36666666666667</v>
      </c>
      <c r="R157" s="5">
        <v>131.69999999999999</v>
      </c>
      <c r="S157" s="5">
        <v>129.80000000000001</v>
      </c>
      <c r="T157" s="5">
        <f t="shared" si="3"/>
        <v>134.258547008547</v>
      </c>
      <c r="U157" s="5">
        <v>125.1</v>
      </c>
    </row>
    <row r="158" spans="11:25" hidden="1" x14ac:dyDescent="0.25">
      <c r="K158" t="s">
        <v>30</v>
      </c>
      <c r="L158">
        <v>2017</v>
      </c>
      <c r="M158" t="s">
        <v>38</v>
      </c>
      <c r="N158">
        <v>133.30000000000001</v>
      </c>
      <c r="O158">
        <v>132.88461538461536</v>
      </c>
      <c r="P158">
        <v>145.5</v>
      </c>
      <c r="Q158">
        <v>140.53333333333333</v>
      </c>
      <c r="R158" t="s">
        <v>32</v>
      </c>
      <c r="S158">
        <v>135</v>
      </c>
      <c r="T158" s="5">
        <f t="shared" si="3"/>
        <v>137.44358974358974</v>
      </c>
      <c r="U158">
        <v>127.9</v>
      </c>
    </row>
    <row r="159" spans="11:25" hidden="1" x14ac:dyDescent="0.25">
      <c r="K159" t="s">
        <v>33</v>
      </c>
      <c r="L159">
        <v>2017</v>
      </c>
      <c r="M159" t="s">
        <v>38</v>
      </c>
      <c r="N159">
        <v>129.30000000000001</v>
      </c>
      <c r="O159">
        <v>131.50769230769231</v>
      </c>
      <c r="P159">
        <v>148.30000000000001</v>
      </c>
      <c r="Q159">
        <v>128.29999999999998</v>
      </c>
      <c r="R159">
        <v>132.1</v>
      </c>
      <c r="S159">
        <v>120.1</v>
      </c>
      <c r="T159" s="5">
        <f t="shared" si="3"/>
        <v>131.60128205128206</v>
      </c>
      <c r="U159">
        <v>122.6</v>
      </c>
    </row>
    <row r="160" spans="11:25" hidden="1" x14ac:dyDescent="0.25">
      <c r="K160" t="s">
        <v>34</v>
      </c>
      <c r="L160">
        <v>2017</v>
      </c>
      <c r="M160" t="s">
        <v>38</v>
      </c>
      <c r="N160" s="5">
        <v>131.4</v>
      </c>
      <c r="O160" s="5">
        <v>132.27692307692308</v>
      </c>
      <c r="P160" s="5">
        <v>146.19999999999999</v>
      </c>
      <c r="Q160" s="5">
        <v>135.6</v>
      </c>
      <c r="R160" s="5">
        <v>132.1</v>
      </c>
      <c r="S160" s="5">
        <v>129.4</v>
      </c>
      <c r="T160" s="5">
        <f t="shared" si="3"/>
        <v>134.49615384615385</v>
      </c>
      <c r="U160" s="5">
        <v>125.3</v>
      </c>
    </row>
    <row r="161" spans="11:21" hidden="1" x14ac:dyDescent="0.25">
      <c r="K161" t="s">
        <v>30</v>
      </c>
      <c r="L161">
        <v>2017</v>
      </c>
      <c r="M161" t="s">
        <v>39</v>
      </c>
      <c r="N161">
        <v>133.9</v>
      </c>
      <c r="O161">
        <v>133.75384615384615</v>
      </c>
      <c r="P161">
        <v>145.80000000000001</v>
      </c>
      <c r="Q161">
        <v>141.03333333333333</v>
      </c>
      <c r="R161" t="s">
        <v>32</v>
      </c>
      <c r="S161">
        <v>134.80000000000001</v>
      </c>
      <c r="T161" s="5">
        <f t="shared" si="3"/>
        <v>137.85743589743592</v>
      </c>
      <c r="U161">
        <v>128.1</v>
      </c>
    </row>
    <row r="162" spans="11:21" hidden="1" x14ac:dyDescent="0.25">
      <c r="K162" t="s">
        <v>33</v>
      </c>
      <c r="L162">
        <v>2017</v>
      </c>
      <c r="M162" t="s">
        <v>39</v>
      </c>
      <c r="N162">
        <v>129.9</v>
      </c>
      <c r="O162">
        <v>133.15384615384616</v>
      </c>
      <c r="P162">
        <v>148.6</v>
      </c>
      <c r="Q162">
        <v>128.29999999999998</v>
      </c>
      <c r="R162">
        <v>131.4</v>
      </c>
      <c r="S162">
        <v>119</v>
      </c>
      <c r="T162" s="5">
        <f t="shared" si="3"/>
        <v>131.72564102564101</v>
      </c>
      <c r="U162">
        <v>122.7</v>
      </c>
    </row>
    <row r="163" spans="11:21" hidden="1" x14ac:dyDescent="0.25">
      <c r="K163" t="s">
        <v>34</v>
      </c>
      <c r="L163">
        <v>2017</v>
      </c>
      <c r="M163" t="s">
        <v>39</v>
      </c>
      <c r="N163" s="5">
        <v>132</v>
      </c>
      <c r="O163" s="5">
        <v>133.43846153846155</v>
      </c>
      <c r="P163" s="5">
        <v>146.5</v>
      </c>
      <c r="Q163" s="5">
        <v>135.9</v>
      </c>
      <c r="R163" s="5">
        <v>131.4</v>
      </c>
      <c r="S163" s="5">
        <v>128.80000000000001</v>
      </c>
      <c r="T163" s="5">
        <f t="shared" si="3"/>
        <v>134.67307692307691</v>
      </c>
      <c r="U163" s="5">
        <v>125.5</v>
      </c>
    </row>
    <row r="164" spans="11:21" hidden="1" x14ac:dyDescent="0.25">
      <c r="K164" t="s">
        <v>30</v>
      </c>
      <c r="L164">
        <v>2017</v>
      </c>
      <c r="M164" t="s">
        <v>40</v>
      </c>
      <c r="N164">
        <v>136.19999999999999</v>
      </c>
      <c r="O164">
        <v>136.37692307692308</v>
      </c>
      <c r="P164">
        <v>147.4</v>
      </c>
      <c r="Q164">
        <v>141.96666666666667</v>
      </c>
      <c r="R164" t="s">
        <v>32</v>
      </c>
      <c r="S164">
        <v>135.30000000000001</v>
      </c>
      <c r="T164" s="5">
        <f t="shared" si="3"/>
        <v>139.44871794871796</v>
      </c>
      <c r="U164">
        <v>128.6</v>
      </c>
    </row>
    <row r="165" spans="11:21" hidden="1" x14ac:dyDescent="0.25">
      <c r="K165" t="s">
        <v>33</v>
      </c>
      <c r="L165">
        <v>2017</v>
      </c>
      <c r="M165" t="s">
        <v>40</v>
      </c>
      <c r="N165">
        <v>131.80000000000001</v>
      </c>
      <c r="O165">
        <v>136.00769230769231</v>
      </c>
      <c r="P165">
        <v>150.5</v>
      </c>
      <c r="Q165">
        <v>128.56666666666669</v>
      </c>
      <c r="R165">
        <v>132.6</v>
      </c>
      <c r="S165">
        <v>119.7</v>
      </c>
      <c r="T165" s="5">
        <f t="shared" si="3"/>
        <v>133.19572649572652</v>
      </c>
      <c r="U165">
        <v>123</v>
      </c>
    </row>
    <row r="166" spans="11:21" hidden="1" x14ac:dyDescent="0.25">
      <c r="K166" t="s">
        <v>34</v>
      </c>
      <c r="L166">
        <v>2017</v>
      </c>
      <c r="M166" t="s">
        <v>40</v>
      </c>
      <c r="N166" s="5">
        <v>134.19999999999999</v>
      </c>
      <c r="O166" s="5">
        <v>136.1076923076923</v>
      </c>
      <c r="P166" s="5">
        <v>148.19999999999999</v>
      </c>
      <c r="Q166" s="5">
        <v>136.56666666666666</v>
      </c>
      <c r="R166" s="5">
        <v>132.6</v>
      </c>
      <c r="S166" s="5">
        <v>129.4</v>
      </c>
      <c r="T166" s="5">
        <f t="shared" si="3"/>
        <v>136.17905982905981</v>
      </c>
      <c r="U166" s="5">
        <v>125.9</v>
      </c>
    </row>
    <row r="167" spans="11:21" hidden="1" x14ac:dyDescent="0.25">
      <c r="K167" t="s">
        <v>30</v>
      </c>
      <c r="L167">
        <v>2017</v>
      </c>
      <c r="M167" t="s">
        <v>41</v>
      </c>
      <c r="N167">
        <v>137.80000000000001</v>
      </c>
      <c r="O167">
        <v>137.88461538461536</v>
      </c>
      <c r="P167">
        <v>149</v>
      </c>
      <c r="Q167">
        <v>143</v>
      </c>
      <c r="R167" t="s">
        <v>32</v>
      </c>
      <c r="S167">
        <v>136.4</v>
      </c>
      <c r="T167" s="5">
        <f t="shared" si="3"/>
        <v>140.81692307692308</v>
      </c>
      <c r="U167">
        <v>129.69999999999999</v>
      </c>
    </row>
    <row r="168" spans="11:21" hidden="1" x14ac:dyDescent="0.25">
      <c r="K168" t="s">
        <v>33</v>
      </c>
      <c r="L168">
        <v>2017</v>
      </c>
      <c r="M168" t="s">
        <v>41</v>
      </c>
      <c r="N168">
        <v>132.69999999999999</v>
      </c>
      <c r="O168">
        <v>136.38461538461536</v>
      </c>
      <c r="P168">
        <v>152.1</v>
      </c>
      <c r="Q168">
        <v>129.46666666666667</v>
      </c>
      <c r="R168">
        <v>134.4</v>
      </c>
      <c r="S168">
        <v>118.9</v>
      </c>
      <c r="T168" s="5">
        <f t="shared" si="3"/>
        <v>133.99188034188032</v>
      </c>
      <c r="U168">
        <v>123.8</v>
      </c>
    </row>
    <row r="169" spans="11:21" hidden="1" x14ac:dyDescent="0.25">
      <c r="K169" t="s">
        <v>34</v>
      </c>
      <c r="L169">
        <v>2017</v>
      </c>
      <c r="M169" t="s">
        <v>41</v>
      </c>
      <c r="N169" s="5">
        <v>135.4</v>
      </c>
      <c r="O169" s="5">
        <v>137.21538461538461</v>
      </c>
      <c r="P169" s="5">
        <v>149.80000000000001</v>
      </c>
      <c r="Q169" s="5">
        <v>137.53333333333333</v>
      </c>
      <c r="R169" s="5">
        <v>134.4</v>
      </c>
      <c r="S169" s="5">
        <v>129.80000000000001</v>
      </c>
      <c r="T169" s="5">
        <f t="shared" si="3"/>
        <v>137.35811965811968</v>
      </c>
      <c r="U169" s="5">
        <v>126.8</v>
      </c>
    </row>
    <row r="170" spans="11:21" hidden="1" x14ac:dyDescent="0.25">
      <c r="K170" t="s">
        <v>30</v>
      </c>
      <c r="L170">
        <v>2017</v>
      </c>
      <c r="M170" t="s">
        <v>42</v>
      </c>
      <c r="N170">
        <v>137.6</v>
      </c>
      <c r="O170">
        <v>137.25384615384615</v>
      </c>
      <c r="P170">
        <v>149.80000000000001</v>
      </c>
      <c r="Q170">
        <v>143.66666666666666</v>
      </c>
      <c r="R170" t="s">
        <v>32</v>
      </c>
      <c r="S170">
        <v>137.4</v>
      </c>
      <c r="T170" s="5">
        <f t="shared" si="3"/>
        <v>141.14410256410255</v>
      </c>
      <c r="U170">
        <v>130.30000000000001</v>
      </c>
    </row>
    <row r="171" spans="11:21" hidden="1" x14ac:dyDescent="0.25">
      <c r="K171" t="s">
        <v>33</v>
      </c>
      <c r="L171">
        <v>2017</v>
      </c>
      <c r="M171" t="s">
        <v>42</v>
      </c>
      <c r="N171">
        <v>132.4</v>
      </c>
      <c r="O171">
        <v>134.59230769230768</v>
      </c>
      <c r="P171">
        <v>153.6</v>
      </c>
      <c r="Q171">
        <v>129.96666666666667</v>
      </c>
      <c r="R171">
        <v>135.69999999999999</v>
      </c>
      <c r="S171">
        <v>120.6</v>
      </c>
      <c r="T171" s="5">
        <f t="shared" si="3"/>
        <v>134.47649572649576</v>
      </c>
      <c r="U171">
        <v>124.5</v>
      </c>
    </row>
    <row r="172" spans="11:21" hidden="1" x14ac:dyDescent="0.25">
      <c r="K172" t="s">
        <v>34</v>
      </c>
      <c r="L172">
        <v>2017</v>
      </c>
      <c r="M172" t="s">
        <v>42</v>
      </c>
      <c r="N172" s="5">
        <v>135.19999999999999</v>
      </c>
      <c r="O172" s="5">
        <v>136.15384615384613</v>
      </c>
      <c r="P172" s="5">
        <v>150.80000000000001</v>
      </c>
      <c r="Q172" s="5">
        <v>138.16666666666666</v>
      </c>
      <c r="R172" s="5">
        <v>135.69999999999999</v>
      </c>
      <c r="S172" s="5">
        <v>131</v>
      </c>
      <c r="T172" s="5">
        <f t="shared" si="3"/>
        <v>137.83675213675212</v>
      </c>
      <c r="U172" s="5">
        <v>127.5</v>
      </c>
    </row>
    <row r="173" spans="11:21" hidden="1" x14ac:dyDescent="0.25">
      <c r="K173" t="s">
        <v>30</v>
      </c>
      <c r="L173">
        <v>2017</v>
      </c>
      <c r="M173" t="s">
        <v>43</v>
      </c>
      <c r="N173">
        <v>138.30000000000001</v>
      </c>
      <c r="O173">
        <v>137.76153846153846</v>
      </c>
      <c r="P173">
        <v>150.5</v>
      </c>
      <c r="Q173">
        <v>144.66666666666666</v>
      </c>
      <c r="R173" t="s">
        <v>32</v>
      </c>
      <c r="S173">
        <v>138.1</v>
      </c>
      <c r="T173" s="5">
        <f t="shared" si="3"/>
        <v>141.86564102564103</v>
      </c>
      <c r="U173">
        <v>130.69999999999999</v>
      </c>
    </row>
    <row r="174" spans="11:21" hidden="1" x14ac:dyDescent="0.25">
      <c r="K174" t="s">
        <v>33</v>
      </c>
      <c r="L174">
        <v>2017</v>
      </c>
      <c r="M174" t="s">
        <v>43</v>
      </c>
      <c r="N174">
        <v>133.5</v>
      </c>
      <c r="O174">
        <v>135.82307692307691</v>
      </c>
      <c r="P174">
        <v>154.6</v>
      </c>
      <c r="Q174">
        <v>130.5</v>
      </c>
      <c r="R174">
        <v>137.30000000000001</v>
      </c>
      <c r="S174">
        <v>122.6</v>
      </c>
      <c r="T174" s="5">
        <f t="shared" si="3"/>
        <v>135.72051282051282</v>
      </c>
      <c r="U174">
        <v>124.5</v>
      </c>
    </row>
    <row r="175" spans="11:21" hidden="1" x14ac:dyDescent="0.25">
      <c r="K175" t="s">
        <v>34</v>
      </c>
      <c r="L175">
        <v>2017</v>
      </c>
      <c r="M175" t="s">
        <v>43</v>
      </c>
      <c r="N175" s="5">
        <v>136.1</v>
      </c>
      <c r="O175" s="5">
        <v>136.89999999999998</v>
      </c>
      <c r="P175" s="5">
        <v>151.6</v>
      </c>
      <c r="Q175" s="5">
        <v>138.96666666666667</v>
      </c>
      <c r="R175" s="5">
        <v>137.30000000000001</v>
      </c>
      <c r="S175" s="5">
        <v>132.19999999999999</v>
      </c>
      <c r="T175" s="5">
        <f t="shared" si="3"/>
        <v>138.84444444444446</v>
      </c>
      <c r="U175" s="5">
        <v>127.7</v>
      </c>
    </row>
    <row r="176" spans="11:21" hidden="1" x14ac:dyDescent="0.25">
      <c r="K176" t="s">
        <v>30</v>
      </c>
      <c r="L176">
        <v>2017</v>
      </c>
      <c r="M176" t="s">
        <v>44</v>
      </c>
      <c r="N176">
        <v>140</v>
      </c>
      <c r="O176">
        <v>139.82307692307694</v>
      </c>
      <c r="P176">
        <v>152.1</v>
      </c>
      <c r="Q176">
        <v>145.66666666666666</v>
      </c>
      <c r="R176" t="s">
        <v>32</v>
      </c>
      <c r="S176">
        <v>141.1</v>
      </c>
      <c r="T176" s="5">
        <f t="shared" si="3"/>
        <v>143.73794871794871</v>
      </c>
      <c r="U176">
        <v>131.69999999999999</v>
      </c>
    </row>
    <row r="177" spans="11:21" hidden="1" x14ac:dyDescent="0.25">
      <c r="K177" t="s">
        <v>33</v>
      </c>
      <c r="L177">
        <v>2017</v>
      </c>
      <c r="M177" t="s">
        <v>44</v>
      </c>
      <c r="N177">
        <v>134.80000000000001</v>
      </c>
      <c r="O177">
        <v>138.2076923076923</v>
      </c>
      <c r="P177">
        <v>156.19999999999999</v>
      </c>
      <c r="Q177">
        <v>131.29999999999998</v>
      </c>
      <c r="R177">
        <v>138.6</v>
      </c>
      <c r="S177">
        <v>125.7</v>
      </c>
      <c r="T177" s="5">
        <f t="shared" si="3"/>
        <v>137.46794871794873</v>
      </c>
      <c r="U177">
        <v>124.9</v>
      </c>
    </row>
    <row r="178" spans="11:21" hidden="1" x14ac:dyDescent="0.25">
      <c r="K178" t="s">
        <v>34</v>
      </c>
      <c r="L178">
        <v>2017</v>
      </c>
      <c r="M178" t="s">
        <v>44</v>
      </c>
      <c r="N178" s="5">
        <v>137.6</v>
      </c>
      <c r="O178" s="5">
        <v>139.09230769230768</v>
      </c>
      <c r="P178" s="5">
        <v>153.19999999999999</v>
      </c>
      <c r="Q178" s="5">
        <v>139.86666666666667</v>
      </c>
      <c r="R178" s="5">
        <v>138.6</v>
      </c>
      <c r="S178" s="5">
        <v>135.30000000000001</v>
      </c>
      <c r="T178" s="5">
        <f t="shared" si="3"/>
        <v>140.60982905982905</v>
      </c>
      <c r="U178" s="5">
        <v>128.4</v>
      </c>
    </row>
    <row r="179" spans="11:21" hidden="1" x14ac:dyDescent="0.25">
      <c r="K179" t="s">
        <v>30</v>
      </c>
      <c r="L179">
        <v>2017</v>
      </c>
      <c r="M179" t="s">
        <v>45</v>
      </c>
      <c r="N179">
        <v>139.80000000000001</v>
      </c>
      <c r="O179">
        <v>139.50769230769231</v>
      </c>
      <c r="P179">
        <v>153.19999999999999</v>
      </c>
      <c r="Q179">
        <v>145.69999999999999</v>
      </c>
      <c r="R179" t="s">
        <v>32</v>
      </c>
      <c r="S179">
        <v>142.6</v>
      </c>
      <c r="T179" s="5">
        <f t="shared" si="3"/>
        <v>144.16153846153844</v>
      </c>
      <c r="U179">
        <v>131.9</v>
      </c>
    </row>
    <row r="180" spans="11:21" hidden="1" x14ac:dyDescent="0.25">
      <c r="K180" t="s">
        <v>33</v>
      </c>
      <c r="L180">
        <v>2017</v>
      </c>
      <c r="M180" t="s">
        <v>45</v>
      </c>
      <c r="N180">
        <v>134.1</v>
      </c>
      <c r="O180">
        <v>135.96153846153845</v>
      </c>
      <c r="P180">
        <v>157</v>
      </c>
      <c r="Q180">
        <v>131.73333333333332</v>
      </c>
      <c r="R180">
        <v>139.1</v>
      </c>
      <c r="S180">
        <v>126.8</v>
      </c>
      <c r="T180" s="5">
        <f t="shared" si="3"/>
        <v>137.4491452991453</v>
      </c>
      <c r="U180">
        <v>125.1</v>
      </c>
    </row>
    <row r="181" spans="11:21" hidden="1" x14ac:dyDescent="0.25">
      <c r="K181" t="s">
        <v>34</v>
      </c>
      <c r="L181">
        <v>2017</v>
      </c>
      <c r="M181" t="s">
        <v>45</v>
      </c>
      <c r="N181" s="5">
        <v>137.19999999999999</v>
      </c>
      <c r="O181" s="5">
        <v>138.07692307692307</v>
      </c>
      <c r="P181" s="5">
        <v>154.19999999999999</v>
      </c>
      <c r="Q181" s="5">
        <v>140.06666666666666</v>
      </c>
      <c r="R181" s="5">
        <v>139.1</v>
      </c>
      <c r="S181" s="5">
        <v>136.6</v>
      </c>
      <c r="T181" s="5">
        <f t="shared" si="3"/>
        <v>140.87393162393161</v>
      </c>
      <c r="U181" s="5">
        <v>128.6</v>
      </c>
    </row>
    <row r="182" spans="11:21" hidden="1" x14ac:dyDescent="0.25">
      <c r="K182" t="s">
        <v>30</v>
      </c>
      <c r="L182">
        <v>2018</v>
      </c>
      <c r="M182" t="s">
        <v>31</v>
      </c>
      <c r="N182">
        <v>139.30000000000001</v>
      </c>
      <c r="O182">
        <v>138.51538461538462</v>
      </c>
      <c r="P182">
        <v>153.6</v>
      </c>
      <c r="Q182">
        <v>146.03333333333333</v>
      </c>
      <c r="R182" t="s">
        <v>32</v>
      </c>
      <c r="S182">
        <v>142.30000000000001</v>
      </c>
      <c r="T182" s="5">
        <f t="shared" si="3"/>
        <v>143.9497435897436</v>
      </c>
      <c r="U182">
        <v>132.30000000000001</v>
      </c>
    </row>
    <row r="183" spans="11:21" hidden="1" x14ac:dyDescent="0.25">
      <c r="K183" t="s">
        <v>33</v>
      </c>
      <c r="L183">
        <v>2018</v>
      </c>
      <c r="M183" t="s">
        <v>31</v>
      </c>
      <c r="N183">
        <v>134.1</v>
      </c>
      <c r="O183">
        <v>134.48461538461541</v>
      </c>
      <c r="P183">
        <v>157.69999999999999</v>
      </c>
      <c r="Q183">
        <v>132.1</v>
      </c>
      <c r="R183">
        <v>140.4</v>
      </c>
      <c r="S183">
        <v>127.3</v>
      </c>
      <c r="T183" s="5">
        <f t="shared" si="3"/>
        <v>137.68076923076922</v>
      </c>
      <c r="U183">
        <v>125.8</v>
      </c>
    </row>
    <row r="184" spans="11:21" hidden="1" x14ac:dyDescent="0.25">
      <c r="K184" t="s">
        <v>34</v>
      </c>
      <c r="L184">
        <v>2018</v>
      </c>
      <c r="M184" t="s">
        <v>31</v>
      </c>
      <c r="N184" s="5">
        <v>136.9</v>
      </c>
      <c r="O184" s="5">
        <v>136.91538461538462</v>
      </c>
      <c r="P184" s="5">
        <v>154.69999999999999</v>
      </c>
      <c r="Q184" s="5">
        <v>140.43333333333334</v>
      </c>
      <c r="R184" s="5">
        <v>140.4</v>
      </c>
      <c r="S184" s="5">
        <v>136.6</v>
      </c>
      <c r="T184" s="5">
        <f t="shared" si="3"/>
        <v>140.991452991453</v>
      </c>
      <c r="U184" s="5">
        <v>129.1</v>
      </c>
    </row>
    <row r="185" spans="11:21" hidden="1" x14ac:dyDescent="0.25">
      <c r="K185" t="s">
        <v>30</v>
      </c>
      <c r="L185">
        <v>2018</v>
      </c>
      <c r="M185" t="s">
        <v>35</v>
      </c>
      <c r="N185">
        <v>138.5</v>
      </c>
      <c r="O185">
        <v>137.03846153846155</v>
      </c>
      <c r="P185">
        <v>153.30000000000001</v>
      </c>
      <c r="Q185">
        <v>146.30000000000001</v>
      </c>
      <c r="R185" t="s">
        <v>32</v>
      </c>
      <c r="S185">
        <v>142.4</v>
      </c>
      <c r="T185" s="5">
        <f t="shared" si="3"/>
        <v>143.50769230769231</v>
      </c>
      <c r="U185">
        <v>132.5</v>
      </c>
    </row>
    <row r="186" spans="11:21" hidden="1" x14ac:dyDescent="0.25">
      <c r="K186" t="s">
        <v>33</v>
      </c>
      <c r="L186">
        <v>2018</v>
      </c>
      <c r="M186" t="s">
        <v>35</v>
      </c>
      <c r="N186">
        <v>134</v>
      </c>
      <c r="O186">
        <v>132.91538461538462</v>
      </c>
      <c r="P186">
        <v>159.30000000000001</v>
      </c>
      <c r="Q186">
        <v>132.36666666666665</v>
      </c>
      <c r="R186">
        <v>141.30000000000001</v>
      </c>
      <c r="S186">
        <v>127.3</v>
      </c>
      <c r="T186" s="5">
        <f t="shared" si="3"/>
        <v>137.86367521367518</v>
      </c>
      <c r="U186">
        <v>126.5</v>
      </c>
    </row>
    <row r="187" spans="11:21" hidden="1" x14ac:dyDescent="0.25">
      <c r="K187" t="s">
        <v>34</v>
      </c>
      <c r="L187">
        <v>2018</v>
      </c>
      <c r="M187" t="s">
        <v>35</v>
      </c>
      <c r="N187" s="5">
        <v>136.4</v>
      </c>
      <c r="O187" s="5">
        <v>135.4153846153846</v>
      </c>
      <c r="P187" s="5">
        <v>154.9</v>
      </c>
      <c r="Q187" s="5">
        <v>140.66666666666666</v>
      </c>
      <c r="R187" s="5">
        <v>141.30000000000001</v>
      </c>
      <c r="S187" s="5">
        <v>136.69999999999999</v>
      </c>
      <c r="T187" s="5">
        <f t="shared" si="3"/>
        <v>140.89700854700854</v>
      </c>
      <c r="U187" s="5">
        <v>129.6</v>
      </c>
    </row>
    <row r="188" spans="11:21" hidden="1" x14ac:dyDescent="0.25">
      <c r="K188" t="s">
        <v>30</v>
      </c>
      <c r="L188">
        <v>2018</v>
      </c>
      <c r="M188" t="s">
        <v>36</v>
      </c>
      <c r="N188">
        <v>138.69999999999999</v>
      </c>
      <c r="O188">
        <v>137.07692307692307</v>
      </c>
      <c r="P188">
        <v>155.1</v>
      </c>
      <c r="Q188">
        <v>146.83333333333334</v>
      </c>
      <c r="R188" t="s">
        <v>32</v>
      </c>
      <c r="S188">
        <v>142.6</v>
      </c>
      <c r="T188" s="5">
        <f t="shared" si="3"/>
        <v>144.0620512820513</v>
      </c>
      <c r="U188">
        <v>133.30000000000001</v>
      </c>
    </row>
    <row r="189" spans="11:21" hidden="1" x14ac:dyDescent="0.25">
      <c r="K189" t="s">
        <v>33</v>
      </c>
      <c r="L189">
        <v>2018</v>
      </c>
      <c r="M189" t="s">
        <v>36</v>
      </c>
      <c r="N189">
        <v>134</v>
      </c>
      <c r="O189">
        <v>131.96153846153845</v>
      </c>
      <c r="P189">
        <v>159.69999999999999</v>
      </c>
      <c r="Q189">
        <v>132.86666666666665</v>
      </c>
      <c r="R189">
        <v>142</v>
      </c>
      <c r="S189">
        <v>126.4</v>
      </c>
      <c r="T189" s="5">
        <f t="shared" si="3"/>
        <v>137.82136752136751</v>
      </c>
      <c r="U189">
        <v>127.1</v>
      </c>
    </row>
    <row r="190" spans="11:21" x14ac:dyDescent="0.25">
      <c r="K190" t="s">
        <v>34</v>
      </c>
      <c r="L190">
        <v>2018</v>
      </c>
      <c r="M190" t="s">
        <v>36</v>
      </c>
      <c r="N190" s="5">
        <v>136.5</v>
      </c>
      <c r="O190" s="5">
        <v>135.07692307692307</v>
      </c>
      <c r="P190" s="5">
        <v>156.30000000000001</v>
      </c>
      <c r="Q190" s="5">
        <v>141.20000000000002</v>
      </c>
      <c r="R190" s="5">
        <v>142</v>
      </c>
      <c r="S190" s="5">
        <v>136.5</v>
      </c>
      <c r="T190" s="5">
        <f t="shared" si="3"/>
        <v>141.26282051282053</v>
      </c>
      <c r="U190" s="5">
        <v>130.30000000000001</v>
      </c>
    </row>
    <row r="191" spans="11:21" hidden="1" x14ac:dyDescent="0.25">
      <c r="K191" t="s">
        <v>30</v>
      </c>
      <c r="L191">
        <v>2018</v>
      </c>
      <c r="M191" t="s">
        <v>37</v>
      </c>
      <c r="N191">
        <v>139.1</v>
      </c>
      <c r="O191">
        <v>136.92307692307693</v>
      </c>
      <c r="P191">
        <v>156.1</v>
      </c>
      <c r="Q191">
        <v>147.5</v>
      </c>
      <c r="R191" t="s">
        <v>32</v>
      </c>
      <c r="S191">
        <v>143.80000000000001</v>
      </c>
      <c r="T191" s="5">
        <f t="shared" si="3"/>
        <v>144.68461538461537</v>
      </c>
      <c r="U191">
        <v>134.19999999999999</v>
      </c>
    </row>
    <row r="192" spans="11:21" hidden="1" x14ac:dyDescent="0.25">
      <c r="K192" t="s">
        <v>33</v>
      </c>
      <c r="L192">
        <v>2018</v>
      </c>
      <c r="M192" t="s">
        <v>37</v>
      </c>
      <c r="N192">
        <v>134.80000000000001</v>
      </c>
      <c r="O192">
        <v>132.30769230769232</v>
      </c>
      <c r="P192">
        <v>159.19999999999999</v>
      </c>
      <c r="Q192">
        <v>133.80000000000001</v>
      </c>
      <c r="R192">
        <v>142.9</v>
      </c>
      <c r="S192">
        <v>124.6</v>
      </c>
      <c r="T192" s="5">
        <f t="shared" si="3"/>
        <v>137.9346153846154</v>
      </c>
      <c r="U192">
        <v>128.19999999999999</v>
      </c>
    </row>
    <row r="193" spans="11:21" hidden="1" x14ac:dyDescent="0.25">
      <c r="K193" t="s">
        <v>34</v>
      </c>
      <c r="L193">
        <v>2018</v>
      </c>
      <c r="M193" t="s">
        <v>37</v>
      </c>
      <c r="N193" s="5">
        <v>137.1</v>
      </c>
      <c r="O193" s="5">
        <v>135.16153846153847</v>
      </c>
      <c r="P193" s="5">
        <v>156.9</v>
      </c>
      <c r="Q193" s="5">
        <v>142</v>
      </c>
      <c r="R193" s="5">
        <v>142.9</v>
      </c>
      <c r="S193" s="5">
        <v>136.5</v>
      </c>
      <c r="T193" s="5">
        <f t="shared" si="3"/>
        <v>141.7602564102564</v>
      </c>
      <c r="U193" s="5">
        <v>131.30000000000001</v>
      </c>
    </row>
    <row r="194" spans="11:21" hidden="1" x14ac:dyDescent="0.25">
      <c r="K194" t="s">
        <v>30</v>
      </c>
      <c r="L194">
        <v>2018</v>
      </c>
      <c r="M194" t="s">
        <v>38</v>
      </c>
      <c r="N194">
        <v>139.80000000000001</v>
      </c>
      <c r="O194">
        <v>137.1076923076923</v>
      </c>
      <c r="P194">
        <v>157</v>
      </c>
      <c r="Q194">
        <v>148.23333333333332</v>
      </c>
      <c r="R194" t="s">
        <v>32</v>
      </c>
      <c r="S194">
        <v>144.30000000000001</v>
      </c>
      <c r="T194" s="5">
        <f t="shared" si="3"/>
        <v>145.28820512820511</v>
      </c>
      <c r="U194">
        <v>135.1</v>
      </c>
    </row>
    <row r="195" spans="11:21" hidden="1" x14ac:dyDescent="0.25">
      <c r="K195" t="s">
        <v>33</v>
      </c>
      <c r="L195">
        <v>2018</v>
      </c>
      <c r="M195" t="s">
        <v>38</v>
      </c>
      <c r="N195">
        <v>135.4</v>
      </c>
      <c r="O195">
        <v>132.53076923076921</v>
      </c>
      <c r="P195">
        <v>160.30000000000001</v>
      </c>
      <c r="Q195">
        <v>134.5</v>
      </c>
      <c r="R195">
        <v>143.19999999999999</v>
      </c>
      <c r="S195">
        <v>124.7</v>
      </c>
      <c r="T195" s="5">
        <f t="shared" ref="T195:T258" si="4">AVERAGE(N195:S195)</f>
        <v>138.43846153846155</v>
      </c>
      <c r="U195">
        <v>128.9</v>
      </c>
    </row>
    <row r="196" spans="11:21" hidden="1" x14ac:dyDescent="0.25">
      <c r="K196" t="s">
        <v>34</v>
      </c>
      <c r="L196">
        <v>2018</v>
      </c>
      <c r="M196" t="s">
        <v>38</v>
      </c>
      <c r="N196" s="5">
        <v>137.80000000000001</v>
      </c>
      <c r="O196" s="5">
        <v>135.36923076923077</v>
      </c>
      <c r="P196" s="5">
        <v>157.9</v>
      </c>
      <c r="Q196" s="5">
        <v>142.69999999999999</v>
      </c>
      <c r="R196" s="5">
        <v>143.19999999999999</v>
      </c>
      <c r="S196" s="5">
        <v>136.9</v>
      </c>
      <c r="T196" s="5">
        <f t="shared" si="4"/>
        <v>142.31153846153845</v>
      </c>
      <c r="U196" s="5">
        <v>132.1</v>
      </c>
    </row>
    <row r="197" spans="11:21" hidden="1" x14ac:dyDescent="0.25">
      <c r="K197" t="s">
        <v>30</v>
      </c>
      <c r="L197">
        <v>2018</v>
      </c>
      <c r="M197" t="s">
        <v>39</v>
      </c>
      <c r="N197">
        <v>140.5</v>
      </c>
      <c r="O197">
        <v>137.71538461538461</v>
      </c>
      <c r="P197">
        <v>157.30000000000001</v>
      </c>
      <c r="Q197">
        <v>148.76666666666668</v>
      </c>
      <c r="R197" t="s">
        <v>32</v>
      </c>
      <c r="S197">
        <v>145.1</v>
      </c>
      <c r="T197" s="5">
        <f t="shared" si="4"/>
        <v>145.87641025641025</v>
      </c>
      <c r="U197">
        <v>135.6</v>
      </c>
    </row>
    <row r="198" spans="11:21" hidden="1" x14ac:dyDescent="0.25">
      <c r="K198" t="s">
        <v>33</v>
      </c>
      <c r="L198">
        <v>2018</v>
      </c>
      <c r="M198" t="s">
        <v>39</v>
      </c>
      <c r="N198">
        <v>136.19999999999999</v>
      </c>
      <c r="O198">
        <v>134.40769230769232</v>
      </c>
      <c r="P198">
        <v>161</v>
      </c>
      <c r="Q198">
        <v>135</v>
      </c>
      <c r="R198">
        <v>142.5</v>
      </c>
      <c r="S198">
        <v>126.5</v>
      </c>
      <c r="T198" s="5">
        <f t="shared" si="4"/>
        <v>139.26794871794871</v>
      </c>
      <c r="U198">
        <v>129.5</v>
      </c>
    </row>
    <row r="199" spans="11:21" hidden="1" x14ac:dyDescent="0.25">
      <c r="K199" t="s">
        <v>34</v>
      </c>
      <c r="L199">
        <v>2018</v>
      </c>
      <c r="M199" t="s">
        <v>39</v>
      </c>
      <c r="N199" s="5">
        <v>138.5</v>
      </c>
      <c r="O199" s="5">
        <v>136.46923076923079</v>
      </c>
      <c r="P199" s="5">
        <v>158.30000000000001</v>
      </c>
      <c r="Q199" s="5">
        <v>143.23333333333332</v>
      </c>
      <c r="R199" s="5">
        <v>142.5</v>
      </c>
      <c r="S199" s="5">
        <v>138.1</v>
      </c>
      <c r="T199" s="5">
        <f t="shared" si="4"/>
        <v>142.85042735042734</v>
      </c>
      <c r="U199" s="5">
        <v>132.6</v>
      </c>
    </row>
    <row r="200" spans="11:21" hidden="1" x14ac:dyDescent="0.25">
      <c r="K200" t="s">
        <v>30</v>
      </c>
      <c r="L200">
        <v>2018</v>
      </c>
      <c r="M200" t="s">
        <v>40</v>
      </c>
      <c r="N200">
        <v>141.80000000000001</v>
      </c>
      <c r="O200">
        <v>139.26923076923077</v>
      </c>
      <c r="P200">
        <v>156.1</v>
      </c>
      <c r="Q200">
        <v>149.06666666666669</v>
      </c>
      <c r="R200" t="s">
        <v>32</v>
      </c>
      <c r="S200">
        <v>146.80000000000001</v>
      </c>
      <c r="T200" s="5">
        <f t="shared" si="4"/>
        <v>146.60717948717951</v>
      </c>
      <c r="U200">
        <v>136</v>
      </c>
    </row>
    <row r="201" spans="11:21" hidden="1" x14ac:dyDescent="0.25">
      <c r="K201" t="s">
        <v>33</v>
      </c>
      <c r="L201">
        <v>2018</v>
      </c>
      <c r="M201" t="s">
        <v>40</v>
      </c>
      <c r="N201">
        <v>137.5</v>
      </c>
      <c r="O201">
        <v>136.23846153846154</v>
      </c>
      <c r="P201">
        <v>161.4</v>
      </c>
      <c r="Q201">
        <v>135.46666666666667</v>
      </c>
      <c r="R201">
        <v>143.6</v>
      </c>
      <c r="S201">
        <v>128.1</v>
      </c>
      <c r="T201" s="5">
        <f t="shared" si="4"/>
        <v>140.38418803418804</v>
      </c>
      <c r="U201">
        <v>130.19999999999999</v>
      </c>
    </row>
    <row r="202" spans="11:21" hidden="1" x14ac:dyDescent="0.25">
      <c r="K202" t="s">
        <v>34</v>
      </c>
      <c r="L202">
        <v>2018</v>
      </c>
      <c r="M202" t="s">
        <v>40</v>
      </c>
      <c r="N202" s="5">
        <v>139.80000000000001</v>
      </c>
      <c r="O202" s="5">
        <v>138.1</v>
      </c>
      <c r="P202" s="5">
        <v>157.5</v>
      </c>
      <c r="Q202" s="5">
        <v>143.60000000000002</v>
      </c>
      <c r="R202" s="5">
        <v>143.6</v>
      </c>
      <c r="S202" s="5">
        <v>139.69999999999999</v>
      </c>
      <c r="T202" s="5">
        <f t="shared" si="4"/>
        <v>143.71666666666667</v>
      </c>
      <c r="U202" s="5">
        <v>133.19999999999999</v>
      </c>
    </row>
    <row r="203" spans="11:21" hidden="1" x14ac:dyDescent="0.25">
      <c r="K203" t="s">
        <v>30</v>
      </c>
      <c r="L203">
        <v>2018</v>
      </c>
      <c r="M203" t="s">
        <v>41</v>
      </c>
      <c r="N203">
        <v>142.5</v>
      </c>
      <c r="O203">
        <v>139.90769230769232</v>
      </c>
      <c r="P203">
        <v>156.4</v>
      </c>
      <c r="Q203">
        <v>149.73333333333332</v>
      </c>
      <c r="R203" t="s">
        <v>32</v>
      </c>
      <c r="S203">
        <v>147.69999999999999</v>
      </c>
      <c r="T203" s="5">
        <f t="shared" si="4"/>
        <v>147.24820512820511</v>
      </c>
      <c r="U203">
        <v>136.6</v>
      </c>
    </row>
    <row r="204" spans="11:21" hidden="1" x14ac:dyDescent="0.25">
      <c r="K204" t="s">
        <v>33</v>
      </c>
      <c r="L204">
        <v>2018</v>
      </c>
      <c r="M204" t="s">
        <v>41</v>
      </c>
      <c r="N204">
        <v>138</v>
      </c>
      <c r="O204">
        <v>135.96923076923076</v>
      </c>
      <c r="P204">
        <v>162.1</v>
      </c>
      <c r="Q204">
        <v>135.76666666666668</v>
      </c>
      <c r="R204">
        <v>144.6</v>
      </c>
      <c r="S204">
        <v>129.80000000000001</v>
      </c>
      <c r="T204" s="5">
        <f t="shared" si="4"/>
        <v>141.03931623931624</v>
      </c>
      <c r="U204">
        <v>131</v>
      </c>
    </row>
    <row r="205" spans="11:21" hidden="1" x14ac:dyDescent="0.25">
      <c r="K205" t="s">
        <v>34</v>
      </c>
      <c r="L205">
        <v>2018</v>
      </c>
      <c r="M205" t="s">
        <v>41</v>
      </c>
      <c r="N205" s="5">
        <v>140.4</v>
      </c>
      <c r="O205" s="5">
        <v>138.36153846153849</v>
      </c>
      <c r="P205" s="5">
        <v>157.9</v>
      </c>
      <c r="Q205" s="5">
        <v>144.06666666666669</v>
      </c>
      <c r="R205" s="5">
        <v>144.6</v>
      </c>
      <c r="S205" s="5">
        <v>140.9</v>
      </c>
      <c r="T205" s="5">
        <f t="shared" si="4"/>
        <v>144.37136752136755</v>
      </c>
      <c r="U205" s="5">
        <v>133.9</v>
      </c>
    </row>
    <row r="206" spans="11:21" hidden="1" x14ac:dyDescent="0.25">
      <c r="K206" t="s">
        <v>30</v>
      </c>
      <c r="L206">
        <v>2018</v>
      </c>
      <c r="M206" t="s">
        <v>42</v>
      </c>
      <c r="N206">
        <v>142.1</v>
      </c>
      <c r="O206">
        <v>138.44615384615386</v>
      </c>
      <c r="P206">
        <v>157.69999999999999</v>
      </c>
      <c r="Q206">
        <v>149.83333333333334</v>
      </c>
      <c r="R206" t="s">
        <v>32</v>
      </c>
      <c r="S206">
        <v>149</v>
      </c>
      <c r="T206" s="5">
        <f t="shared" si="4"/>
        <v>147.41589743589742</v>
      </c>
      <c r="U206">
        <v>137.4</v>
      </c>
    </row>
    <row r="207" spans="11:21" hidden="1" x14ac:dyDescent="0.25">
      <c r="K207" t="s">
        <v>33</v>
      </c>
      <c r="L207">
        <v>2018</v>
      </c>
      <c r="M207" t="s">
        <v>42</v>
      </c>
      <c r="N207">
        <v>138.1</v>
      </c>
      <c r="O207">
        <v>134.49230769230769</v>
      </c>
      <c r="P207">
        <v>163.30000000000001</v>
      </c>
      <c r="Q207">
        <v>136.4</v>
      </c>
      <c r="R207">
        <v>145.30000000000001</v>
      </c>
      <c r="S207">
        <v>131.19999999999999</v>
      </c>
      <c r="T207" s="5">
        <f t="shared" si="4"/>
        <v>141.46538461538464</v>
      </c>
      <c r="U207">
        <v>131.9</v>
      </c>
    </row>
    <row r="208" spans="11:21" hidden="1" x14ac:dyDescent="0.25">
      <c r="K208" t="s">
        <v>34</v>
      </c>
      <c r="L208">
        <v>2018</v>
      </c>
      <c r="M208" t="s">
        <v>42</v>
      </c>
      <c r="N208" s="5">
        <v>140.19999999999999</v>
      </c>
      <c r="O208" s="5">
        <v>136.88461538461539</v>
      </c>
      <c r="P208" s="5">
        <v>159.19999999999999</v>
      </c>
      <c r="Q208" s="5">
        <v>144.43333333333331</v>
      </c>
      <c r="R208" s="5">
        <v>145.30000000000001</v>
      </c>
      <c r="S208" s="5">
        <v>142.30000000000001</v>
      </c>
      <c r="T208" s="5">
        <f t="shared" si="4"/>
        <v>144.71965811965811</v>
      </c>
      <c r="U208" s="5">
        <v>134.69999999999999</v>
      </c>
    </row>
    <row r="209" spans="11:21" hidden="1" x14ac:dyDescent="0.25">
      <c r="K209" t="s">
        <v>30</v>
      </c>
      <c r="L209">
        <v>2018</v>
      </c>
      <c r="M209" t="s">
        <v>43</v>
      </c>
      <c r="N209">
        <v>142.19999999999999</v>
      </c>
      <c r="O209">
        <v>137.09230769230768</v>
      </c>
      <c r="P209">
        <v>159.6</v>
      </c>
      <c r="Q209">
        <v>148.33333333333334</v>
      </c>
      <c r="R209" t="s">
        <v>32</v>
      </c>
      <c r="S209">
        <v>149.69999999999999</v>
      </c>
      <c r="T209" s="5">
        <f t="shared" si="4"/>
        <v>147.38512820512818</v>
      </c>
      <c r="U209">
        <v>139.80000000000001</v>
      </c>
    </row>
    <row r="210" spans="11:21" hidden="1" x14ac:dyDescent="0.25">
      <c r="K210" t="s">
        <v>33</v>
      </c>
      <c r="L210">
        <v>2018</v>
      </c>
      <c r="M210" t="s">
        <v>43</v>
      </c>
      <c r="N210">
        <v>138.9</v>
      </c>
      <c r="O210">
        <v>134.93076923076922</v>
      </c>
      <c r="P210">
        <v>164</v>
      </c>
      <c r="Q210">
        <v>137</v>
      </c>
      <c r="R210">
        <v>146.30000000000001</v>
      </c>
      <c r="S210">
        <v>133.4</v>
      </c>
      <c r="T210" s="5">
        <f t="shared" si="4"/>
        <v>142.42179487179484</v>
      </c>
      <c r="U210">
        <v>132.5</v>
      </c>
    </row>
    <row r="211" spans="11:21" hidden="1" x14ac:dyDescent="0.25">
      <c r="K211" t="s">
        <v>34</v>
      </c>
      <c r="L211">
        <v>2018</v>
      </c>
      <c r="M211" t="s">
        <v>43</v>
      </c>
      <c r="N211" s="5">
        <v>140.80000000000001</v>
      </c>
      <c r="O211" s="5">
        <v>136.63076923076923</v>
      </c>
      <c r="P211" s="5">
        <v>162.6</v>
      </c>
      <c r="Q211" s="5">
        <v>144.66666666666666</v>
      </c>
      <c r="R211" s="5">
        <v>146.9</v>
      </c>
      <c r="S211" s="5">
        <v>145.30000000000001</v>
      </c>
      <c r="T211" s="5">
        <f t="shared" si="4"/>
        <v>146.14957264957263</v>
      </c>
      <c r="U211" s="5">
        <v>136.30000000000001</v>
      </c>
    </row>
    <row r="212" spans="11:21" hidden="1" x14ac:dyDescent="0.25">
      <c r="K212" t="s">
        <v>30</v>
      </c>
      <c r="L212">
        <v>2018</v>
      </c>
      <c r="M212" t="s">
        <v>44</v>
      </c>
      <c r="N212">
        <v>142.4</v>
      </c>
      <c r="O212">
        <v>137.49999999999997</v>
      </c>
      <c r="P212">
        <v>161.9</v>
      </c>
      <c r="Q212">
        <v>149.33333333333334</v>
      </c>
      <c r="R212" t="s">
        <v>32</v>
      </c>
      <c r="S212">
        <v>150.30000000000001</v>
      </c>
      <c r="T212" s="5">
        <f t="shared" si="4"/>
        <v>148.28666666666669</v>
      </c>
      <c r="U212">
        <v>140.1</v>
      </c>
    </row>
    <row r="213" spans="11:21" hidden="1" x14ac:dyDescent="0.25">
      <c r="K213" t="s">
        <v>33</v>
      </c>
      <c r="L213">
        <v>2018</v>
      </c>
      <c r="M213" t="s">
        <v>44</v>
      </c>
      <c r="N213">
        <v>139</v>
      </c>
      <c r="O213">
        <v>135.19230769230768</v>
      </c>
      <c r="P213">
        <v>164.4</v>
      </c>
      <c r="Q213">
        <v>137.70000000000002</v>
      </c>
      <c r="R213">
        <v>146.9</v>
      </c>
      <c r="S213">
        <v>136.69999999999999</v>
      </c>
      <c r="T213" s="5">
        <f t="shared" si="4"/>
        <v>143.3153846153846</v>
      </c>
      <c r="U213">
        <v>132.19999999999999</v>
      </c>
    </row>
    <row r="214" spans="11:21" hidden="1" x14ac:dyDescent="0.25">
      <c r="K214" t="s">
        <v>34</v>
      </c>
      <c r="L214">
        <v>2018</v>
      </c>
      <c r="M214" t="s">
        <v>44</v>
      </c>
      <c r="N214" s="5">
        <v>140.80000000000001</v>
      </c>
      <c r="O214" s="5">
        <v>136.59230769230771</v>
      </c>
      <c r="P214" s="5">
        <v>162.6</v>
      </c>
      <c r="Q214" s="5">
        <v>144.6</v>
      </c>
      <c r="R214" s="5">
        <v>146.9</v>
      </c>
      <c r="S214" s="5">
        <v>145.1</v>
      </c>
      <c r="T214" s="5">
        <f t="shared" si="4"/>
        <v>146.09871794871796</v>
      </c>
      <c r="U214" s="5">
        <v>136.30000000000001</v>
      </c>
    </row>
    <row r="215" spans="11:21" hidden="1" x14ac:dyDescent="0.25">
      <c r="K215" t="s">
        <v>30</v>
      </c>
      <c r="L215">
        <v>2018</v>
      </c>
      <c r="M215" t="s">
        <v>45</v>
      </c>
      <c r="N215">
        <v>141.9</v>
      </c>
      <c r="O215">
        <v>136.3923076923077</v>
      </c>
      <c r="P215">
        <v>162.4</v>
      </c>
      <c r="Q215">
        <v>149.43333333333334</v>
      </c>
      <c r="R215" t="s">
        <v>32</v>
      </c>
      <c r="S215">
        <v>149</v>
      </c>
      <c r="T215" s="5">
        <f t="shared" si="4"/>
        <v>147.82512820512821</v>
      </c>
      <c r="U215">
        <v>141.6</v>
      </c>
    </row>
    <row r="216" spans="11:21" hidden="1" x14ac:dyDescent="0.25">
      <c r="K216" t="s">
        <v>33</v>
      </c>
      <c r="L216">
        <v>2018</v>
      </c>
      <c r="M216" t="s">
        <v>45</v>
      </c>
      <c r="N216">
        <v>138</v>
      </c>
      <c r="O216">
        <v>134.35384615384615</v>
      </c>
      <c r="P216">
        <v>164.6</v>
      </c>
      <c r="Q216">
        <v>137.93333333333334</v>
      </c>
      <c r="R216">
        <v>146.5</v>
      </c>
      <c r="S216">
        <v>132.4</v>
      </c>
      <c r="T216" s="5">
        <f t="shared" si="4"/>
        <v>142.29786324786326</v>
      </c>
      <c r="U216">
        <v>131.69999999999999</v>
      </c>
    </row>
    <row r="217" spans="11:21" hidden="1" x14ac:dyDescent="0.25">
      <c r="K217" t="s">
        <v>34</v>
      </c>
      <c r="L217">
        <v>2018</v>
      </c>
      <c r="M217" t="s">
        <v>45</v>
      </c>
      <c r="N217" s="5">
        <v>140.1</v>
      </c>
      <c r="O217" s="5">
        <v>135.59999999999997</v>
      </c>
      <c r="P217" s="5">
        <v>163</v>
      </c>
      <c r="Q217" s="5">
        <v>144.76666666666668</v>
      </c>
      <c r="R217" s="5">
        <v>146.5</v>
      </c>
      <c r="S217" s="5">
        <v>142.69999999999999</v>
      </c>
      <c r="T217" s="5">
        <f t="shared" si="4"/>
        <v>145.44444444444443</v>
      </c>
      <c r="U217" s="5">
        <v>136.80000000000001</v>
      </c>
    </row>
    <row r="218" spans="11:21" hidden="1" x14ac:dyDescent="0.25">
      <c r="K218" t="s">
        <v>30</v>
      </c>
      <c r="L218">
        <v>2019</v>
      </c>
      <c r="M218" t="s">
        <v>31</v>
      </c>
      <c r="N218">
        <v>141</v>
      </c>
      <c r="O218">
        <v>135.35384615384618</v>
      </c>
      <c r="P218">
        <v>162.69999999999999</v>
      </c>
      <c r="Q218">
        <v>148.53333333333333</v>
      </c>
      <c r="R218" t="s">
        <v>32</v>
      </c>
      <c r="S218">
        <v>146.19999999999999</v>
      </c>
      <c r="T218" s="5">
        <f t="shared" si="4"/>
        <v>146.75743589743587</v>
      </c>
      <c r="U218">
        <v>141.69999999999999</v>
      </c>
    </row>
    <row r="219" spans="11:21" hidden="1" x14ac:dyDescent="0.25">
      <c r="K219" t="s">
        <v>33</v>
      </c>
      <c r="L219">
        <v>2019</v>
      </c>
      <c r="M219" t="s">
        <v>31</v>
      </c>
      <c r="N219">
        <v>138</v>
      </c>
      <c r="O219">
        <v>134.17692307692309</v>
      </c>
      <c r="P219">
        <v>164.7</v>
      </c>
      <c r="Q219">
        <v>138.16666666666666</v>
      </c>
      <c r="R219">
        <v>147.69999999999999</v>
      </c>
      <c r="S219">
        <v>128.6</v>
      </c>
      <c r="T219" s="5">
        <f t="shared" si="4"/>
        <v>141.89059829059832</v>
      </c>
      <c r="U219">
        <v>131.80000000000001</v>
      </c>
    </row>
    <row r="220" spans="11:21" hidden="1" x14ac:dyDescent="0.25">
      <c r="K220" t="s">
        <v>34</v>
      </c>
      <c r="L220">
        <v>2019</v>
      </c>
      <c r="M220" t="s">
        <v>31</v>
      </c>
      <c r="N220" s="5">
        <v>139.6</v>
      </c>
      <c r="O220" s="5">
        <v>134.87692307692308</v>
      </c>
      <c r="P220" s="5">
        <v>163.19999999999999</v>
      </c>
      <c r="Q220" s="5">
        <v>144.33333333333334</v>
      </c>
      <c r="R220" s="5">
        <v>147.69999999999999</v>
      </c>
      <c r="S220" s="5">
        <v>139.5</v>
      </c>
      <c r="T220" s="5">
        <f t="shared" si="4"/>
        <v>144.86837606837605</v>
      </c>
      <c r="U220" s="5">
        <v>136.9</v>
      </c>
    </row>
    <row r="221" spans="11:21" hidden="1" x14ac:dyDescent="0.25">
      <c r="K221" t="s">
        <v>30</v>
      </c>
      <c r="L221">
        <v>2019</v>
      </c>
      <c r="M221" t="s">
        <v>35</v>
      </c>
      <c r="N221">
        <v>141</v>
      </c>
      <c r="O221">
        <v>135.3692307692308</v>
      </c>
      <c r="P221">
        <v>162.80000000000001</v>
      </c>
      <c r="Q221">
        <v>148.83333333333334</v>
      </c>
      <c r="R221" t="s">
        <v>32</v>
      </c>
      <c r="S221">
        <v>145.30000000000001</v>
      </c>
      <c r="T221" s="5">
        <f t="shared" si="4"/>
        <v>146.66051282051285</v>
      </c>
      <c r="U221">
        <v>142.19999999999999</v>
      </c>
    </row>
    <row r="222" spans="11:21" hidden="1" x14ac:dyDescent="0.25">
      <c r="K222" t="s">
        <v>33</v>
      </c>
      <c r="L222">
        <v>2019</v>
      </c>
      <c r="M222" t="s">
        <v>35</v>
      </c>
      <c r="N222">
        <v>138.6</v>
      </c>
      <c r="O222">
        <v>134.95384615384617</v>
      </c>
      <c r="P222">
        <v>164.9</v>
      </c>
      <c r="Q222">
        <v>138.5</v>
      </c>
      <c r="R222">
        <v>148.5</v>
      </c>
      <c r="S222">
        <v>127.1</v>
      </c>
      <c r="T222" s="5">
        <f t="shared" si="4"/>
        <v>142.09230769230768</v>
      </c>
      <c r="U222">
        <v>132.4</v>
      </c>
    </row>
    <row r="223" spans="11:21" hidden="1" x14ac:dyDescent="0.25">
      <c r="K223" t="s">
        <v>34</v>
      </c>
      <c r="L223">
        <v>2019</v>
      </c>
      <c r="M223" t="s">
        <v>35</v>
      </c>
      <c r="N223" s="5">
        <v>139.9</v>
      </c>
      <c r="O223" s="5">
        <v>135.16153846153844</v>
      </c>
      <c r="P223" s="5">
        <v>163.4</v>
      </c>
      <c r="Q223" s="5">
        <v>144.63333333333333</v>
      </c>
      <c r="R223" s="5">
        <v>148.5</v>
      </c>
      <c r="S223" s="5">
        <v>138.4</v>
      </c>
      <c r="T223" s="5">
        <f t="shared" si="4"/>
        <v>144.99914529914528</v>
      </c>
      <c r="U223" s="5">
        <v>137.4</v>
      </c>
    </row>
    <row r="224" spans="11:21" hidden="1" x14ac:dyDescent="0.25">
      <c r="K224" t="s">
        <v>30</v>
      </c>
      <c r="L224">
        <v>2019</v>
      </c>
      <c r="M224" t="s">
        <v>36</v>
      </c>
      <c r="N224">
        <v>141.19999999999999</v>
      </c>
      <c r="O224">
        <v>135.4769230769231</v>
      </c>
      <c r="P224">
        <v>162.9</v>
      </c>
      <c r="Q224">
        <v>149</v>
      </c>
      <c r="R224" t="s">
        <v>32</v>
      </c>
      <c r="S224">
        <v>146.4</v>
      </c>
      <c r="T224" s="5">
        <f t="shared" si="4"/>
        <v>146.99538461538461</v>
      </c>
      <c r="U224">
        <v>142.4</v>
      </c>
    </row>
    <row r="225" spans="11:21" hidden="1" x14ac:dyDescent="0.25">
      <c r="K225" t="s">
        <v>33</v>
      </c>
      <c r="L225">
        <v>2019</v>
      </c>
      <c r="M225" t="s">
        <v>36</v>
      </c>
      <c r="N225">
        <v>139.5</v>
      </c>
      <c r="O225">
        <v>136.03076923076924</v>
      </c>
      <c r="P225">
        <v>165.3</v>
      </c>
      <c r="Q225">
        <v>138.76666666666665</v>
      </c>
      <c r="R225">
        <v>149</v>
      </c>
      <c r="S225">
        <v>128.80000000000001</v>
      </c>
      <c r="T225" s="5">
        <f t="shared" si="4"/>
        <v>142.89957264957263</v>
      </c>
      <c r="U225">
        <v>132.80000000000001</v>
      </c>
    </row>
    <row r="226" spans="11:21" x14ac:dyDescent="0.25">
      <c r="K226" t="s">
        <v>34</v>
      </c>
      <c r="L226">
        <v>2019</v>
      </c>
      <c r="M226" t="s">
        <v>36</v>
      </c>
      <c r="N226" s="5">
        <v>140.4</v>
      </c>
      <c r="O226" s="5">
        <v>135.6076923076923</v>
      </c>
      <c r="P226" s="5">
        <v>163.5</v>
      </c>
      <c r="Q226" s="5">
        <v>144.83333333333334</v>
      </c>
      <c r="R226" s="5">
        <v>149</v>
      </c>
      <c r="S226" s="5">
        <v>139.69999999999999</v>
      </c>
      <c r="T226" s="5">
        <f t="shared" si="4"/>
        <v>145.50683760683762</v>
      </c>
      <c r="U226" s="5">
        <v>137.69999999999999</v>
      </c>
    </row>
    <row r="227" spans="11:21" hidden="1" x14ac:dyDescent="0.25">
      <c r="K227" t="s">
        <v>30</v>
      </c>
      <c r="L227">
        <v>2019</v>
      </c>
      <c r="M227" t="s">
        <v>37</v>
      </c>
      <c r="N227" s="5">
        <v>141.06666666666666</v>
      </c>
      <c r="O227">
        <v>135.39999999999998</v>
      </c>
      <c r="P227">
        <v>162.79999999999998</v>
      </c>
      <c r="Q227">
        <v>148.78888888888889</v>
      </c>
      <c r="R227" t="s">
        <v>32</v>
      </c>
      <c r="S227">
        <v>145.96666666666667</v>
      </c>
      <c r="T227" s="5">
        <f t="shared" si="4"/>
        <v>146.80444444444444</v>
      </c>
      <c r="U227" s="5">
        <v>142.1</v>
      </c>
    </row>
    <row r="228" spans="11:21" hidden="1" x14ac:dyDescent="0.25">
      <c r="K228" t="s">
        <v>33</v>
      </c>
      <c r="L228">
        <v>2019</v>
      </c>
      <c r="M228" t="s">
        <v>37</v>
      </c>
      <c r="N228" s="6">
        <f>AVERAGE(N219:N225)</f>
        <v>139.68571428571428</v>
      </c>
      <c r="O228">
        <v>135.14945054945059</v>
      </c>
      <c r="P228">
        <v>163.8857142857143</v>
      </c>
      <c r="Q228">
        <v>143.17619047619047</v>
      </c>
      <c r="R228">
        <v>148.28</v>
      </c>
      <c r="S228">
        <v>136.29999999999998</v>
      </c>
      <c r="T228" s="5">
        <f t="shared" si="4"/>
        <v>144.41284493284493</v>
      </c>
      <c r="U228" s="6">
        <f>AVERAGE(U219:U225)</f>
        <v>136.55714285714288</v>
      </c>
    </row>
    <row r="229" spans="11:21" hidden="1" x14ac:dyDescent="0.25">
      <c r="K229" t="s">
        <v>34</v>
      </c>
      <c r="L229">
        <v>2019</v>
      </c>
      <c r="M229" t="s">
        <v>37</v>
      </c>
      <c r="N229" s="6">
        <f>AVERAGE(N220:N226)</f>
        <v>140.02857142857141</v>
      </c>
      <c r="O229" s="5">
        <v>135.35384615384618</v>
      </c>
      <c r="P229" s="5">
        <v>163.71428571428572</v>
      </c>
      <c r="Q229" s="5">
        <v>144.12857142857146</v>
      </c>
      <c r="R229" s="5">
        <v>148.54000000000002</v>
      </c>
      <c r="S229" s="5">
        <v>137.8857142857143</v>
      </c>
      <c r="T229" s="5">
        <f t="shared" si="4"/>
        <v>144.94183150183153</v>
      </c>
      <c r="U229" s="6">
        <f>AVERAGE(U220:U226)</f>
        <v>137.4</v>
      </c>
    </row>
    <row r="230" spans="11:21" hidden="1" x14ac:dyDescent="0.25">
      <c r="K230" t="s">
        <v>30</v>
      </c>
      <c r="L230">
        <v>2019</v>
      </c>
      <c r="M230" t="s">
        <v>38</v>
      </c>
      <c r="N230">
        <v>142.4</v>
      </c>
      <c r="O230">
        <v>137.0846153846154</v>
      </c>
      <c r="P230">
        <v>163.30000000000001</v>
      </c>
      <c r="Q230">
        <v>149.53333333333333</v>
      </c>
      <c r="R230" t="s">
        <v>32</v>
      </c>
      <c r="S230">
        <v>146.9</v>
      </c>
      <c r="T230" s="5">
        <f t="shared" si="4"/>
        <v>147.84358974358975</v>
      </c>
      <c r="U230">
        <v>142.9</v>
      </c>
    </row>
    <row r="231" spans="11:21" hidden="1" x14ac:dyDescent="0.25">
      <c r="K231" t="s">
        <v>33</v>
      </c>
      <c r="L231">
        <v>2019</v>
      </c>
      <c r="M231" t="s">
        <v>38</v>
      </c>
      <c r="N231">
        <v>141.5</v>
      </c>
      <c r="O231">
        <v>139.34615384615387</v>
      </c>
      <c r="P231">
        <v>166.2</v>
      </c>
      <c r="Q231">
        <v>139.29999999999998</v>
      </c>
      <c r="R231">
        <v>150.1</v>
      </c>
      <c r="S231">
        <v>129.4</v>
      </c>
      <c r="T231" s="5">
        <f t="shared" si="4"/>
        <v>144.30769230769229</v>
      </c>
      <c r="U231">
        <v>133.30000000000001</v>
      </c>
    </row>
    <row r="232" spans="11:21" hidden="1" x14ac:dyDescent="0.25">
      <c r="K232" t="s">
        <v>34</v>
      </c>
      <c r="L232">
        <v>2019</v>
      </c>
      <c r="M232" t="s">
        <v>38</v>
      </c>
      <c r="N232" s="5">
        <v>142</v>
      </c>
      <c r="O232" s="5">
        <v>137.83846153846156</v>
      </c>
      <c r="P232" s="5">
        <v>164.1</v>
      </c>
      <c r="Q232" s="5">
        <v>145.36666666666667</v>
      </c>
      <c r="R232" s="5">
        <v>150.1</v>
      </c>
      <c r="S232" s="5">
        <v>140.30000000000001</v>
      </c>
      <c r="T232" s="5">
        <f t="shared" si="4"/>
        <v>146.61752136752136</v>
      </c>
      <c r="U232" s="5">
        <v>138.19999999999999</v>
      </c>
    </row>
    <row r="233" spans="11:21" hidden="1" x14ac:dyDescent="0.25">
      <c r="K233" t="s">
        <v>30</v>
      </c>
      <c r="L233">
        <v>2019</v>
      </c>
      <c r="M233" t="s">
        <v>39</v>
      </c>
      <c r="N233">
        <v>143.6</v>
      </c>
      <c r="O233">
        <v>138.78461538461536</v>
      </c>
      <c r="P233">
        <v>164.2</v>
      </c>
      <c r="Q233">
        <v>149.53333333333333</v>
      </c>
      <c r="R233" t="s">
        <v>32</v>
      </c>
      <c r="S233">
        <v>147.80000000000001</v>
      </c>
      <c r="T233" s="5">
        <f t="shared" si="4"/>
        <v>148.78358974358974</v>
      </c>
      <c r="U233">
        <v>143.30000000000001</v>
      </c>
    </row>
    <row r="234" spans="11:21" hidden="1" x14ac:dyDescent="0.25">
      <c r="K234" t="s">
        <v>33</v>
      </c>
      <c r="L234">
        <v>2019</v>
      </c>
      <c r="M234" t="s">
        <v>39</v>
      </c>
      <c r="N234">
        <v>142.1</v>
      </c>
      <c r="O234">
        <v>141.0230769230769</v>
      </c>
      <c r="P234">
        <v>166.7</v>
      </c>
      <c r="Q234">
        <v>139.46666666666667</v>
      </c>
      <c r="R234">
        <v>149.4</v>
      </c>
      <c r="S234">
        <v>130.5</v>
      </c>
      <c r="T234" s="5">
        <f t="shared" si="4"/>
        <v>144.86495726495727</v>
      </c>
      <c r="U234">
        <v>133.6</v>
      </c>
    </row>
    <row r="235" spans="11:21" hidden="1" x14ac:dyDescent="0.25">
      <c r="K235" t="s">
        <v>34</v>
      </c>
      <c r="L235">
        <v>2019</v>
      </c>
      <c r="M235" t="s">
        <v>39</v>
      </c>
      <c r="N235" s="5">
        <v>142.9</v>
      </c>
      <c r="O235" s="5">
        <v>139.54615384615386</v>
      </c>
      <c r="P235" s="5">
        <v>164.9</v>
      </c>
      <c r="Q235" s="5">
        <v>145.46666666666667</v>
      </c>
      <c r="R235" s="5">
        <v>149.4</v>
      </c>
      <c r="S235" s="5">
        <v>141.19999999999999</v>
      </c>
      <c r="T235" s="5">
        <f t="shared" si="4"/>
        <v>147.23547008547007</v>
      </c>
      <c r="U235" s="5">
        <v>138.6</v>
      </c>
    </row>
    <row r="236" spans="11:21" hidden="1" x14ac:dyDescent="0.25">
      <c r="K236" t="s">
        <v>30</v>
      </c>
      <c r="L236">
        <v>2019</v>
      </c>
      <c r="M236" t="s">
        <v>40</v>
      </c>
      <c r="N236">
        <v>144.9</v>
      </c>
      <c r="O236">
        <v>140.53076923076921</v>
      </c>
      <c r="P236">
        <v>164.5</v>
      </c>
      <c r="Q236">
        <v>149.70000000000002</v>
      </c>
      <c r="R236" t="s">
        <v>32</v>
      </c>
      <c r="S236">
        <v>146.80000000000001</v>
      </c>
      <c r="T236" s="5">
        <f t="shared" si="4"/>
        <v>149.28615384615387</v>
      </c>
      <c r="U236">
        <v>144.19999999999999</v>
      </c>
    </row>
    <row r="237" spans="11:21" hidden="1" x14ac:dyDescent="0.25">
      <c r="K237" t="s">
        <v>33</v>
      </c>
      <c r="L237">
        <v>2019</v>
      </c>
      <c r="M237" t="s">
        <v>40</v>
      </c>
      <c r="N237">
        <v>143.30000000000001</v>
      </c>
      <c r="O237">
        <v>142.87692307692308</v>
      </c>
      <c r="P237">
        <v>167.2</v>
      </c>
      <c r="Q237">
        <v>139.76666666666668</v>
      </c>
      <c r="R237">
        <v>150.6</v>
      </c>
      <c r="S237">
        <v>127</v>
      </c>
      <c r="T237" s="5">
        <f t="shared" si="4"/>
        <v>145.12393162393164</v>
      </c>
      <c r="U237">
        <v>134.5</v>
      </c>
    </row>
    <row r="238" spans="11:21" hidden="1" x14ac:dyDescent="0.25">
      <c r="K238" t="s">
        <v>34</v>
      </c>
      <c r="L238">
        <v>2019</v>
      </c>
      <c r="M238" t="s">
        <v>40</v>
      </c>
      <c r="N238" s="5">
        <v>144.19999999999999</v>
      </c>
      <c r="O238" s="5">
        <v>141.34615384615384</v>
      </c>
      <c r="P238" s="5">
        <v>165.2</v>
      </c>
      <c r="Q238" s="5">
        <v>145.66666666666666</v>
      </c>
      <c r="R238" s="5">
        <v>150.6</v>
      </c>
      <c r="S238" s="5">
        <v>139.30000000000001</v>
      </c>
      <c r="T238" s="5">
        <f t="shared" si="4"/>
        <v>147.71880341880342</v>
      </c>
      <c r="U238" s="5">
        <v>139.5</v>
      </c>
    </row>
    <row r="239" spans="11:21" hidden="1" x14ac:dyDescent="0.25">
      <c r="K239" t="s">
        <v>30</v>
      </c>
      <c r="L239">
        <v>2019</v>
      </c>
      <c r="M239" t="s">
        <v>41</v>
      </c>
      <c r="N239">
        <v>145.69999999999999</v>
      </c>
      <c r="O239">
        <v>141.11538461538464</v>
      </c>
      <c r="P239">
        <v>165.1</v>
      </c>
      <c r="Q239">
        <v>149.83333333333334</v>
      </c>
      <c r="R239" t="s">
        <v>32</v>
      </c>
      <c r="S239">
        <v>146.4</v>
      </c>
      <c r="T239" s="5">
        <f t="shared" si="4"/>
        <v>149.62974358974358</v>
      </c>
      <c r="U239">
        <v>144.9</v>
      </c>
    </row>
    <row r="240" spans="11:21" hidden="1" x14ac:dyDescent="0.25">
      <c r="K240" t="s">
        <v>33</v>
      </c>
      <c r="L240">
        <v>2019</v>
      </c>
      <c r="M240" t="s">
        <v>41</v>
      </c>
      <c r="N240">
        <v>144.19999999999999</v>
      </c>
      <c r="O240">
        <v>143.77692307692308</v>
      </c>
      <c r="P240">
        <v>167.9</v>
      </c>
      <c r="Q240">
        <v>140.06666666666666</v>
      </c>
      <c r="R240">
        <v>151.6</v>
      </c>
      <c r="S240">
        <v>125.5</v>
      </c>
      <c r="T240" s="5">
        <f t="shared" si="4"/>
        <v>145.50726495726494</v>
      </c>
      <c r="U240">
        <v>135.30000000000001</v>
      </c>
    </row>
    <row r="241" spans="11:21" hidden="1" x14ac:dyDescent="0.25">
      <c r="K241" t="s">
        <v>34</v>
      </c>
      <c r="L241">
        <v>2019</v>
      </c>
      <c r="M241" t="s">
        <v>41</v>
      </c>
      <c r="N241" s="5">
        <v>145</v>
      </c>
      <c r="O241" s="5">
        <v>142.03846153846155</v>
      </c>
      <c r="P241" s="5">
        <v>165.8</v>
      </c>
      <c r="Q241" s="5">
        <v>145.86666666666667</v>
      </c>
      <c r="R241" s="5">
        <v>151.6</v>
      </c>
      <c r="S241" s="5">
        <v>138.5</v>
      </c>
      <c r="T241" s="5">
        <f t="shared" si="4"/>
        <v>148.13418803418804</v>
      </c>
      <c r="U241" s="5">
        <v>140.19999999999999</v>
      </c>
    </row>
    <row r="242" spans="11:21" hidden="1" x14ac:dyDescent="0.25">
      <c r="K242" t="s">
        <v>30</v>
      </c>
      <c r="L242">
        <v>2019</v>
      </c>
      <c r="M242" t="s">
        <v>42</v>
      </c>
      <c r="N242">
        <v>146.69999999999999</v>
      </c>
      <c r="O242">
        <v>142.2076923076923</v>
      </c>
      <c r="P242">
        <v>165.7</v>
      </c>
      <c r="Q242">
        <v>149.76666666666665</v>
      </c>
      <c r="R242" t="s">
        <v>32</v>
      </c>
      <c r="S242">
        <v>146.9</v>
      </c>
      <c r="T242" s="5">
        <f t="shared" si="4"/>
        <v>150.2548717948718</v>
      </c>
      <c r="U242">
        <v>145.4</v>
      </c>
    </row>
    <row r="243" spans="11:21" hidden="1" x14ac:dyDescent="0.25">
      <c r="K243" t="s">
        <v>33</v>
      </c>
      <c r="L243">
        <v>2019</v>
      </c>
      <c r="M243" t="s">
        <v>42</v>
      </c>
      <c r="N243">
        <v>144.69999999999999</v>
      </c>
      <c r="O243">
        <v>144.22307692307692</v>
      </c>
      <c r="P243">
        <v>168.6</v>
      </c>
      <c r="Q243">
        <v>140.26666666666668</v>
      </c>
      <c r="R243">
        <v>152.19999999999999</v>
      </c>
      <c r="S243">
        <v>126.6</v>
      </c>
      <c r="T243" s="5">
        <f t="shared" si="4"/>
        <v>146.09829059829059</v>
      </c>
      <c r="U243">
        <v>135.69999999999999</v>
      </c>
    </row>
    <row r="244" spans="11:21" hidden="1" x14ac:dyDescent="0.25">
      <c r="K244" t="s">
        <v>34</v>
      </c>
      <c r="L244">
        <v>2019</v>
      </c>
      <c r="M244" t="s">
        <v>42</v>
      </c>
      <c r="N244" s="5">
        <v>145.80000000000001</v>
      </c>
      <c r="O244" s="5">
        <v>142.89999999999998</v>
      </c>
      <c r="P244" s="5">
        <v>166.5</v>
      </c>
      <c r="Q244" s="5">
        <v>145.89999999999998</v>
      </c>
      <c r="R244" s="5">
        <v>152.19999999999999</v>
      </c>
      <c r="S244" s="5">
        <v>139.19999999999999</v>
      </c>
      <c r="T244" s="5">
        <f t="shared" si="4"/>
        <v>148.75</v>
      </c>
      <c r="U244" s="5">
        <v>140.69999999999999</v>
      </c>
    </row>
    <row r="245" spans="11:21" hidden="1" x14ac:dyDescent="0.25">
      <c r="K245" t="s">
        <v>30</v>
      </c>
      <c r="L245">
        <v>2019</v>
      </c>
      <c r="M245" t="s">
        <v>43</v>
      </c>
      <c r="N245">
        <v>148.30000000000001</v>
      </c>
      <c r="O245">
        <v>144.37692307692305</v>
      </c>
      <c r="P245">
        <v>166.3</v>
      </c>
      <c r="Q245">
        <v>149.79999999999998</v>
      </c>
      <c r="R245" t="s">
        <v>32</v>
      </c>
      <c r="S245">
        <v>147.69999999999999</v>
      </c>
      <c r="T245" s="5">
        <f t="shared" si="4"/>
        <v>151.29538461538459</v>
      </c>
      <c r="U245">
        <v>145.69999999999999</v>
      </c>
    </row>
    <row r="246" spans="11:21" hidden="1" x14ac:dyDescent="0.25">
      <c r="K246" t="s">
        <v>33</v>
      </c>
      <c r="L246">
        <v>2019</v>
      </c>
      <c r="M246" t="s">
        <v>43</v>
      </c>
      <c r="N246">
        <v>146</v>
      </c>
      <c r="O246">
        <v>146.35384615384618</v>
      </c>
      <c r="P246">
        <v>169.3</v>
      </c>
      <c r="Q246">
        <v>140.73333333333335</v>
      </c>
      <c r="R246">
        <v>153</v>
      </c>
      <c r="S246">
        <v>128.9</v>
      </c>
      <c r="T246" s="5">
        <f t="shared" si="4"/>
        <v>147.38119658119658</v>
      </c>
      <c r="U246">
        <v>136</v>
      </c>
    </row>
    <row r="247" spans="11:21" hidden="1" x14ac:dyDescent="0.25">
      <c r="K247" t="s">
        <v>34</v>
      </c>
      <c r="L247">
        <v>2019</v>
      </c>
      <c r="M247" t="s">
        <v>43</v>
      </c>
      <c r="N247" s="5">
        <v>147.19999999999999</v>
      </c>
      <c r="O247" s="5">
        <v>145.04615384615383</v>
      </c>
      <c r="P247" s="5">
        <v>167.1</v>
      </c>
      <c r="Q247" s="5">
        <v>146.13333333333335</v>
      </c>
      <c r="R247" s="5">
        <v>153</v>
      </c>
      <c r="S247" s="5">
        <v>140.6</v>
      </c>
      <c r="T247" s="5">
        <f t="shared" si="4"/>
        <v>149.84658119658118</v>
      </c>
      <c r="U247" s="5">
        <v>141</v>
      </c>
    </row>
    <row r="248" spans="11:21" hidden="1" x14ac:dyDescent="0.25">
      <c r="K248" t="s">
        <v>30</v>
      </c>
      <c r="L248">
        <v>2019</v>
      </c>
      <c r="M248" t="s">
        <v>44</v>
      </c>
      <c r="N248">
        <v>149.9</v>
      </c>
      <c r="O248">
        <v>146.50769230769231</v>
      </c>
      <c r="P248">
        <v>167.2</v>
      </c>
      <c r="Q248">
        <v>150.26666666666668</v>
      </c>
      <c r="R248" t="s">
        <v>32</v>
      </c>
      <c r="S248">
        <v>148.4</v>
      </c>
      <c r="T248" s="5">
        <f t="shared" si="4"/>
        <v>152.45487179487179</v>
      </c>
      <c r="U248">
        <v>146.1</v>
      </c>
    </row>
    <row r="249" spans="11:21" hidden="1" x14ac:dyDescent="0.25">
      <c r="K249" t="s">
        <v>33</v>
      </c>
      <c r="L249">
        <v>2019</v>
      </c>
      <c r="M249" t="s">
        <v>44</v>
      </c>
      <c r="N249">
        <v>147</v>
      </c>
      <c r="O249">
        <v>147.99999999999997</v>
      </c>
      <c r="P249">
        <v>169.9</v>
      </c>
      <c r="Q249">
        <v>141.03333333333333</v>
      </c>
      <c r="R249">
        <v>153.5</v>
      </c>
      <c r="S249">
        <v>132.19999999999999</v>
      </c>
      <c r="T249" s="5">
        <f t="shared" si="4"/>
        <v>148.60555555555553</v>
      </c>
      <c r="U249">
        <v>136.30000000000001</v>
      </c>
    </row>
    <row r="250" spans="11:21" hidden="1" x14ac:dyDescent="0.25">
      <c r="K250" t="s">
        <v>34</v>
      </c>
      <c r="L250">
        <v>2019</v>
      </c>
      <c r="M250" t="s">
        <v>44</v>
      </c>
      <c r="N250" s="5">
        <v>148.6</v>
      </c>
      <c r="O250" s="5">
        <v>146.99230769230769</v>
      </c>
      <c r="P250" s="5">
        <v>167.9</v>
      </c>
      <c r="Q250" s="5">
        <v>146.5</v>
      </c>
      <c r="R250" s="5">
        <v>153.5</v>
      </c>
      <c r="S250" s="5">
        <v>142.30000000000001</v>
      </c>
      <c r="T250" s="5">
        <f t="shared" si="4"/>
        <v>150.96538461538464</v>
      </c>
      <c r="U250" s="5">
        <v>141.30000000000001</v>
      </c>
    </row>
    <row r="251" spans="11:21" hidden="1" x14ac:dyDescent="0.25">
      <c r="K251" t="s">
        <v>30</v>
      </c>
      <c r="L251">
        <v>2019</v>
      </c>
      <c r="M251" t="s">
        <v>45</v>
      </c>
      <c r="N251">
        <v>152.30000000000001</v>
      </c>
      <c r="O251">
        <v>149.30769230769226</v>
      </c>
      <c r="P251">
        <v>167.8</v>
      </c>
      <c r="Q251">
        <v>150.6</v>
      </c>
      <c r="R251" t="s">
        <v>32</v>
      </c>
      <c r="S251">
        <v>149.9</v>
      </c>
      <c r="T251" s="5">
        <f t="shared" si="4"/>
        <v>153.98153846153846</v>
      </c>
      <c r="U251">
        <v>147.1</v>
      </c>
    </row>
    <row r="252" spans="11:21" hidden="1" x14ac:dyDescent="0.25">
      <c r="K252" t="s">
        <v>33</v>
      </c>
      <c r="L252">
        <v>2019</v>
      </c>
      <c r="M252" t="s">
        <v>45</v>
      </c>
      <c r="N252">
        <v>148.30000000000001</v>
      </c>
      <c r="O252">
        <v>150.51538461538462</v>
      </c>
      <c r="P252">
        <v>170.4</v>
      </c>
      <c r="Q252">
        <v>141.4</v>
      </c>
      <c r="R252">
        <v>152.80000000000001</v>
      </c>
      <c r="S252">
        <v>133.6</v>
      </c>
      <c r="T252" s="5">
        <f t="shared" si="4"/>
        <v>149.50256410256412</v>
      </c>
      <c r="U252">
        <v>137.69999999999999</v>
      </c>
    </row>
    <row r="253" spans="11:21" hidden="1" x14ac:dyDescent="0.25">
      <c r="K253" t="s">
        <v>34</v>
      </c>
      <c r="L253">
        <v>2019</v>
      </c>
      <c r="M253" t="s">
        <v>45</v>
      </c>
      <c r="N253" s="5">
        <v>150.4</v>
      </c>
      <c r="O253" s="5">
        <v>149.70000000000002</v>
      </c>
      <c r="P253" s="5">
        <v>168.5</v>
      </c>
      <c r="Q253" s="5">
        <v>146.86666666666667</v>
      </c>
      <c r="R253" s="5">
        <v>152.80000000000001</v>
      </c>
      <c r="S253" s="5">
        <v>143.69999999999999</v>
      </c>
      <c r="T253" s="5">
        <f t="shared" si="4"/>
        <v>151.99444444444444</v>
      </c>
      <c r="U253" s="5">
        <v>142.5</v>
      </c>
    </row>
    <row r="254" spans="11:21" hidden="1" x14ac:dyDescent="0.25">
      <c r="K254" t="s">
        <v>30</v>
      </c>
      <c r="L254">
        <v>2020</v>
      </c>
      <c r="M254" t="s">
        <v>31</v>
      </c>
      <c r="N254">
        <v>151.9</v>
      </c>
      <c r="O254">
        <v>149.12307692307692</v>
      </c>
      <c r="P254">
        <v>168.6</v>
      </c>
      <c r="Q254">
        <v>150.76666666666668</v>
      </c>
      <c r="R254" t="s">
        <v>32</v>
      </c>
      <c r="S254">
        <v>150.4</v>
      </c>
      <c r="T254" s="5">
        <f t="shared" si="4"/>
        <v>154.15794871794873</v>
      </c>
      <c r="U254">
        <v>148.1</v>
      </c>
    </row>
    <row r="255" spans="11:21" hidden="1" x14ac:dyDescent="0.25">
      <c r="K255" t="s">
        <v>33</v>
      </c>
      <c r="L255">
        <v>2020</v>
      </c>
      <c r="M255" t="s">
        <v>31</v>
      </c>
      <c r="N255">
        <v>148.19999999999999</v>
      </c>
      <c r="O255">
        <v>149.64615384615382</v>
      </c>
      <c r="P255">
        <v>170.8</v>
      </c>
      <c r="Q255">
        <v>141.70000000000002</v>
      </c>
      <c r="R255">
        <v>153.9</v>
      </c>
      <c r="S255">
        <v>135.1</v>
      </c>
      <c r="T255" s="5">
        <f t="shared" si="4"/>
        <v>149.89102564102564</v>
      </c>
      <c r="U255">
        <v>138.4</v>
      </c>
    </row>
    <row r="256" spans="11:21" hidden="1" x14ac:dyDescent="0.25">
      <c r="K256" t="s">
        <v>34</v>
      </c>
      <c r="L256">
        <v>2020</v>
      </c>
      <c r="M256" t="s">
        <v>31</v>
      </c>
      <c r="N256" s="5">
        <v>150.19999999999999</v>
      </c>
      <c r="O256" s="5">
        <v>149.26153846153846</v>
      </c>
      <c r="P256" s="5">
        <v>169.2</v>
      </c>
      <c r="Q256" s="5">
        <v>147.06666666666666</v>
      </c>
      <c r="R256" s="5">
        <v>153.9</v>
      </c>
      <c r="S256" s="5">
        <v>144.6</v>
      </c>
      <c r="T256" s="5">
        <f t="shared" si="4"/>
        <v>152.37136752136752</v>
      </c>
      <c r="U256" s="5">
        <v>143.4</v>
      </c>
    </row>
    <row r="257" spans="11:21" hidden="1" x14ac:dyDescent="0.25">
      <c r="K257" t="s">
        <v>30</v>
      </c>
      <c r="L257">
        <v>2020</v>
      </c>
      <c r="M257" t="s">
        <v>35</v>
      </c>
      <c r="N257">
        <v>150.4</v>
      </c>
      <c r="O257">
        <v>146.90769230769229</v>
      </c>
      <c r="P257">
        <v>169.4</v>
      </c>
      <c r="Q257">
        <v>150.93333333333334</v>
      </c>
      <c r="R257" t="s">
        <v>32</v>
      </c>
      <c r="S257">
        <v>152.30000000000001</v>
      </c>
      <c r="T257" s="5">
        <f t="shared" si="4"/>
        <v>153.98820512820512</v>
      </c>
      <c r="U257">
        <v>148.4</v>
      </c>
    </row>
    <row r="258" spans="11:21" hidden="1" x14ac:dyDescent="0.25">
      <c r="K258" t="s">
        <v>33</v>
      </c>
      <c r="L258">
        <v>2020</v>
      </c>
      <c r="M258" t="s">
        <v>35</v>
      </c>
      <c r="N258">
        <v>147.69999999999999</v>
      </c>
      <c r="O258">
        <v>147.43076923076922</v>
      </c>
      <c r="P258">
        <v>172</v>
      </c>
      <c r="Q258">
        <v>142</v>
      </c>
      <c r="R258">
        <v>154.80000000000001</v>
      </c>
      <c r="S258">
        <v>138.9</v>
      </c>
      <c r="T258" s="5">
        <f t="shared" si="4"/>
        <v>150.47179487179486</v>
      </c>
      <c r="U258">
        <v>138.4</v>
      </c>
    </row>
    <row r="259" spans="11:21" hidden="1" x14ac:dyDescent="0.25">
      <c r="K259" t="s">
        <v>34</v>
      </c>
      <c r="L259">
        <v>2020</v>
      </c>
      <c r="M259" t="s">
        <v>35</v>
      </c>
      <c r="N259" s="5">
        <v>149.1</v>
      </c>
      <c r="O259" s="5">
        <v>147.04615384615383</v>
      </c>
      <c r="P259" s="5">
        <v>170.1</v>
      </c>
      <c r="Q259" s="5">
        <v>147.33333333333334</v>
      </c>
      <c r="R259" s="5">
        <v>154.80000000000001</v>
      </c>
      <c r="S259" s="5">
        <v>147.19999999999999</v>
      </c>
      <c r="T259" s="5">
        <f t="shared" ref="T259:T322" si="5">AVERAGE(N259:S259)</f>
        <v>152.59658119658118</v>
      </c>
      <c r="U259" s="5">
        <v>143.6</v>
      </c>
    </row>
    <row r="260" spans="11:21" hidden="1" x14ac:dyDescent="0.25">
      <c r="K260" t="s">
        <v>30</v>
      </c>
      <c r="L260">
        <v>2020</v>
      </c>
      <c r="M260" t="s">
        <v>36</v>
      </c>
      <c r="N260">
        <v>149.80000000000001</v>
      </c>
      <c r="O260">
        <v>145.73846153846151</v>
      </c>
      <c r="P260">
        <v>170.5</v>
      </c>
      <c r="Q260">
        <v>151.16666666666666</v>
      </c>
      <c r="R260" t="s">
        <v>32</v>
      </c>
      <c r="S260">
        <v>153.4</v>
      </c>
      <c r="T260" s="5">
        <f t="shared" si="5"/>
        <v>154.12102564102562</v>
      </c>
      <c r="U260">
        <v>148.6</v>
      </c>
    </row>
    <row r="261" spans="11:21" hidden="1" x14ac:dyDescent="0.25">
      <c r="K261" t="s">
        <v>33</v>
      </c>
      <c r="L261">
        <v>2020</v>
      </c>
      <c r="M261" t="s">
        <v>36</v>
      </c>
      <c r="N261">
        <v>147.30000000000001</v>
      </c>
      <c r="O261">
        <v>146.03846153846155</v>
      </c>
      <c r="P261">
        <v>173.3</v>
      </c>
      <c r="Q261">
        <v>142.36666666666667</v>
      </c>
      <c r="R261">
        <v>154.5</v>
      </c>
      <c r="S261">
        <v>141.4</v>
      </c>
      <c r="T261" s="5">
        <f t="shared" si="5"/>
        <v>150.81752136752138</v>
      </c>
      <c r="U261">
        <v>138.69999999999999</v>
      </c>
    </row>
    <row r="262" spans="11:21" x14ac:dyDescent="0.25">
      <c r="K262" t="s">
        <v>34</v>
      </c>
      <c r="L262">
        <v>2020</v>
      </c>
      <c r="M262" t="s">
        <v>36</v>
      </c>
      <c r="N262" s="5">
        <v>148.6</v>
      </c>
      <c r="O262" s="5">
        <v>145.80000000000001</v>
      </c>
      <c r="P262" s="5">
        <v>171.2</v>
      </c>
      <c r="Q262" s="5">
        <v>147.63333333333335</v>
      </c>
      <c r="R262" s="5">
        <v>154.5</v>
      </c>
      <c r="S262" s="5">
        <v>148.9</v>
      </c>
      <c r="T262" s="5">
        <f t="shared" si="5"/>
        <v>152.77222222222221</v>
      </c>
      <c r="U262" s="5">
        <v>143.80000000000001</v>
      </c>
    </row>
    <row r="263" spans="11:21" hidden="1" x14ac:dyDescent="0.25">
      <c r="K263" t="s">
        <v>30</v>
      </c>
      <c r="L263">
        <v>2020</v>
      </c>
      <c r="M263" t="s">
        <v>37</v>
      </c>
      <c r="N263" s="5">
        <v>149.61428571428573</v>
      </c>
      <c r="O263">
        <v>149.32307692307694</v>
      </c>
      <c r="P263">
        <v>170.08571428571426</v>
      </c>
      <c r="Q263">
        <v>147.28095238095239</v>
      </c>
      <c r="R263" t="s">
        <v>32</v>
      </c>
      <c r="S263">
        <v>148.4</v>
      </c>
      <c r="T263" s="5">
        <f t="shared" si="5"/>
        <v>152.94080586080585</v>
      </c>
      <c r="U263" s="5">
        <v>144.12857142857143</v>
      </c>
    </row>
    <row r="264" spans="11:21" hidden="1" x14ac:dyDescent="0.25">
      <c r="K264" t="s">
        <v>33</v>
      </c>
      <c r="L264">
        <v>2020</v>
      </c>
      <c r="M264" t="s">
        <v>37</v>
      </c>
      <c r="N264">
        <v>148.95714285714286</v>
      </c>
      <c r="O264">
        <v>151.01428571428573</v>
      </c>
      <c r="P264">
        <v>170.75714285714284</v>
      </c>
      <c r="Q264">
        <v>146.08095238095237</v>
      </c>
      <c r="R264">
        <v>155.6</v>
      </c>
      <c r="S264">
        <v>137.1</v>
      </c>
      <c r="T264" s="5">
        <f t="shared" si="5"/>
        <v>151.58492063492062</v>
      </c>
      <c r="U264">
        <v>142.78571428571428</v>
      </c>
    </row>
    <row r="265" spans="11:21" hidden="1" x14ac:dyDescent="0.25">
      <c r="K265" t="s">
        <v>34</v>
      </c>
      <c r="L265">
        <v>2020</v>
      </c>
      <c r="M265" t="s">
        <v>37</v>
      </c>
      <c r="N265" s="5">
        <v>149.01428571428571</v>
      </c>
      <c r="O265" s="5">
        <v>149.94285714285715</v>
      </c>
      <c r="P265" s="5">
        <v>170.81428571428572</v>
      </c>
      <c r="Q265" s="5">
        <v>146.92857142857144</v>
      </c>
      <c r="R265" s="5">
        <v>155.6</v>
      </c>
      <c r="S265" s="5">
        <v>144.1</v>
      </c>
      <c r="T265" s="5">
        <f t="shared" si="5"/>
        <v>152.73333333333335</v>
      </c>
      <c r="U265" s="5">
        <v>143.55714285714288</v>
      </c>
    </row>
    <row r="266" spans="11:21" hidden="1" x14ac:dyDescent="0.25">
      <c r="K266" t="s">
        <v>30</v>
      </c>
      <c r="L266">
        <v>2020</v>
      </c>
      <c r="M266" t="s">
        <v>38</v>
      </c>
      <c r="N266">
        <v>149.28142857142856</v>
      </c>
      <c r="O266">
        <v>147.63153846153847</v>
      </c>
      <c r="P266">
        <v>170.51857142857142</v>
      </c>
      <c r="Q266">
        <v>146.82476190476191</v>
      </c>
      <c r="R266">
        <v>154.4</v>
      </c>
      <c r="S266">
        <v>146.06</v>
      </c>
      <c r="T266" s="5">
        <f t="shared" si="5"/>
        <v>152.45271672771673</v>
      </c>
      <c r="U266">
        <v>143.55285714285714</v>
      </c>
    </row>
    <row r="267" spans="11:21" hidden="1" x14ac:dyDescent="0.25">
      <c r="K267" t="s">
        <v>33</v>
      </c>
      <c r="L267">
        <v>2020</v>
      </c>
      <c r="M267" t="s">
        <v>38</v>
      </c>
      <c r="N267">
        <v>148.98714285714283</v>
      </c>
      <c r="O267">
        <v>147.82065934065935</v>
      </c>
      <c r="P267">
        <v>170.7342857142857</v>
      </c>
      <c r="Q267">
        <v>146.35619047619048</v>
      </c>
      <c r="R267">
        <v>154.57142857142858</v>
      </c>
      <c r="S267">
        <v>144.72999999999999</v>
      </c>
      <c r="T267" s="5">
        <f t="shared" si="5"/>
        <v>152.19995115995115</v>
      </c>
      <c r="U267">
        <v>143.02142857142854</v>
      </c>
    </row>
    <row r="268" spans="11:21" hidden="1" x14ac:dyDescent="0.25">
      <c r="K268" t="s">
        <v>34</v>
      </c>
      <c r="L268">
        <v>2020</v>
      </c>
      <c r="M268" t="s">
        <v>38</v>
      </c>
      <c r="N268" s="5">
        <v>149.0685714285714</v>
      </c>
      <c r="O268" s="5">
        <v>147.85032967032967</v>
      </c>
      <c r="P268" s="5">
        <v>170.73571428571427</v>
      </c>
      <c r="Q268" s="5">
        <v>146.87904761904764</v>
      </c>
      <c r="R268" s="5">
        <v>154.81428571428572</v>
      </c>
      <c r="S268" s="5">
        <v>145.63</v>
      </c>
      <c r="T268" s="5">
        <f t="shared" si="5"/>
        <v>152.49632478632478</v>
      </c>
      <c r="U268" s="5">
        <v>143.53714285714287</v>
      </c>
    </row>
    <row r="269" spans="11:21" hidden="1" x14ac:dyDescent="0.25">
      <c r="K269" t="s">
        <v>30</v>
      </c>
      <c r="L269">
        <v>2020</v>
      </c>
      <c r="M269" t="s">
        <v>39</v>
      </c>
      <c r="N269">
        <v>152.69999999999999</v>
      </c>
      <c r="O269">
        <v>150.07692307692307</v>
      </c>
      <c r="P269">
        <v>182.4</v>
      </c>
      <c r="Q269">
        <v>152.93333333333331</v>
      </c>
      <c r="R269" t="s">
        <v>32</v>
      </c>
      <c r="S269">
        <v>144.9</v>
      </c>
      <c r="T269" s="5">
        <f t="shared" si="5"/>
        <v>156.60205128205126</v>
      </c>
      <c r="U269">
        <v>151.69999999999999</v>
      </c>
    </row>
    <row r="270" spans="11:21" hidden="1" x14ac:dyDescent="0.25">
      <c r="K270" t="s">
        <v>33</v>
      </c>
      <c r="L270">
        <v>2020</v>
      </c>
      <c r="M270" t="s">
        <v>39</v>
      </c>
      <c r="N270">
        <v>150.80000000000001</v>
      </c>
      <c r="O270">
        <v>153.46153846153845</v>
      </c>
      <c r="P270">
        <v>186.7</v>
      </c>
      <c r="Q270">
        <v>144.29999999999998</v>
      </c>
      <c r="R270">
        <v>154.69999999999999</v>
      </c>
      <c r="S270">
        <v>137.1</v>
      </c>
      <c r="T270" s="5">
        <f t="shared" si="5"/>
        <v>154.5102564102564</v>
      </c>
      <c r="U270">
        <v>142</v>
      </c>
    </row>
    <row r="271" spans="11:21" hidden="1" x14ac:dyDescent="0.25">
      <c r="K271" t="s">
        <v>34</v>
      </c>
      <c r="L271">
        <v>2020</v>
      </c>
      <c r="M271" t="s">
        <v>39</v>
      </c>
      <c r="N271" s="5">
        <v>151.80000000000001</v>
      </c>
      <c r="O271" s="5">
        <v>151.2923076923077</v>
      </c>
      <c r="P271" s="5">
        <v>183.5</v>
      </c>
      <c r="Q271" s="5">
        <v>149.43333333333331</v>
      </c>
      <c r="R271" s="5">
        <v>154.69999999999999</v>
      </c>
      <c r="S271" s="5">
        <v>141.9</v>
      </c>
      <c r="T271" s="5">
        <f t="shared" si="5"/>
        <v>155.43760683760681</v>
      </c>
      <c r="U271" s="5">
        <v>147</v>
      </c>
    </row>
    <row r="272" spans="11:21" hidden="1" x14ac:dyDescent="0.25">
      <c r="K272" t="s">
        <v>30</v>
      </c>
      <c r="L272">
        <v>2020</v>
      </c>
      <c r="M272" t="s">
        <v>40</v>
      </c>
      <c r="N272">
        <v>152.69999999999999</v>
      </c>
      <c r="O272">
        <v>150.07692307692307</v>
      </c>
      <c r="P272">
        <v>182.4</v>
      </c>
      <c r="Q272">
        <v>152.93333333333331</v>
      </c>
      <c r="R272" t="s">
        <v>32</v>
      </c>
      <c r="S272">
        <v>144.9</v>
      </c>
      <c r="T272" s="5">
        <f t="shared" si="5"/>
        <v>156.60205128205126</v>
      </c>
      <c r="U272">
        <v>151.69999999999999</v>
      </c>
    </row>
    <row r="273" spans="11:21" hidden="1" x14ac:dyDescent="0.25">
      <c r="K273" t="s">
        <v>33</v>
      </c>
      <c r="L273">
        <v>2020</v>
      </c>
      <c r="M273" t="s">
        <v>40</v>
      </c>
      <c r="N273">
        <v>150.80000000000001</v>
      </c>
      <c r="O273">
        <v>153.46153846153845</v>
      </c>
      <c r="P273">
        <v>186.7</v>
      </c>
      <c r="Q273">
        <v>144.29999999999998</v>
      </c>
      <c r="R273">
        <v>154.69999999999999</v>
      </c>
      <c r="S273">
        <v>137.1</v>
      </c>
      <c r="T273" s="5">
        <f t="shared" si="5"/>
        <v>154.5102564102564</v>
      </c>
      <c r="U273">
        <v>142</v>
      </c>
    </row>
    <row r="274" spans="11:21" hidden="1" x14ac:dyDescent="0.25">
      <c r="K274" t="s">
        <v>34</v>
      </c>
      <c r="L274">
        <v>2020</v>
      </c>
      <c r="M274" t="s">
        <v>40</v>
      </c>
      <c r="N274" s="5">
        <v>151.80000000000001</v>
      </c>
      <c r="O274" s="5">
        <v>151.2923076923077</v>
      </c>
      <c r="P274" s="5">
        <v>183.5</v>
      </c>
      <c r="Q274" s="5">
        <v>149.43333333333331</v>
      </c>
      <c r="R274" s="5">
        <v>154.69999999999999</v>
      </c>
      <c r="S274" s="5">
        <v>141.9</v>
      </c>
      <c r="T274" s="5">
        <f t="shared" si="5"/>
        <v>155.43760683760681</v>
      </c>
      <c r="U274" s="5">
        <v>147</v>
      </c>
    </row>
    <row r="275" spans="11:21" hidden="1" x14ac:dyDescent="0.25">
      <c r="K275" t="s">
        <v>30</v>
      </c>
      <c r="L275">
        <v>2020</v>
      </c>
      <c r="M275" t="s">
        <v>41</v>
      </c>
      <c r="N275">
        <v>154.69999999999999</v>
      </c>
      <c r="O275">
        <v>152.19999999999999</v>
      </c>
      <c r="P275">
        <v>180.9</v>
      </c>
      <c r="Q275">
        <v>152.9</v>
      </c>
      <c r="R275" t="s">
        <v>32</v>
      </c>
      <c r="S275">
        <v>145.80000000000001</v>
      </c>
      <c r="T275" s="5">
        <f t="shared" si="5"/>
        <v>157.30000000000001</v>
      </c>
      <c r="U275">
        <v>153</v>
      </c>
    </row>
    <row r="276" spans="11:21" hidden="1" x14ac:dyDescent="0.25">
      <c r="K276" t="s">
        <v>33</v>
      </c>
      <c r="L276">
        <v>2020</v>
      </c>
      <c r="M276" t="s">
        <v>41</v>
      </c>
      <c r="N276">
        <v>152.9</v>
      </c>
      <c r="O276">
        <v>155.76153846153846</v>
      </c>
      <c r="P276">
        <v>187.2</v>
      </c>
      <c r="Q276">
        <v>144.33333333333334</v>
      </c>
      <c r="R276">
        <v>155.5</v>
      </c>
      <c r="S276">
        <v>138.30000000000001</v>
      </c>
      <c r="T276" s="5">
        <f t="shared" si="5"/>
        <v>155.66581196581197</v>
      </c>
      <c r="U276">
        <v>144.80000000000001</v>
      </c>
    </row>
    <row r="277" spans="11:21" hidden="1" x14ac:dyDescent="0.25">
      <c r="K277" t="s">
        <v>34</v>
      </c>
      <c r="L277">
        <v>2020</v>
      </c>
      <c r="M277" t="s">
        <v>41</v>
      </c>
      <c r="N277" s="5">
        <v>153.9</v>
      </c>
      <c r="O277" s="5">
        <v>153.47692307692307</v>
      </c>
      <c r="P277" s="5">
        <v>182.6</v>
      </c>
      <c r="Q277" s="5">
        <v>149.4</v>
      </c>
      <c r="R277" s="5">
        <v>155.5</v>
      </c>
      <c r="S277" s="5">
        <v>143</v>
      </c>
      <c r="T277" s="5">
        <f t="shared" si="5"/>
        <v>156.31282051282051</v>
      </c>
      <c r="U277" s="5">
        <v>149</v>
      </c>
    </row>
    <row r="278" spans="11:21" hidden="1" x14ac:dyDescent="0.25">
      <c r="K278" t="s">
        <v>30</v>
      </c>
      <c r="L278">
        <v>2020</v>
      </c>
      <c r="M278" t="s">
        <v>42</v>
      </c>
      <c r="N278">
        <v>155.4</v>
      </c>
      <c r="O278">
        <v>152.87692307692308</v>
      </c>
      <c r="P278">
        <v>182.9</v>
      </c>
      <c r="Q278">
        <v>153.29999999999998</v>
      </c>
      <c r="R278" t="s">
        <v>32</v>
      </c>
      <c r="S278">
        <v>146.4</v>
      </c>
      <c r="T278" s="5">
        <f t="shared" si="5"/>
        <v>158.17538461538462</v>
      </c>
      <c r="U278">
        <v>153.69999999999999</v>
      </c>
    </row>
    <row r="279" spans="11:21" hidden="1" x14ac:dyDescent="0.25">
      <c r="K279" t="s">
        <v>33</v>
      </c>
      <c r="L279">
        <v>2020</v>
      </c>
      <c r="M279" t="s">
        <v>42</v>
      </c>
      <c r="N279">
        <v>154</v>
      </c>
      <c r="O279">
        <v>157.04615384615386</v>
      </c>
      <c r="P279">
        <v>188.7</v>
      </c>
      <c r="Q279">
        <v>144.86666666666667</v>
      </c>
      <c r="R279">
        <v>156.30000000000001</v>
      </c>
      <c r="S279">
        <v>137.19999999999999</v>
      </c>
      <c r="T279" s="5">
        <f t="shared" si="5"/>
        <v>156.35213675213674</v>
      </c>
      <c r="U279">
        <v>146</v>
      </c>
    </row>
    <row r="280" spans="11:21" hidden="1" x14ac:dyDescent="0.25">
      <c r="K280" t="s">
        <v>34</v>
      </c>
      <c r="L280">
        <v>2020</v>
      </c>
      <c r="M280" t="s">
        <v>42</v>
      </c>
      <c r="N280" s="5">
        <v>154.69999999999999</v>
      </c>
      <c r="O280" s="5">
        <v>154.38461538461539</v>
      </c>
      <c r="P280" s="5">
        <v>184.4</v>
      </c>
      <c r="Q280" s="5">
        <v>149.9</v>
      </c>
      <c r="R280" s="5">
        <v>156.30000000000001</v>
      </c>
      <c r="S280" s="5">
        <v>142.9</v>
      </c>
      <c r="T280" s="5">
        <f t="shared" si="5"/>
        <v>157.0974358974359</v>
      </c>
      <c r="U280" s="5">
        <v>150</v>
      </c>
    </row>
    <row r="281" spans="11:21" hidden="1" x14ac:dyDescent="0.25">
      <c r="K281" t="s">
        <v>30</v>
      </c>
      <c r="L281">
        <v>2020</v>
      </c>
      <c r="M281" t="s">
        <v>43</v>
      </c>
      <c r="N281">
        <v>157.5</v>
      </c>
      <c r="O281">
        <v>156.22307692307692</v>
      </c>
      <c r="P281">
        <v>182.7</v>
      </c>
      <c r="Q281">
        <v>153.76666666666665</v>
      </c>
      <c r="R281" t="s">
        <v>32</v>
      </c>
      <c r="S281">
        <v>146.80000000000001</v>
      </c>
      <c r="T281" s="5">
        <f t="shared" si="5"/>
        <v>159.39794871794871</v>
      </c>
      <c r="U281">
        <v>154.30000000000001</v>
      </c>
    </row>
    <row r="282" spans="11:21" hidden="1" x14ac:dyDescent="0.25">
      <c r="K282" t="s">
        <v>33</v>
      </c>
      <c r="L282">
        <v>2020</v>
      </c>
      <c r="M282" t="s">
        <v>43</v>
      </c>
      <c r="N282">
        <v>155.19999999999999</v>
      </c>
      <c r="O282">
        <v>160.01538461538459</v>
      </c>
      <c r="P282">
        <v>188.7</v>
      </c>
      <c r="Q282">
        <v>144.96666666666667</v>
      </c>
      <c r="R282">
        <v>156.5</v>
      </c>
      <c r="S282">
        <v>137.1</v>
      </c>
      <c r="T282" s="5">
        <f t="shared" si="5"/>
        <v>157.08034188034188</v>
      </c>
      <c r="U282">
        <v>146.19999999999999</v>
      </c>
    </row>
    <row r="283" spans="11:21" hidden="1" x14ac:dyDescent="0.25">
      <c r="K283" t="s">
        <v>34</v>
      </c>
      <c r="L283">
        <v>2020</v>
      </c>
      <c r="M283" t="s">
        <v>43</v>
      </c>
      <c r="N283" s="5">
        <v>156.4</v>
      </c>
      <c r="O283" s="5">
        <v>157.5846153846154</v>
      </c>
      <c r="P283" s="5">
        <v>184.3</v>
      </c>
      <c r="Q283" s="5">
        <v>150.19999999999999</v>
      </c>
      <c r="R283" s="5">
        <v>156.5</v>
      </c>
      <c r="S283" s="5">
        <v>143.1</v>
      </c>
      <c r="T283" s="5">
        <f t="shared" si="5"/>
        <v>158.01410256410256</v>
      </c>
      <c r="U283" s="5">
        <v>150.4</v>
      </c>
    </row>
    <row r="284" spans="11:21" hidden="1" x14ac:dyDescent="0.25">
      <c r="K284" t="s">
        <v>30</v>
      </c>
      <c r="L284">
        <v>2020</v>
      </c>
      <c r="M284" t="s">
        <v>44</v>
      </c>
      <c r="N284">
        <v>159.80000000000001</v>
      </c>
      <c r="O284">
        <v>160.1846153846154</v>
      </c>
      <c r="P284">
        <v>183.4</v>
      </c>
      <c r="Q284">
        <v>154.26666666666668</v>
      </c>
      <c r="R284" t="s">
        <v>32</v>
      </c>
      <c r="S284">
        <v>147.5</v>
      </c>
      <c r="T284" s="5">
        <f t="shared" si="5"/>
        <v>161.03025641025641</v>
      </c>
      <c r="U284">
        <v>154.5</v>
      </c>
    </row>
    <row r="285" spans="11:21" hidden="1" x14ac:dyDescent="0.25">
      <c r="K285" t="s">
        <v>33</v>
      </c>
      <c r="L285">
        <v>2020</v>
      </c>
      <c r="M285" t="s">
        <v>44</v>
      </c>
      <c r="N285">
        <v>156.69999999999999</v>
      </c>
      <c r="O285">
        <v>163.1307692307692</v>
      </c>
      <c r="P285">
        <v>188.8</v>
      </c>
      <c r="Q285">
        <v>145.43333333333334</v>
      </c>
      <c r="R285">
        <v>158</v>
      </c>
      <c r="S285">
        <v>137.30000000000001</v>
      </c>
      <c r="T285" s="5">
        <f t="shared" si="5"/>
        <v>158.22735042735042</v>
      </c>
      <c r="U285">
        <v>146.6</v>
      </c>
    </row>
    <row r="286" spans="11:21" hidden="1" x14ac:dyDescent="0.25">
      <c r="K286" t="s">
        <v>34</v>
      </c>
      <c r="L286">
        <v>2020</v>
      </c>
      <c r="M286" t="s">
        <v>44</v>
      </c>
      <c r="N286" s="5">
        <v>158.4</v>
      </c>
      <c r="O286" s="5">
        <v>161.19999999999999</v>
      </c>
      <c r="P286" s="5">
        <v>184.8</v>
      </c>
      <c r="Q286" s="5">
        <v>150.66666666666669</v>
      </c>
      <c r="R286" s="5">
        <v>158</v>
      </c>
      <c r="S286" s="5">
        <v>143.6</v>
      </c>
      <c r="T286" s="5">
        <f t="shared" si="5"/>
        <v>159.44444444444446</v>
      </c>
      <c r="U286" s="5">
        <v>150.69999999999999</v>
      </c>
    </row>
    <row r="287" spans="11:21" hidden="1" x14ac:dyDescent="0.25">
      <c r="K287" t="s">
        <v>30</v>
      </c>
      <c r="L287">
        <v>2020</v>
      </c>
      <c r="M287" t="s">
        <v>45</v>
      </c>
      <c r="N287">
        <v>160.69999999999999</v>
      </c>
      <c r="O287">
        <v>161.57692307692307</v>
      </c>
      <c r="P287">
        <v>183.6</v>
      </c>
      <c r="Q287">
        <v>154.96666666666667</v>
      </c>
      <c r="R287" t="s">
        <v>32</v>
      </c>
      <c r="S287">
        <v>148.69999999999999</v>
      </c>
      <c r="T287" s="5">
        <f t="shared" si="5"/>
        <v>161.90871794871796</v>
      </c>
      <c r="U287">
        <v>155.19999999999999</v>
      </c>
    </row>
    <row r="288" spans="11:21" hidden="1" x14ac:dyDescent="0.25">
      <c r="K288" t="s">
        <v>33</v>
      </c>
      <c r="L288">
        <v>2020</v>
      </c>
      <c r="M288" t="s">
        <v>45</v>
      </c>
      <c r="N288">
        <v>156.9</v>
      </c>
      <c r="O288">
        <v>163.49230769230769</v>
      </c>
      <c r="P288">
        <v>190.2</v>
      </c>
      <c r="Q288">
        <v>146.06666666666669</v>
      </c>
      <c r="R288">
        <v>158.4</v>
      </c>
      <c r="S288">
        <v>137.9</v>
      </c>
      <c r="T288" s="5">
        <f t="shared" si="5"/>
        <v>158.82649572649572</v>
      </c>
      <c r="U288">
        <v>146.9</v>
      </c>
    </row>
    <row r="289" spans="11:21" hidden="1" x14ac:dyDescent="0.25">
      <c r="K289" t="s">
        <v>34</v>
      </c>
      <c r="L289">
        <v>2020</v>
      </c>
      <c r="M289" t="s">
        <v>45</v>
      </c>
      <c r="N289" s="5">
        <v>158.9</v>
      </c>
      <c r="O289" s="5">
        <v>162.23846153846154</v>
      </c>
      <c r="P289" s="5">
        <v>185.4</v>
      </c>
      <c r="Q289" s="5">
        <v>151.33333333333334</v>
      </c>
      <c r="R289" s="5">
        <v>158.4</v>
      </c>
      <c r="S289" s="5">
        <v>144.6</v>
      </c>
      <c r="T289" s="5">
        <f t="shared" si="5"/>
        <v>160.14529914529916</v>
      </c>
      <c r="U289" s="5">
        <v>151.19999999999999</v>
      </c>
    </row>
    <row r="290" spans="11:21" hidden="1" x14ac:dyDescent="0.25">
      <c r="K290" t="s">
        <v>30</v>
      </c>
      <c r="L290">
        <v>2021</v>
      </c>
      <c r="M290" t="s">
        <v>31</v>
      </c>
      <c r="N290">
        <v>158.5</v>
      </c>
      <c r="O290">
        <v>158.89999999999998</v>
      </c>
      <c r="P290">
        <v>184.6</v>
      </c>
      <c r="Q290">
        <v>155.56666666666666</v>
      </c>
      <c r="R290" t="s">
        <v>32</v>
      </c>
      <c r="S290">
        <v>150.9</v>
      </c>
      <c r="T290" s="5">
        <f t="shared" si="5"/>
        <v>161.69333333333333</v>
      </c>
      <c r="U290">
        <v>155.9</v>
      </c>
    </row>
    <row r="291" spans="11:21" hidden="1" x14ac:dyDescent="0.25">
      <c r="K291" t="s">
        <v>33</v>
      </c>
      <c r="L291">
        <v>2021</v>
      </c>
      <c r="M291" t="s">
        <v>31</v>
      </c>
      <c r="N291">
        <v>156</v>
      </c>
      <c r="O291">
        <v>161.30769230769232</v>
      </c>
      <c r="P291">
        <v>191.8</v>
      </c>
      <c r="Q291">
        <v>146.66666666666666</v>
      </c>
      <c r="R291">
        <v>157.69999999999999</v>
      </c>
      <c r="S291">
        <v>142.9</v>
      </c>
      <c r="T291" s="5">
        <f t="shared" si="5"/>
        <v>159.39572649572648</v>
      </c>
      <c r="U291">
        <v>147.6</v>
      </c>
    </row>
    <row r="292" spans="11:21" hidden="1" x14ac:dyDescent="0.25">
      <c r="K292" t="s">
        <v>34</v>
      </c>
      <c r="L292">
        <v>2021</v>
      </c>
      <c r="M292" t="s">
        <v>31</v>
      </c>
      <c r="N292" s="5">
        <v>157.30000000000001</v>
      </c>
      <c r="O292" s="5">
        <v>159.73076923076923</v>
      </c>
      <c r="P292" s="5">
        <v>186.5</v>
      </c>
      <c r="Q292" s="5">
        <v>151.93333333333334</v>
      </c>
      <c r="R292" s="5">
        <v>157.69999999999999</v>
      </c>
      <c r="S292" s="5">
        <v>147.9</v>
      </c>
      <c r="T292" s="5">
        <f t="shared" si="5"/>
        <v>160.17735042735043</v>
      </c>
      <c r="U292" s="5">
        <v>151.9</v>
      </c>
    </row>
    <row r="293" spans="11:21" hidden="1" x14ac:dyDescent="0.25">
      <c r="K293" t="s">
        <v>30</v>
      </c>
      <c r="L293">
        <v>2021</v>
      </c>
      <c r="M293" t="s">
        <v>35</v>
      </c>
      <c r="N293">
        <v>156.69999999999999</v>
      </c>
      <c r="O293">
        <v>155.7923076923077</v>
      </c>
      <c r="P293">
        <v>186.5</v>
      </c>
      <c r="Q293">
        <v>157.13333333333333</v>
      </c>
      <c r="R293" t="s">
        <v>32</v>
      </c>
      <c r="S293">
        <v>154.4</v>
      </c>
      <c r="T293" s="5">
        <f t="shared" si="5"/>
        <v>162.10512820512821</v>
      </c>
      <c r="U293">
        <v>157.19999999999999</v>
      </c>
    </row>
    <row r="294" spans="11:21" hidden="1" x14ac:dyDescent="0.25">
      <c r="K294" t="s">
        <v>33</v>
      </c>
      <c r="L294">
        <v>2021</v>
      </c>
      <c r="M294" t="s">
        <v>35</v>
      </c>
      <c r="N294">
        <v>156.5</v>
      </c>
      <c r="O294">
        <v>158.92307692307693</v>
      </c>
      <c r="P294">
        <v>193.3</v>
      </c>
      <c r="Q294">
        <v>148.06666666666666</v>
      </c>
      <c r="R294">
        <v>159.80000000000001</v>
      </c>
      <c r="S294">
        <v>149.1</v>
      </c>
      <c r="T294" s="5">
        <f t="shared" si="5"/>
        <v>160.94829059829061</v>
      </c>
      <c r="U294">
        <v>149.30000000000001</v>
      </c>
    </row>
    <row r="295" spans="11:21" hidden="1" x14ac:dyDescent="0.25">
      <c r="K295" t="s">
        <v>34</v>
      </c>
      <c r="L295">
        <v>2021</v>
      </c>
      <c r="M295" t="s">
        <v>35</v>
      </c>
      <c r="N295" s="5">
        <v>156.6</v>
      </c>
      <c r="O295" s="5">
        <v>156.8692307692308</v>
      </c>
      <c r="P295" s="5">
        <v>188.3</v>
      </c>
      <c r="Q295" s="5">
        <v>153.46666666666667</v>
      </c>
      <c r="R295" s="5">
        <v>159.80000000000001</v>
      </c>
      <c r="S295" s="5">
        <v>152.4</v>
      </c>
      <c r="T295" s="5">
        <f t="shared" si="5"/>
        <v>161.23931623931622</v>
      </c>
      <c r="U295" s="5">
        <v>153.4</v>
      </c>
    </row>
    <row r="296" spans="11:21" hidden="1" x14ac:dyDescent="0.25">
      <c r="K296" t="s">
        <v>30</v>
      </c>
      <c r="L296">
        <v>2021</v>
      </c>
      <c r="M296" t="s">
        <v>36</v>
      </c>
      <c r="N296">
        <v>156.69999999999999</v>
      </c>
      <c r="O296">
        <v>155.82307692307694</v>
      </c>
      <c r="P296">
        <v>186.1</v>
      </c>
      <c r="Q296">
        <v>157.63333333333333</v>
      </c>
      <c r="R296" t="s">
        <v>32</v>
      </c>
      <c r="S296">
        <v>156</v>
      </c>
      <c r="T296" s="5">
        <f t="shared" si="5"/>
        <v>162.45128205128205</v>
      </c>
      <c r="U296">
        <v>157.30000000000001</v>
      </c>
    </row>
    <row r="297" spans="11:21" hidden="1" x14ac:dyDescent="0.25">
      <c r="K297" t="s">
        <v>33</v>
      </c>
      <c r="L297">
        <v>2021</v>
      </c>
      <c r="M297" t="s">
        <v>36</v>
      </c>
      <c r="N297">
        <v>156.9</v>
      </c>
      <c r="O297">
        <v>158.80769230769226</v>
      </c>
      <c r="P297">
        <v>193.5</v>
      </c>
      <c r="Q297">
        <v>148.79999999999998</v>
      </c>
      <c r="R297">
        <v>159.9</v>
      </c>
      <c r="S297">
        <v>154.80000000000001</v>
      </c>
      <c r="T297" s="5">
        <f t="shared" si="5"/>
        <v>162.11794871794871</v>
      </c>
      <c r="U297">
        <v>150</v>
      </c>
    </row>
    <row r="298" spans="11:21" x14ac:dyDescent="0.25">
      <c r="K298" t="s">
        <v>34</v>
      </c>
      <c r="L298">
        <v>2021</v>
      </c>
      <c r="M298" t="s">
        <v>36</v>
      </c>
      <c r="N298" s="5">
        <v>156.80000000000001</v>
      </c>
      <c r="O298" s="5">
        <v>156.87692307692308</v>
      </c>
      <c r="P298" s="5">
        <v>188.1</v>
      </c>
      <c r="Q298" s="5">
        <v>154.03333333333333</v>
      </c>
      <c r="R298" s="5">
        <v>159.9</v>
      </c>
      <c r="S298" s="5">
        <v>155.5</v>
      </c>
      <c r="T298" s="5">
        <f t="shared" si="5"/>
        <v>161.86837606837608</v>
      </c>
      <c r="U298" s="5">
        <v>153.80000000000001</v>
      </c>
    </row>
    <row r="299" spans="11:21" hidden="1" x14ac:dyDescent="0.25">
      <c r="K299" t="s">
        <v>30</v>
      </c>
      <c r="L299">
        <v>2021</v>
      </c>
      <c r="M299" t="s">
        <v>37</v>
      </c>
      <c r="N299">
        <v>157.6</v>
      </c>
      <c r="O299">
        <v>157.65384615384616</v>
      </c>
      <c r="P299">
        <v>186.8</v>
      </c>
      <c r="Q299">
        <v>158.56666666666663</v>
      </c>
      <c r="R299" t="s">
        <v>32</v>
      </c>
      <c r="S299">
        <v>156</v>
      </c>
      <c r="T299" s="5">
        <f t="shared" si="5"/>
        <v>163.32410256410256</v>
      </c>
      <c r="U299">
        <v>158</v>
      </c>
    </row>
    <row r="300" spans="11:21" hidden="1" x14ac:dyDescent="0.25">
      <c r="K300" t="s">
        <v>33</v>
      </c>
      <c r="L300">
        <v>2021</v>
      </c>
      <c r="M300" t="s">
        <v>37</v>
      </c>
      <c r="N300">
        <v>158</v>
      </c>
      <c r="O300">
        <v>160.73846153846154</v>
      </c>
      <c r="P300">
        <v>194.4</v>
      </c>
      <c r="Q300">
        <v>149.53333333333333</v>
      </c>
      <c r="R300">
        <v>161.4</v>
      </c>
      <c r="S300">
        <v>154.9</v>
      </c>
      <c r="T300" s="5">
        <f t="shared" si="5"/>
        <v>163.16196581196581</v>
      </c>
      <c r="U300">
        <v>150.5</v>
      </c>
    </row>
    <row r="301" spans="11:21" hidden="1" x14ac:dyDescent="0.25">
      <c r="K301" t="s">
        <v>34</v>
      </c>
      <c r="L301">
        <v>2021</v>
      </c>
      <c r="M301" t="s">
        <v>37</v>
      </c>
      <c r="N301" s="5">
        <v>157.80000000000001</v>
      </c>
      <c r="O301" s="5">
        <v>158.77692307692308</v>
      </c>
      <c r="P301" s="5">
        <v>188.8</v>
      </c>
      <c r="Q301" s="5">
        <v>154.86666666666667</v>
      </c>
      <c r="R301" s="5">
        <v>161.4</v>
      </c>
      <c r="S301" s="5">
        <v>155.6</v>
      </c>
      <c r="T301" s="5">
        <f t="shared" si="5"/>
        <v>162.87393162393164</v>
      </c>
      <c r="U301" s="5">
        <v>154.4</v>
      </c>
    </row>
    <row r="302" spans="11:21" hidden="1" x14ac:dyDescent="0.25">
      <c r="K302" t="s">
        <v>30</v>
      </c>
      <c r="L302">
        <v>2021</v>
      </c>
      <c r="M302" t="s">
        <v>38</v>
      </c>
      <c r="N302">
        <v>161.1</v>
      </c>
      <c r="O302">
        <v>161.17692307692306</v>
      </c>
      <c r="P302">
        <v>189.6</v>
      </c>
      <c r="Q302">
        <v>163.46666666666667</v>
      </c>
      <c r="R302" t="s">
        <v>32</v>
      </c>
      <c r="S302">
        <v>161.69999999999999</v>
      </c>
      <c r="T302" s="5">
        <f t="shared" si="5"/>
        <v>167.40871794871796</v>
      </c>
      <c r="U302">
        <v>161.1</v>
      </c>
    </row>
    <row r="303" spans="11:21" hidden="1" x14ac:dyDescent="0.25">
      <c r="K303" t="s">
        <v>33</v>
      </c>
      <c r="L303">
        <v>2021</v>
      </c>
      <c r="M303" t="s">
        <v>38</v>
      </c>
      <c r="N303">
        <v>159.5</v>
      </c>
      <c r="O303">
        <v>163.43846153846155</v>
      </c>
      <c r="P303">
        <v>198.2</v>
      </c>
      <c r="Q303">
        <v>150.26666666666665</v>
      </c>
      <c r="R303">
        <v>161.6</v>
      </c>
      <c r="S303">
        <v>155.5</v>
      </c>
      <c r="T303" s="5">
        <f t="shared" si="5"/>
        <v>164.75085470085472</v>
      </c>
      <c r="U303">
        <v>152.30000000000001</v>
      </c>
    </row>
    <row r="304" spans="11:21" hidden="1" x14ac:dyDescent="0.25">
      <c r="K304" t="s">
        <v>34</v>
      </c>
      <c r="L304">
        <v>2021</v>
      </c>
      <c r="M304" t="s">
        <v>38</v>
      </c>
      <c r="N304" s="5">
        <v>160.4</v>
      </c>
      <c r="O304" s="5">
        <v>161.9769230769231</v>
      </c>
      <c r="P304" s="5">
        <v>191.9</v>
      </c>
      <c r="Q304" s="5">
        <v>158.1</v>
      </c>
      <c r="R304" s="5">
        <v>161.6</v>
      </c>
      <c r="S304" s="5">
        <v>159.4</v>
      </c>
      <c r="T304" s="5">
        <f t="shared" si="5"/>
        <v>165.56282051282054</v>
      </c>
      <c r="U304" s="5">
        <v>156.80000000000001</v>
      </c>
    </row>
    <row r="305" spans="11:21" hidden="1" x14ac:dyDescent="0.25">
      <c r="K305" t="s">
        <v>30</v>
      </c>
      <c r="L305">
        <v>2021</v>
      </c>
      <c r="M305" t="s">
        <v>39</v>
      </c>
      <c r="N305">
        <v>162.1</v>
      </c>
      <c r="O305">
        <v>163.27692307692308</v>
      </c>
      <c r="P305">
        <v>189.1</v>
      </c>
      <c r="Q305">
        <v>163.26666666666668</v>
      </c>
      <c r="R305" t="s">
        <v>32</v>
      </c>
      <c r="S305">
        <v>162.1</v>
      </c>
      <c r="T305" s="5">
        <f t="shared" si="5"/>
        <v>167.96871794871794</v>
      </c>
      <c r="U305">
        <v>161.5</v>
      </c>
    </row>
    <row r="306" spans="11:21" hidden="1" x14ac:dyDescent="0.25">
      <c r="K306" t="s">
        <v>33</v>
      </c>
      <c r="L306">
        <v>2021</v>
      </c>
      <c r="M306" t="s">
        <v>39</v>
      </c>
      <c r="N306">
        <v>160.4</v>
      </c>
      <c r="O306">
        <v>165.7076923076923</v>
      </c>
      <c r="P306">
        <v>195.6</v>
      </c>
      <c r="Q306">
        <v>150.86666666666667</v>
      </c>
      <c r="R306">
        <v>160.5</v>
      </c>
      <c r="S306">
        <v>156.1</v>
      </c>
      <c r="T306" s="5">
        <f t="shared" si="5"/>
        <v>164.86239316239318</v>
      </c>
      <c r="U306">
        <v>153.4</v>
      </c>
    </row>
    <row r="307" spans="11:21" hidden="1" x14ac:dyDescent="0.25">
      <c r="K307" t="s">
        <v>34</v>
      </c>
      <c r="L307">
        <v>2021</v>
      </c>
      <c r="M307" t="s">
        <v>39</v>
      </c>
      <c r="N307" s="5">
        <v>161.30000000000001</v>
      </c>
      <c r="O307" s="5">
        <v>164.14615384615385</v>
      </c>
      <c r="P307" s="5">
        <v>190.8</v>
      </c>
      <c r="Q307" s="5">
        <v>158.23333333333332</v>
      </c>
      <c r="R307" s="5">
        <v>160.5</v>
      </c>
      <c r="S307" s="5">
        <v>159.80000000000001</v>
      </c>
      <c r="T307" s="5">
        <f t="shared" si="5"/>
        <v>165.7965811965812</v>
      </c>
      <c r="U307" s="5">
        <v>157.6</v>
      </c>
    </row>
    <row r="308" spans="11:21" hidden="1" x14ac:dyDescent="0.25">
      <c r="K308" t="s">
        <v>30</v>
      </c>
      <c r="L308">
        <v>2021</v>
      </c>
      <c r="M308" t="s">
        <v>40</v>
      </c>
      <c r="N308">
        <v>163.19999999999999</v>
      </c>
      <c r="O308">
        <v>164.03076923076924</v>
      </c>
      <c r="P308">
        <v>189.7</v>
      </c>
      <c r="Q308">
        <v>164.13333333333335</v>
      </c>
      <c r="R308" t="s">
        <v>32</v>
      </c>
      <c r="S308">
        <v>162.5</v>
      </c>
      <c r="T308" s="5">
        <f t="shared" si="5"/>
        <v>168.71282051282051</v>
      </c>
      <c r="U308">
        <v>162.80000000000001</v>
      </c>
    </row>
    <row r="309" spans="11:21" hidden="1" x14ac:dyDescent="0.25">
      <c r="K309" t="s">
        <v>33</v>
      </c>
      <c r="L309">
        <v>2021</v>
      </c>
      <c r="M309" t="s">
        <v>40</v>
      </c>
      <c r="N309">
        <v>161.80000000000001</v>
      </c>
      <c r="O309">
        <v>167.06153846153848</v>
      </c>
      <c r="P309">
        <v>195.5</v>
      </c>
      <c r="Q309">
        <v>151.76666666666668</v>
      </c>
      <c r="R309">
        <v>161.5</v>
      </c>
      <c r="S309">
        <v>157.69999999999999</v>
      </c>
      <c r="T309" s="5">
        <f t="shared" si="5"/>
        <v>165.8880341880342</v>
      </c>
      <c r="U309">
        <v>155</v>
      </c>
    </row>
    <row r="310" spans="11:21" hidden="1" x14ac:dyDescent="0.25">
      <c r="K310" t="s">
        <v>34</v>
      </c>
      <c r="L310">
        <v>2021</v>
      </c>
      <c r="M310" t="s">
        <v>40</v>
      </c>
      <c r="N310" s="5">
        <v>162.5</v>
      </c>
      <c r="O310" s="5">
        <v>165.15384615384616</v>
      </c>
      <c r="P310" s="5">
        <v>191.2</v>
      </c>
      <c r="Q310" s="5">
        <v>159.1</v>
      </c>
      <c r="R310" s="5">
        <v>161.5</v>
      </c>
      <c r="S310" s="5">
        <v>160.69999999999999</v>
      </c>
      <c r="T310" s="5">
        <f t="shared" si="5"/>
        <v>166.69230769230771</v>
      </c>
      <c r="U310" s="5">
        <v>159</v>
      </c>
    </row>
    <row r="311" spans="11:21" hidden="1" x14ac:dyDescent="0.25">
      <c r="K311" t="s">
        <v>30</v>
      </c>
      <c r="L311">
        <v>2021</v>
      </c>
      <c r="M311" t="s">
        <v>41</v>
      </c>
      <c r="N311">
        <v>163.6</v>
      </c>
      <c r="O311">
        <v>163.90769230769232</v>
      </c>
      <c r="P311">
        <v>190.2</v>
      </c>
      <c r="Q311">
        <v>165.3</v>
      </c>
      <c r="R311" t="s">
        <v>32</v>
      </c>
      <c r="S311">
        <v>163.1</v>
      </c>
      <c r="T311" s="5">
        <f t="shared" si="5"/>
        <v>169.22153846153844</v>
      </c>
      <c r="U311">
        <v>163.30000000000001</v>
      </c>
    </row>
    <row r="312" spans="11:21" hidden="1" x14ac:dyDescent="0.25">
      <c r="K312" t="s">
        <v>33</v>
      </c>
      <c r="L312">
        <v>2021</v>
      </c>
      <c r="M312" t="s">
        <v>41</v>
      </c>
      <c r="N312">
        <v>162.30000000000001</v>
      </c>
      <c r="O312">
        <v>165.99230769230769</v>
      </c>
      <c r="P312">
        <v>196.5</v>
      </c>
      <c r="Q312">
        <v>153.56666666666666</v>
      </c>
      <c r="R312">
        <v>162.1</v>
      </c>
      <c r="S312">
        <v>160.69999999999999</v>
      </c>
      <c r="T312" s="5">
        <f t="shared" si="5"/>
        <v>166.85982905982905</v>
      </c>
      <c r="U312">
        <v>156</v>
      </c>
    </row>
    <row r="313" spans="11:21" hidden="1" x14ac:dyDescent="0.25">
      <c r="K313" t="s">
        <v>34</v>
      </c>
      <c r="L313">
        <v>2021</v>
      </c>
      <c r="M313" t="s">
        <v>41</v>
      </c>
      <c r="N313" s="5">
        <v>163.19999999999999</v>
      </c>
      <c r="O313" s="5">
        <v>164.76923076923077</v>
      </c>
      <c r="P313" s="5">
        <v>192.1</v>
      </c>
      <c r="Q313" s="5">
        <v>161</v>
      </c>
      <c r="R313" s="5">
        <v>162.1</v>
      </c>
      <c r="S313" s="5">
        <v>162.6</v>
      </c>
      <c r="T313" s="5">
        <f t="shared" si="5"/>
        <v>167.62820512820514</v>
      </c>
      <c r="U313" s="5">
        <v>160</v>
      </c>
    </row>
    <row r="314" spans="11:21" hidden="1" x14ac:dyDescent="0.25">
      <c r="K314" t="s">
        <v>30</v>
      </c>
      <c r="L314">
        <v>2021</v>
      </c>
      <c r="M314" t="s">
        <v>42</v>
      </c>
      <c r="N314">
        <v>164</v>
      </c>
      <c r="O314">
        <v>164.12307692307692</v>
      </c>
      <c r="P314">
        <v>190.5</v>
      </c>
      <c r="Q314">
        <v>166.13333333333333</v>
      </c>
      <c r="R314" t="s">
        <v>32</v>
      </c>
      <c r="S314">
        <v>163.69999999999999</v>
      </c>
      <c r="T314" s="5">
        <f t="shared" si="5"/>
        <v>169.69128205128203</v>
      </c>
      <c r="U314">
        <v>163.80000000000001</v>
      </c>
    </row>
    <row r="315" spans="11:21" hidden="1" x14ac:dyDescent="0.25">
      <c r="K315" t="s">
        <v>33</v>
      </c>
      <c r="L315">
        <v>2021</v>
      </c>
      <c r="M315" t="s">
        <v>42</v>
      </c>
      <c r="N315">
        <v>162.30000000000001</v>
      </c>
      <c r="O315">
        <v>165.99230769230769</v>
      </c>
      <c r="P315">
        <v>196.5</v>
      </c>
      <c r="Q315">
        <v>153.6</v>
      </c>
      <c r="R315">
        <v>162.1</v>
      </c>
      <c r="S315">
        <v>160.80000000000001</v>
      </c>
      <c r="T315" s="5">
        <f t="shared" si="5"/>
        <v>166.88205128205129</v>
      </c>
      <c r="U315">
        <v>156</v>
      </c>
    </row>
    <row r="316" spans="11:21" hidden="1" x14ac:dyDescent="0.25">
      <c r="K316" t="s">
        <v>34</v>
      </c>
      <c r="L316">
        <v>2021</v>
      </c>
      <c r="M316" t="s">
        <v>42</v>
      </c>
      <c r="N316" s="5">
        <v>163.19999999999999</v>
      </c>
      <c r="O316" s="5">
        <v>164.76923076923077</v>
      </c>
      <c r="P316" s="5">
        <v>192.1</v>
      </c>
      <c r="Q316" s="5">
        <v>161.06666666666666</v>
      </c>
      <c r="R316" s="5">
        <v>162.1</v>
      </c>
      <c r="S316" s="5">
        <v>162.6</v>
      </c>
      <c r="T316" s="5">
        <f t="shared" si="5"/>
        <v>167.63931623931626</v>
      </c>
      <c r="U316" s="5">
        <v>160</v>
      </c>
    </row>
    <row r="317" spans="11:21" hidden="1" x14ac:dyDescent="0.25">
      <c r="K317" t="s">
        <v>30</v>
      </c>
      <c r="L317">
        <v>2021</v>
      </c>
      <c r="M317" t="s">
        <v>43</v>
      </c>
      <c r="N317">
        <v>166.3</v>
      </c>
      <c r="O317">
        <v>166.47692307692307</v>
      </c>
      <c r="P317">
        <v>191.2</v>
      </c>
      <c r="Q317">
        <v>167.33333333333334</v>
      </c>
      <c r="R317" t="s">
        <v>32</v>
      </c>
      <c r="S317">
        <v>165.5</v>
      </c>
      <c r="T317" s="5">
        <f t="shared" si="5"/>
        <v>171.36205128205128</v>
      </c>
      <c r="U317">
        <v>164.7</v>
      </c>
    </row>
    <row r="318" spans="11:21" hidden="1" x14ac:dyDescent="0.25">
      <c r="K318" t="s">
        <v>33</v>
      </c>
      <c r="L318">
        <v>2021</v>
      </c>
      <c r="M318" t="s">
        <v>43</v>
      </c>
      <c r="N318">
        <v>164.6</v>
      </c>
      <c r="O318">
        <v>169.10769230769236</v>
      </c>
      <c r="P318">
        <v>197</v>
      </c>
      <c r="Q318">
        <v>154.50000000000003</v>
      </c>
      <c r="R318">
        <v>163.6</v>
      </c>
      <c r="S318">
        <v>162.19999999999999</v>
      </c>
      <c r="T318" s="5">
        <f t="shared" si="5"/>
        <v>168.50128205128206</v>
      </c>
      <c r="U318">
        <v>157</v>
      </c>
    </row>
    <row r="319" spans="11:21" hidden="1" x14ac:dyDescent="0.25">
      <c r="K319" t="s">
        <v>34</v>
      </c>
      <c r="L319">
        <v>2021</v>
      </c>
      <c r="M319" t="s">
        <v>43</v>
      </c>
      <c r="N319" s="5">
        <v>165.5</v>
      </c>
      <c r="O319" s="5">
        <v>167.34615384615384</v>
      </c>
      <c r="P319" s="5">
        <v>192.7</v>
      </c>
      <c r="Q319" s="5">
        <v>162.1</v>
      </c>
      <c r="R319" s="5">
        <v>163.6</v>
      </c>
      <c r="S319" s="5">
        <v>164.2</v>
      </c>
      <c r="T319" s="5">
        <f t="shared" si="5"/>
        <v>169.24102564102566</v>
      </c>
      <c r="U319" s="5">
        <v>161</v>
      </c>
    </row>
    <row r="320" spans="11:21" hidden="1" x14ac:dyDescent="0.25">
      <c r="K320" t="s">
        <v>30</v>
      </c>
      <c r="L320">
        <v>2021</v>
      </c>
      <c r="M320" t="s">
        <v>44</v>
      </c>
      <c r="N320">
        <v>167.6</v>
      </c>
      <c r="O320">
        <v>167.84615384615384</v>
      </c>
      <c r="P320">
        <v>191.4</v>
      </c>
      <c r="Q320">
        <v>168.73333333333332</v>
      </c>
      <c r="R320" t="s">
        <v>32</v>
      </c>
      <c r="S320">
        <v>165.3</v>
      </c>
      <c r="T320" s="5">
        <f t="shared" si="5"/>
        <v>172.17589743589741</v>
      </c>
      <c r="U320">
        <v>165.2</v>
      </c>
    </row>
    <row r="321" spans="1:21" hidden="1" x14ac:dyDescent="0.25">
      <c r="K321" t="s">
        <v>33</v>
      </c>
      <c r="L321">
        <v>2021</v>
      </c>
      <c r="M321" t="s">
        <v>44</v>
      </c>
      <c r="N321">
        <v>165.6</v>
      </c>
      <c r="O321">
        <v>170.60769230769228</v>
      </c>
      <c r="P321">
        <v>197</v>
      </c>
      <c r="Q321">
        <v>155.76666666666668</v>
      </c>
      <c r="R321">
        <v>164.2</v>
      </c>
      <c r="S321">
        <v>161.6</v>
      </c>
      <c r="T321" s="5">
        <f t="shared" si="5"/>
        <v>169.12905982905983</v>
      </c>
      <c r="U321">
        <v>157.30000000000001</v>
      </c>
    </row>
    <row r="322" spans="1:21" hidden="1" x14ac:dyDescent="0.25">
      <c r="K322" t="s">
        <v>34</v>
      </c>
      <c r="L322">
        <v>2021</v>
      </c>
      <c r="M322" t="s">
        <v>44</v>
      </c>
      <c r="N322" s="5">
        <v>166.7</v>
      </c>
      <c r="O322" s="5">
        <v>168.77692307692308</v>
      </c>
      <c r="P322" s="5">
        <v>192.9</v>
      </c>
      <c r="Q322" s="5">
        <v>163.46666666666667</v>
      </c>
      <c r="R322" s="5">
        <v>164.2</v>
      </c>
      <c r="S322" s="5">
        <v>163.9</v>
      </c>
      <c r="T322" s="5">
        <f t="shared" si="5"/>
        <v>169.99059829059829</v>
      </c>
      <c r="U322" s="5">
        <v>161.4</v>
      </c>
    </row>
    <row r="323" spans="1:21" hidden="1" x14ac:dyDescent="0.25">
      <c r="K323" t="s">
        <v>30</v>
      </c>
      <c r="L323">
        <v>2021</v>
      </c>
      <c r="M323" t="s">
        <v>45</v>
      </c>
      <c r="N323">
        <v>167</v>
      </c>
      <c r="O323">
        <v>166.78461538461536</v>
      </c>
      <c r="P323">
        <v>190.8</v>
      </c>
      <c r="Q323">
        <v>170.1</v>
      </c>
      <c r="R323" t="s">
        <v>32</v>
      </c>
      <c r="S323">
        <v>165.6</v>
      </c>
      <c r="T323" s="5">
        <f t="shared" ref="T323:T376" si="6">AVERAGE(N323:S323)</f>
        <v>172.05692307692306</v>
      </c>
      <c r="U323">
        <v>166</v>
      </c>
    </row>
    <row r="324" spans="1:21" hidden="1" x14ac:dyDescent="0.25">
      <c r="K324" t="s">
        <v>33</v>
      </c>
      <c r="L324">
        <v>2021</v>
      </c>
      <c r="M324" t="s">
        <v>45</v>
      </c>
      <c r="N324">
        <v>165.2</v>
      </c>
      <c r="O324">
        <v>169.71538461538464</v>
      </c>
      <c r="P324">
        <v>196.8</v>
      </c>
      <c r="Q324">
        <v>156.9</v>
      </c>
      <c r="R324">
        <v>163.4</v>
      </c>
      <c r="S324">
        <v>161.69999999999999</v>
      </c>
      <c r="T324" s="5">
        <f t="shared" si="6"/>
        <v>168.95256410256411</v>
      </c>
      <c r="U324">
        <v>157.80000000000001</v>
      </c>
    </row>
    <row r="325" spans="1:21" hidden="1" x14ac:dyDescent="0.25">
      <c r="K325" t="s">
        <v>34</v>
      </c>
      <c r="L325">
        <v>2021</v>
      </c>
      <c r="M325" t="s">
        <v>45</v>
      </c>
      <c r="N325" s="5">
        <v>166.2</v>
      </c>
      <c r="O325" s="5">
        <v>167.76153846153846</v>
      </c>
      <c r="P325" s="5">
        <v>192.4</v>
      </c>
      <c r="Q325" s="5">
        <v>164.73333333333332</v>
      </c>
      <c r="R325" s="5">
        <v>163.4</v>
      </c>
      <c r="S325" s="5">
        <v>164.1</v>
      </c>
      <c r="T325" s="5">
        <f t="shared" si="6"/>
        <v>169.76581196581196</v>
      </c>
      <c r="U325" s="5">
        <v>162</v>
      </c>
    </row>
    <row r="326" spans="1:21" hidden="1" x14ac:dyDescent="0.25">
      <c r="K326" t="s">
        <v>30</v>
      </c>
      <c r="L326">
        <v>2022</v>
      </c>
      <c r="M326" t="s">
        <v>31</v>
      </c>
      <c r="N326">
        <v>166.4</v>
      </c>
      <c r="O326">
        <v>165.61538461538461</v>
      </c>
      <c r="P326">
        <v>190.7</v>
      </c>
      <c r="Q326">
        <v>171.73333333333335</v>
      </c>
      <c r="R326" t="s">
        <v>32</v>
      </c>
      <c r="S326">
        <v>165.8</v>
      </c>
      <c r="T326" s="5">
        <f t="shared" si="6"/>
        <v>172.0497435897436</v>
      </c>
      <c r="U326">
        <v>166.6</v>
      </c>
    </row>
    <row r="327" spans="1:21" hidden="1" x14ac:dyDescent="0.25">
      <c r="K327" t="s">
        <v>33</v>
      </c>
      <c r="L327">
        <v>2022</v>
      </c>
      <c r="M327" t="s">
        <v>31</v>
      </c>
      <c r="N327">
        <v>165</v>
      </c>
      <c r="O327">
        <v>168.2076923076923</v>
      </c>
      <c r="P327">
        <v>196.4</v>
      </c>
      <c r="Q327">
        <v>158.46666666666667</v>
      </c>
      <c r="R327">
        <v>164.5</v>
      </c>
      <c r="S327">
        <v>161.6</v>
      </c>
      <c r="T327" s="5">
        <f t="shared" si="6"/>
        <v>169.02905982905983</v>
      </c>
      <c r="U327">
        <v>158.6</v>
      </c>
    </row>
    <row r="328" spans="1:21" hidden="1" x14ac:dyDescent="0.25">
      <c r="K328" t="s">
        <v>34</v>
      </c>
      <c r="L328">
        <v>2022</v>
      </c>
      <c r="M328" t="s">
        <v>31</v>
      </c>
      <c r="N328" s="5">
        <v>165.7</v>
      </c>
      <c r="O328" s="5">
        <v>166.47692307692307</v>
      </c>
      <c r="P328" s="5">
        <v>192.2</v>
      </c>
      <c r="Q328" s="5">
        <v>166.36666666666667</v>
      </c>
      <c r="R328" s="5">
        <v>164.5</v>
      </c>
      <c r="S328" s="5">
        <v>164.2</v>
      </c>
      <c r="T328" s="5">
        <f t="shared" si="6"/>
        <v>169.90726495726494</v>
      </c>
      <c r="U328" s="5">
        <v>162.69999999999999</v>
      </c>
    </row>
    <row r="329" spans="1:21" hidden="1" x14ac:dyDescent="0.25">
      <c r="K329" t="s">
        <v>30</v>
      </c>
      <c r="L329">
        <v>2022</v>
      </c>
      <c r="M329" t="s">
        <v>35</v>
      </c>
      <c r="N329">
        <v>166.7</v>
      </c>
      <c r="O329">
        <v>165.41538461538462</v>
      </c>
      <c r="P329">
        <v>191.5</v>
      </c>
      <c r="Q329">
        <v>172.93333333333331</v>
      </c>
      <c r="R329" t="s">
        <v>32</v>
      </c>
      <c r="S329">
        <v>167.4</v>
      </c>
      <c r="T329" s="5">
        <f t="shared" si="6"/>
        <v>172.78974358974358</v>
      </c>
      <c r="U329">
        <v>167.3</v>
      </c>
    </row>
    <row r="330" spans="1:21" hidden="1" x14ac:dyDescent="0.25">
      <c r="K330" t="s">
        <v>33</v>
      </c>
      <c r="L330">
        <v>2022</v>
      </c>
      <c r="M330" t="s">
        <v>35</v>
      </c>
      <c r="N330">
        <v>165.5</v>
      </c>
      <c r="O330">
        <v>167.96153846153845</v>
      </c>
      <c r="P330">
        <v>196.5</v>
      </c>
      <c r="Q330">
        <v>159.83333333333334</v>
      </c>
      <c r="R330">
        <v>165.5</v>
      </c>
      <c r="S330">
        <v>163</v>
      </c>
      <c r="T330" s="5">
        <f t="shared" si="6"/>
        <v>169.71581196581198</v>
      </c>
      <c r="U330">
        <v>159.4</v>
      </c>
    </row>
    <row r="331" spans="1:21" hidden="1" x14ac:dyDescent="0.25">
      <c r="K331" t="s">
        <v>34</v>
      </c>
      <c r="L331">
        <v>2022</v>
      </c>
      <c r="M331" t="s">
        <v>35</v>
      </c>
      <c r="N331" s="5">
        <v>166.1</v>
      </c>
      <c r="O331" s="5">
        <v>166.24615384615387</v>
      </c>
      <c r="P331" s="5">
        <v>192.8</v>
      </c>
      <c r="Q331" s="5">
        <v>167.60000000000002</v>
      </c>
      <c r="R331" s="5">
        <v>165.5</v>
      </c>
      <c r="S331" s="5">
        <v>165.7</v>
      </c>
      <c r="T331" s="5">
        <f t="shared" si="6"/>
        <v>170.65769230769232</v>
      </c>
      <c r="U331" s="5">
        <v>163.5</v>
      </c>
    </row>
    <row r="332" spans="1:21" hidden="1" x14ac:dyDescent="0.25">
      <c r="K332" t="s">
        <v>30</v>
      </c>
      <c r="L332">
        <v>2022</v>
      </c>
      <c r="M332" t="s">
        <v>36</v>
      </c>
      <c r="N332">
        <v>168.7</v>
      </c>
      <c r="O332">
        <v>167.62307692307695</v>
      </c>
      <c r="P332">
        <v>192.3</v>
      </c>
      <c r="Q332">
        <v>174.56666666666669</v>
      </c>
      <c r="R332" t="s">
        <v>32</v>
      </c>
      <c r="S332">
        <v>168.9</v>
      </c>
      <c r="T332" s="5">
        <f t="shared" si="6"/>
        <v>174.41794871794872</v>
      </c>
      <c r="U332">
        <v>168.3</v>
      </c>
    </row>
    <row r="333" spans="1:21" hidden="1" x14ac:dyDescent="0.25">
      <c r="K333" t="s">
        <v>33</v>
      </c>
      <c r="L333">
        <v>2022</v>
      </c>
      <c r="M333" t="s">
        <v>36</v>
      </c>
      <c r="N333">
        <v>166.5</v>
      </c>
      <c r="O333">
        <v>168.94615384615386</v>
      </c>
      <c r="P333">
        <v>197.5</v>
      </c>
      <c r="Q333">
        <v>161.53333333333333</v>
      </c>
      <c r="R333">
        <v>165.3</v>
      </c>
      <c r="S333">
        <v>164.5</v>
      </c>
      <c r="T333" s="5">
        <f t="shared" si="6"/>
        <v>170.71324786324786</v>
      </c>
      <c r="U333">
        <v>160.6</v>
      </c>
    </row>
    <row r="334" spans="1:21" x14ac:dyDescent="0.25">
      <c r="A334" t="s">
        <v>77</v>
      </c>
      <c r="K334" t="s">
        <v>34</v>
      </c>
      <c r="L334">
        <v>2022</v>
      </c>
      <c r="M334" t="s">
        <v>36</v>
      </c>
      <c r="N334" s="5">
        <v>167.7</v>
      </c>
      <c r="O334" s="5">
        <v>168.01538461538465</v>
      </c>
      <c r="P334" s="5">
        <v>193.7</v>
      </c>
      <c r="Q334" s="5">
        <v>169.26666666666665</v>
      </c>
      <c r="R334" s="5">
        <v>165.3</v>
      </c>
      <c r="S334" s="5">
        <v>167.2</v>
      </c>
      <c r="T334" s="5">
        <f t="shared" si="6"/>
        <v>171.86367521367524</v>
      </c>
      <c r="U334" s="5">
        <v>164.6</v>
      </c>
    </row>
    <row r="335" spans="1:21" hidden="1" x14ac:dyDescent="0.25">
      <c r="K335" t="s">
        <v>30</v>
      </c>
      <c r="L335">
        <v>2022</v>
      </c>
      <c r="M335" t="s">
        <v>37</v>
      </c>
      <c r="N335">
        <v>170.8</v>
      </c>
      <c r="O335">
        <v>169.73846153846154</v>
      </c>
      <c r="P335">
        <v>192.8</v>
      </c>
      <c r="Q335">
        <v>176.56666666666669</v>
      </c>
      <c r="R335" t="s">
        <v>32</v>
      </c>
      <c r="S335">
        <v>173.3</v>
      </c>
      <c r="T335" s="5">
        <f t="shared" si="6"/>
        <v>176.64102564102569</v>
      </c>
      <c r="U335">
        <v>170.2</v>
      </c>
    </row>
    <row r="336" spans="1:21" hidden="1" x14ac:dyDescent="0.25">
      <c r="K336" t="s">
        <v>33</v>
      </c>
      <c r="L336">
        <v>2022</v>
      </c>
      <c r="M336" t="s">
        <v>37</v>
      </c>
      <c r="N336">
        <v>169.2</v>
      </c>
      <c r="O336">
        <v>171.56923076923078</v>
      </c>
      <c r="P336">
        <v>197.1</v>
      </c>
      <c r="Q336">
        <v>163.06666666666666</v>
      </c>
      <c r="R336">
        <v>167</v>
      </c>
      <c r="S336">
        <v>170.5</v>
      </c>
      <c r="T336" s="5">
        <f t="shared" si="6"/>
        <v>173.07264957264957</v>
      </c>
      <c r="U336">
        <v>163.1</v>
      </c>
    </row>
    <row r="337" spans="11:21" hidden="1" x14ac:dyDescent="0.25">
      <c r="K337" t="s">
        <v>34</v>
      </c>
      <c r="L337">
        <v>2022</v>
      </c>
      <c r="M337" t="s">
        <v>37</v>
      </c>
      <c r="N337" s="5">
        <v>170.1</v>
      </c>
      <c r="O337" s="5">
        <v>170.33076923076925</v>
      </c>
      <c r="P337" s="5">
        <v>193.9</v>
      </c>
      <c r="Q337" s="5">
        <v>171.06666666666669</v>
      </c>
      <c r="R337" s="5">
        <v>167</v>
      </c>
      <c r="S337" s="5">
        <v>172.2</v>
      </c>
      <c r="T337" s="5">
        <f t="shared" si="6"/>
        <v>174.09957264957265</v>
      </c>
      <c r="U337" s="5">
        <v>166.8</v>
      </c>
    </row>
    <row r="338" spans="11:21" hidden="1" x14ac:dyDescent="0.25">
      <c r="K338" t="s">
        <v>30</v>
      </c>
      <c r="L338">
        <v>2022</v>
      </c>
      <c r="M338" t="s">
        <v>38</v>
      </c>
      <c r="N338">
        <v>172.5</v>
      </c>
      <c r="O338">
        <v>171.2923076923077</v>
      </c>
      <c r="P338">
        <v>192.9</v>
      </c>
      <c r="Q338">
        <v>178.5</v>
      </c>
      <c r="R338" t="s">
        <v>32</v>
      </c>
      <c r="S338">
        <v>175.3</v>
      </c>
      <c r="T338" s="5">
        <f t="shared" si="6"/>
        <v>178.09846153846155</v>
      </c>
      <c r="U338">
        <v>170.9</v>
      </c>
    </row>
    <row r="339" spans="11:21" hidden="1" x14ac:dyDescent="0.25">
      <c r="K339" t="s">
        <v>33</v>
      </c>
      <c r="L339">
        <v>2022</v>
      </c>
      <c r="M339" t="s">
        <v>38</v>
      </c>
      <c r="N339">
        <v>170.8</v>
      </c>
      <c r="O339">
        <v>174.01538461538465</v>
      </c>
      <c r="P339">
        <v>197.5</v>
      </c>
      <c r="Q339">
        <v>164.56666666666666</v>
      </c>
      <c r="R339">
        <v>167.5</v>
      </c>
      <c r="S339">
        <v>173.5</v>
      </c>
      <c r="T339" s="5">
        <f t="shared" si="6"/>
        <v>174.64700854700857</v>
      </c>
      <c r="U339">
        <v>163.80000000000001</v>
      </c>
    </row>
    <row r="340" spans="11:21" hidden="1" x14ac:dyDescent="0.25">
      <c r="K340" t="s">
        <v>34</v>
      </c>
      <c r="L340">
        <v>2022</v>
      </c>
      <c r="M340" t="s">
        <v>38</v>
      </c>
      <c r="N340" s="5">
        <v>171.7</v>
      </c>
      <c r="O340" s="5">
        <v>172.22307692307697</v>
      </c>
      <c r="P340" s="5">
        <v>194.1</v>
      </c>
      <c r="Q340" s="5">
        <v>172.86666666666667</v>
      </c>
      <c r="R340" s="5">
        <v>167.5</v>
      </c>
      <c r="S340" s="5">
        <v>174.6</v>
      </c>
      <c r="T340" s="5">
        <f t="shared" si="6"/>
        <v>175.49829059829059</v>
      </c>
      <c r="U340" s="5">
        <v>167.5</v>
      </c>
    </row>
    <row r="341" spans="11:21" hidden="1" x14ac:dyDescent="0.25">
      <c r="K341" t="s">
        <v>30</v>
      </c>
      <c r="L341">
        <v>2022</v>
      </c>
      <c r="M341" t="s">
        <v>39</v>
      </c>
      <c r="N341">
        <v>173.6</v>
      </c>
      <c r="O341">
        <v>172.94615384615386</v>
      </c>
      <c r="P341">
        <v>192.9</v>
      </c>
      <c r="Q341">
        <v>179.93333333333331</v>
      </c>
      <c r="R341" t="s">
        <v>32</v>
      </c>
      <c r="S341">
        <v>176.7</v>
      </c>
      <c r="T341" s="5">
        <f t="shared" si="6"/>
        <v>179.21589743589743</v>
      </c>
      <c r="U341">
        <v>171</v>
      </c>
    </row>
    <row r="342" spans="11:21" hidden="1" x14ac:dyDescent="0.25">
      <c r="K342" t="s">
        <v>33</v>
      </c>
      <c r="L342">
        <v>2022</v>
      </c>
      <c r="M342" t="s">
        <v>39</v>
      </c>
      <c r="N342">
        <v>171.4</v>
      </c>
      <c r="O342">
        <v>175.96153846153845</v>
      </c>
      <c r="P342">
        <v>198.3</v>
      </c>
      <c r="Q342">
        <v>166.13333333333333</v>
      </c>
      <c r="R342">
        <v>166.8</v>
      </c>
      <c r="S342">
        <v>174.9</v>
      </c>
      <c r="T342" s="5">
        <f t="shared" si="6"/>
        <v>175.58247863247865</v>
      </c>
      <c r="U342">
        <v>163.80000000000001</v>
      </c>
    </row>
    <row r="343" spans="11:21" hidden="1" x14ac:dyDescent="0.25">
      <c r="K343" t="s">
        <v>34</v>
      </c>
      <c r="L343">
        <v>2022</v>
      </c>
      <c r="M343" t="s">
        <v>39</v>
      </c>
      <c r="N343" s="5">
        <v>172.6</v>
      </c>
      <c r="O343" s="5">
        <v>173.99230769230769</v>
      </c>
      <c r="P343" s="5">
        <v>194.3</v>
      </c>
      <c r="Q343" s="5">
        <v>174.33333333333334</v>
      </c>
      <c r="R343" s="5">
        <v>166.8</v>
      </c>
      <c r="S343" s="5">
        <v>176</v>
      </c>
      <c r="T343" s="5">
        <f t="shared" si="6"/>
        <v>176.33760683760684</v>
      </c>
      <c r="U343" s="5">
        <v>167.5</v>
      </c>
    </row>
    <row r="344" spans="11:21" hidden="1" x14ac:dyDescent="0.25">
      <c r="K344" t="s">
        <v>30</v>
      </c>
      <c r="L344">
        <v>2022</v>
      </c>
      <c r="M344" t="s">
        <v>40</v>
      </c>
      <c r="N344">
        <v>174.3</v>
      </c>
      <c r="O344">
        <v>173.26923076923077</v>
      </c>
      <c r="P344">
        <v>193.2</v>
      </c>
      <c r="Q344">
        <v>181.33333333333334</v>
      </c>
      <c r="R344" t="s">
        <v>32</v>
      </c>
      <c r="S344">
        <v>179.6</v>
      </c>
      <c r="T344" s="5">
        <f t="shared" si="6"/>
        <v>180.34051282051283</v>
      </c>
      <c r="U344">
        <v>171.8</v>
      </c>
    </row>
    <row r="345" spans="11:21" hidden="1" x14ac:dyDescent="0.25">
      <c r="K345" t="s">
        <v>33</v>
      </c>
      <c r="L345">
        <v>2022</v>
      </c>
      <c r="M345" t="s">
        <v>40</v>
      </c>
      <c r="N345">
        <v>172.3</v>
      </c>
      <c r="O345">
        <v>176.27692307692308</v>
      </c>
      <c r="P345">
        <v>198.6</v>
      </c>
      <c r="Q345">
        <v>167.33333333333334</v>
      </c>
      <c r="R345">
        <v>167.8</v>
      </c>
      <c r="S345">
        <v>179.5</v>
      </c>
      <c r="T345" s="5">
        <f t="shared" si="6"/>
        <v>176.96837606837607</v>
      </c>
      <c r="U345">
        <v>164.7</v>
      </c>
    </row>
    <row r="346" spans="11:21" hidden="1" x14ac:dyDescent="0.25">
      <c r="K346" t="s">
        <v>34</v>
      </c>
      <c r="L346">
        <v>2022</v>
      </c>
      <c r="M346" t="s">
        <v>40</v>
      </c>
      <c r="N346" s="5">
        <v>173.4</v>
      </c>
      <c r="O346" s="5">
        <v>174.33076923076925</v>
      </c>
      <c r="P346" s="5">
        <v>194.6</v>
      </c>
      <c r="Q346" s="5">
        <v>175.63333333333335</v>
      </c>
      <c r="R346" s="5">
        <v>167.8</v>
      </c>
      <c r="S346" s="5">
        <v>179.6</v>
      </c>
      <c r="T346" s="5">
        <f t="shared" si="6"/>
        <v>177.56068376068376</v>
      </c>
      <c r="U346" s="5">
        <v>168.4</v>
      </c>
    </row>
    <row r="347" spans="11:21" hidden="1" x14ac:dyDescent="0.25">
      <c r="K347" t="s">
        <v>30</v>
      </c>
      <c r="L347">
        <v>2022</v>
      </c>
      <c r="M347" t="s">
        <v>41</v>
      </c>
      <c r="N347">
        <v>175.3</v>
      </c>
      <c r="O347">
        <v>173.5230769230769</v>
      </c>
      <c r="P347">
        <v>193.7</v>
      </c>
      <c r="Q347">
        <v>182.63333333333333</v>
      </c>
      <c r="R347" t="s">
        <v>32</v>
      </c>
      <c r="S347">
        <v>179.1</v>
      </c>
      <c r="T347" s="5">
        <f t="shared" si="6"/>
        <v>180.85128205128203</v>
      </c>
      <c r="U347">
        <v>172.6</v>
      </c>
    </row>
    <row r="348" spans="11:21" hidden="1" x14ac:dyDescent="0.25">
      <c r="K348" t="s">
        <v>33</v>
      </c>
      <c r="L348">
        <v>2022</v>
      </c>
      <c r="M348" t="s">
        <v>41</v>
      </c>
      <c r="N348">
        <v>173.1</v>
      </c>
      <c r="O348">
        <v>176.43846153846152</v>
      </c>
      <c r="P348">
        <v>198.7</v>
      </c>
      <c r="Q348">
        <v>168.43333333333331</v>
      </c>
      <c r="R348">
        <v>169</v>
      </c>
      <c r="S348">
        <v>178.4</v>
      </c>
      <c r="T348" s="5">
        <f t="shared" si="6"/>
        <v>177.34529914529912</v>
      </c>
      <c r="U348">
        <v>165.4</v>
      </c>
    </row>
    <row r="349" spans="11:21" hidden="1" x14ac:dyDescent="0.25">
      <c r="K349" t="s">
        <v>34</v>
      </c>
      <c r="L349">
        <v>2022</v>
      </c>
      <c r="M349" t="s">
        <v>41</v>
      </c>
      <c r="N349" s="5">
        <v>174.3</v>
      </c>
      <c r="O349" s="5">
        <v>174.55384615384617</v>
      </c>
      <c r="P349" s="5">
        <v>195</v>
      </c>
      <c r="Q349" s="5">
        <v>176.9</v>
      </c>
      <c r="R349" s="5">
        <v>169</v>
      </c>
      <c r="S349" s="5">
        <v>178.8</v>
      </c>
      <c r="T349" s="5">
        <f t="shared" si="6"/>
        <v>178.09230769230771</v>
      </c>
      <c r="U349" s="5">
        <v>169.1</v>
      </c>
    </row>
    <row r="350" spans="11:21" hidden="1" x14ac:dyDescent="0.25">
      <c r="K350" t="s">
        <v>30</v>
      </c>
      <c r="L350">
        <v>2022</v>
      </c>
      <c r="M350" t="s">
        <v>42</v>
      </c>
      <c r="N350">
        <v>176.4</v>
      </c>
      <c r="O350">
        <v>174.44615384615386</v>
      </c>
      <c r="P350">
        <v>194.5</v>
      </c>
      <c r="Q350">
        <v>184.16666666666666</v>
      </c>
      <c r="R350" t="s">
        <v>32</v>
      </c>
      <c r="S350">
        <v>179.7</v>
      </c>
      <c r="T350" s="5">
        <f t="shared" si="6"/>
        <v>181.84256410256407</v>
      </c>
      <c r="U350">
        <v>173.1</v>
      </c>
    </row>
    <row r="351" spans="11:21" hidden="1" x14ac:dyDescent="0.25">
      <c r="K351" t="s">
        <v>33</v>
      </c>
      <c r="L351">
        <v>2022</v>
      </c>
      <c r="M351" t="s">
        <v>42</v>
      </c>
      <c r="N351">
        <v>174.1</v>
      </c>
      <c r="O351">
        <v>177.41538461538462</v>
      </c>
      <c r="P351">
        <v>199.7</v>
      </c>
      <c r="Q351">
        <v>169.9</v>
      </c>
      <c r="R351">
        <v>169.5</v>
      </c>
      <c r="S351">
        <v>179.2</v>
      </c>
      <c r="T351" s="5">
        <f t="shared" si="6"/>
        <v>178.30256410256411</v>
      </c>
      <c r="U351">
        <v>166.1</v>
      </c>
    </row>
    <row r="352" spans="11:21" hidden="1" x14ac:dyDescent="0.25">
      <c r="K352" t="s">
        <v>34</v>
      </c>
      <c r="L352">
        <v>2022</v>
      </c>
      <c r="M352" t="s">
        <v>42</v>
      </c>
      <c r="N352" s="5">
        <v>175.3</v>
      </c>
      <c r="O352" s="5">
        <v>175.45384615384617</v>
      </c>
      <c r="P352" s="5">
        <v>195.9</v>
      </c>
      <c r="Q352" s="5">
        <v>178.36666666666667</v>
      </c>
      <c r="R352" s="5">
        <v>169.5</v>
      </c>
      <c r="S352" s="5">
        <v>179.5</v>
      </c>
      <c r="T352" s="5">
        <f t="shared" si="6"/>
        <v>179.00341880341884</v>
      </c>
      <c r="U352" s="5">
        <v>169.7</v>
      </c>
    </row>
    <row r="353" spans="11:21" hidden="1" x14ac:dyDescent="0.25">
      <c r="K353" t="s">
        <v>30</v>
      </c>
      <c r="L353">
        <v>2022</v>
      </c>
      <c r="M353" t="s">
        <v>43</v>
      </c>
      <c r="N353">
        <v>177.9</v>
      </c>
      <c r="O353">
        <v>175.73076923076923</v>
      </c>
      <c r="P353">
        <v>194.9</v>
      </c>
      <c r="Q353">
        <v>185.46666666666667</v>
      </c>
      <c r="R353" t="s">
        <v>32</v>
      </c>
      <c r="S353">
        <v>180.8</v>
      </c>
      <c r="T353" s="5">
        <f t="shared" si="6"/>
        <v>182.95948717948718</v>
      </c>
      <c r="U353">
        <v>173.9</v>
      </c>
    </row>
    <row r="354" spans="11:21" hidden="1" x14ac:dyDescent="0.25">
      <c r="K354" t="s">
        <v>33</v>
      </c>
      <c r="L354">
        <v>2022</v>
      </c>
      <c r="M354" t="s">
        <v>43</v>
      </c>
      <c r="N354">
        <v>175.3</v>
      </c>
      <c r="O354">
        <v>178.63846153846154</v>
      </c>
      <c r="P354">
        <v>200.1</v>
      </c>
      <c r="Q354">
        <v>170.56666666666669</v>
      </c>
      <c r="R354">
        <v>171.2</v>
      </c>
      <c r="S354">
        <v>180</v>
      </c>
      <c r="T354" s="5">
        <f t="shared" si="6"/>
        <v>179.30085470085473</v>
      </c>
      <c r="U354">
        <v>166.8</v>
      </c>
    </row>
    <row r="355" spans="11:21" hidden="1" x14ac:dyDescent="0.25">
      <c r="K355" t="s">
        <v>34</v>
      </c>
      <c r="L355">
        <v>2022</v>
      </c>
      <c r="M355" t="s">
        <v>43</v>
      </c>
      <c r="N355" s="5">
        <v>176.7</v>
      </c>
      <c r="O355" s="5">
        <v>176.71538461538464</v>
      </c>
      <c r="P355" s="5">
        <v>196.3</v>
      </c>
      <c r="Q355" s="5">
        <v>179.4</v>
      </c>
      <c r="R355" s="5">
        <v>171.2</v>
      </c>
      <c r="S355" s="5">
        <v>180.5</v>
      </c>
      <c r="T355" s="5">
        <f t="shared" si="6"/>
        <v>180.13589743589742</v>
      </c>
      <c r="U355" s="5">
        <v>170.5</v>
      </c>
    </row>
    <row r="356" spans="11:21" hidden="1" x14ac:dyDescent="0.25">
      <c r="K356" t="s">
        <v>30</v>
      </c>
      <c r="L356">
        <v>2022</v>
      </c>
      <c r="M356" t="s">
        <v>44</v>
      </c>
      <c r="N356">
        <v>177.8</v>
      </c>
      <c r="O356">
        <v>175.97692307692307</v>
      </c>
      <c r="P356">
        <v>195.5</v>
      </c>
      <c r="Q356">
        <v>186.43333333333331</v>
      </c>
      <c r="R356" t="s">
        <v>32</v>
      </c>
      <c r="S356">
        <v>181.9</v>
      </c>
      <c r="T356" s="5">
        <f t="shared" si="6"/>
        <v>183.52205128205128</v>
      </c>
      <c r="U356">
        <v>174.6</v>
      </c>
    </row>
    <row r="357" spans="11:21" hidden="1" x14ac:dyDescent="0.25">
      <c r="K357" t="s">
        <v>33</v>
      </c>
      <c r="L357">
        <v>2022</v>
      </c>
      <c r="M357" t="s">
        <v>44</v>
      </c>
      <c r="N357">
        <v>174.1</v>
      </c>
      <c r="O357">
        <v>178.03076923076924</v>
      </c>
      <c r="P357">
        <v>200.6</v>
      </c>
      <c r="Q357">
        <v>171.63333333333333</v>
      </c>
      <c r="R357">
        <v>171.8</v>
      </c>
      <c r="S357">
        <v>180.3</v>
      </c>
      <c r="T357" s="5">
        <f t="shared" si="6"/>
        <v>179.41068376068378</v>
      </c>
      <c r="U357">
        <v>167.4</v>
      </c>
    </row>
    <row r="358" spans="11:21" hidden="1" x14ac:dyDescent="0.25">
      <c r="K358" t="s">
        <v>34</v>
      </c>
      <c r="L358">
        <v>2022</v>
      </c>
      <c r="M358" t="s">
        <v>44</v>
      </c>
      <c r="N358" s="5">
        <v>176.5</v>
      </c>
      <c r="O358" s="5">
        <v>176.67692307692309</v>
      </c>
      <c r="P358" s="5">
        <v>196.9</v>
      </c>
      <c r="Q358" s="5">
        <v>180.46666666666667</v>
      </c>
      <c r="R358" s="5">
        <v>171.8</v>
      </c>
      <c r="S358" s="5">
        <v>181.3</v>
      </c>
      <c r="T358" s="5">
        <f t="shared" si="6"/>
        <v>180.60726495726496</v>
      </c>
      <c r="U358" s="5">
        <v>171.1</v>
      </c>
    </row>
    <row r="359" spans="11:21" hidden="1" x14ac:dyDescent="0.25">
      <c r="K359" t="s">
        <v>30</v>
      </c>
      <c r="L359">
        <v>2022</v>
      </c>
      <c r="M359" t="s">
        <v>45</v>
      </c>
      <c r="N359">
        <v>177.1</v>
      </c>
      <c r="O359">
        <v>175.16153846153844</v>
      </c>
      <c r="P359">
        <v>195.9</v>
      </c>
      <c r="Q359">
        <v>187.26666666666665</v>
      </c>
      <c r="R359" t="s">
        <v>32</v>
      </c>
      <c r="S359">
        <v>182.8</v>
      </c>
      <c r="T359" s="5">
        <f t="shared" si="6"/>
        <v>183.645641025641</v>
      </c>
      <c r="U359">
        <v>175.5</v>
      </c>
    </row>
    <row r="360" spans="11:21" hidden="1" x14ac:dyDescent="0.25">
      <c r="K360" t="s">
        <v>33</v>
      </c>
      <c r="L360">
        <v>2022</v>
      </c>
      <c r="M360" t="s">
        <v>45</v>
      </c>
      <c r="N360">
        <v>174.1</v>
      </c>
      <c r="O360">
        <v>176.59999999999997</v>
      </c>
      <c r="P360">
        <v>201.1</v>
      </c>
      <c r="Q360">
        <v>172.63333333333333</v>
      </c>
      <c r="R360">
        <v>170.7</v>
      </c>
      <c r="S360">
        <v>180.6</v>
      </c>
      <c r="T360" s="5">
        <f t="shared" si="6"/>
        <v>179.28888888888886</v>
      </c>
      <c r="U360">
        <v>168.2</v>
      </c>
    </row>
    <row r="361" spans="11:21" hidden="1" x14ac:dyDescent="0.25">
      <c r="K361" t="s">
        <v>34</v>
      </c>
      <c r="L361">
        <v>2022</v>
      </c>
      <c r="M361" t="s">
        <v>45</v>
      </c>
      <c r="N361" s="5">
        <v>175.7</v>
      </c>
      <c r="O361" s="5">
        <v>175.64615384615385</v>
      </c>
      <c r="P361" s="5">
        <v>197.3</v>
      </c>
      <c r="Q361" s="5">
        <v>181.33333333333334</v>
      </c>
      <c r="R361" s="5">
        <v>170.7</v>
      </c>
      <c r="S361" s="5">
        <v>182</v>
      </c>
      <c r="T361" s="5">
        <f t="shared" si="6"/>
        <v>180.44658119658118</v>
      </c>
      <c r="U361" s="5">
        <v>172</v>
      </c>
    </row>
    <row r="362" spans="11:21" hidden="1" x14ac:dyDescent="0.25">
      <c r="K362" t="s">
        <v>30</v>
      </c>
      <c r="L362">
        <v>2023</v>
      </c>
      <c r="M362" t="s">
        <v>31</v>
      </c>
      <c r="N362">
        <v>177.8</v>
      </c>
      <c r="O362">
        <v>175.63076923076926</v>
      </c>
      <c r="P362">
        <v>196.9</v>
      </c>
      <c r="Q362">
        <v>187.96666666666667</v>
      </c>
      <c r="R362" t="s">
        <v>32</v>
      </c>
      <c r="S362">
        <v>183.2</v>
      </c>
      <c r="T362" s="5">
        <f t="shared" si="6"/>
        <v>184.29948717948719</v>
      </c>
      <c r="U362">
        <v>176.5</v>
      </c>
    </row>
    <row r="363" spans="11:21" hidden="1" x14ac:dyDescent="0.25">
      <c r="K363" t="s">
        <v>33</v>
      </c>
      <c r="L363">
        <v>2023</v>
      </c>
      <c r="M363" t="s">
        <v>31</v>
      </c>
      <c r="N363">
        <v>174.9</v>
      </c>
      <c r="O363">
        <v>177.70769230769233</v>
      </c>
      <c r="P363">
        <v>201.6</v>
      </c>
      <c r="Q363">
        <v>173.53333333333333</v>
      </c>
      <c r="R363">
        <v>172.1</v>
      </c>
      <c r="S363">
        <v>180.1</v>
      </c>
      <c r="T363" s="5">
        <f t="shared" si="6"/>
        <v>179.99017094017094</v>
      </c>
      <c r="U363">
        <v>168.9</v>
      </c>
    </row>
    <row r="364" spans="11:21" hidden="1" x14ac:dyDescent="0.25">
      <c r="K364" t="s">
        <v>34</v>
      </c>
      <c r="L364">
        <v>2023</v>
      </c>
      <c r="M364" t="s">
        <v>31</v>
      </c>
      <c r="N364" s="5">
        <v>176.5</v>
      </c>
      <c r="O364" s="5">
        <v>176.36153846153846</v>
      </c>
      <c r="P364" s="5">
        <v>198.2</v>
      </c>
      <c r="Q364" s="5">
        <v>182.1</v>
      </c>
      <c r="R364" s="5">
        <v>172.1</v>
      </c>
      <c r="S364" s="5">
        <v>182</v>
      </c>
      <c r="T364" s="5">
        <f t="shared" si="6"/>
        <v>181.21025641025642</v>
      </c>
      <c r="U364" s="5">
        <v>172.8</v>
      </c>
    </row>
    <row r="365" spans="11:21" hidden="1" x14ac:dyDescent="0.25">
      <c r="K365" t="s">
        <v>30</v>
      </c>
      <c r="L365">
        <v>2023</v>
      </c>
      <c r="M365" t="s">
        <v>35</v>
      </c>
      <c r="N365">
        <v>178</v>
      </c>
      <c r="O365">
        <v>174.28461538461536</v>
      </c>
      <c r="P365">
        <v>198.3</v>
      </c>
      <c r="Q365">
        <v>188.86666666666667</v>
      </c>
      <c r="R365" t="s">
        <v>32</v>
      </c>
      <c r="S365">
        <v>181.6</v>
      </c>
      <c r="T365" s="5">
        <f t="shared" si="6"/>
        <v>184.21025641025639</v>
      </c>
      <c r="U365">
        <v>177.9</v>
      </c>
    </row>
    <row r="366" spans="11:21" hidden="1" x14ac:dyDescent="0.25">
      <c r="K366" t="s">
        <v>33</v>
      </c>
      <c r="L366">
        <v>2023</v>
      </c>
      <c r="M366" t="s">
        <v>35</v>
      </c>
      <c r="N366">
        <v>176.3</v>
      </c>
      <c r="O366">
        <v>177.16923076923075</v>
      </c>
      <c r="P366">
        <v>202.7</v>
      </c>
      <c r="Q366">
        <v>175.16666666666666</v>
      </c>
      <c r="R366">
        <v>173.5</v>
      </c>
      <c r="S366">
        <v>182.8</v>
      </c>
      <c r="T366" s="5">
        <f t="shared" si="6"/>
        <v>181.27264957264958</v>
      </c>
      <c r="U366">
        <v>170</v>
      </c>
    </row>
    <row r="367" spans="11:21" hidden="1" x14ac:dyDescent="0.25">
      <c r="K367" t="s">
        <v>34</v>
      </c>
      <c r="L367">
        <v>2023</v>
      </c>
      <c r="M367" t="s">
        <v>35</v>
      </c>
      <c r="N367" s="5">
        <v>177.2</v>
      </c>
      <c r="O367" s="5">
        <v>175.3153846153846</v>
      </c>
      <c r="P367" s="5">
        <v>199.5</v>
      </c>
      <c r="Q367" s="5">
        <v>183.33333333333334</v>
      </c>
      <c r="R367" s="5">
        <v>173.5</v>
      </c>
      <c r="S367" s="5">
        <v>182.1</v>
      </c>
      <c r="T367" s="5">
        <f t="shared" si="6"/>
        <v>181.82478632478634</v>
      </c>
      <c r="U367" s="5">
        <v>174.1</v>
      </c>
    </row>
    <row r="368" spans="11:21" hidden="1" x14ac:dyDescent="0.25">
      <c r="K368" t="s">
        <v>30</v>
      </c>
      <c r="L368">
        <v>2023</v>
      </c>
      <c r="M368" t="s">
        <v>36</v>
      </c>
      <c r="N368">
        <v>178</v>
      </c>
      <c r="O368">
        <v>174.2923076923077</v>
      </c>
      <c r="P368">
        <v>198.4</v>
      </c>
      <c r="Q368">
        <v>188.86666666666667</v>
      </c>
      <c r="R368" t="s">
        <v>32</v>
      </c>
      <c r="S368">
        <v>181.4</v>
      </c>
      <c r="T368" s="5">
        <f t="shared" si="6"/>
        <v>184.19179487179488</v>
      </c>
      <c r="U368">
        <v>177.9</v>
      </c>
    </row>
    <row r="369" spans="1:22" hidden="1" x14ac:dyDescent="0.25">
      <c r="K369" t="s">
        <v>33</v>
      </c>
      <c r="L369">
        <v>2023</v>
      </c>
      <c r="M369" t="s">
        <v>36</v>
      </c>
      <c r="N369">
        <v>176.3</v>
      </c>
      <c r="O369">
        <v>177.1846153846154</v>
      </c>
      <c r="P369">
        <v>202.7</v>
      </c>
      <c r="Q369">
        <v>175.13333333333333</v>
      </c>
      <c r="R369">
        <v>173.5</v>
      </c>
      <c r="S369">
        <v>182.6</v>
      </c>
      <c r="T369" s="5">
        <f t="shared" si="6"/>
        <v>181.23632478632479</v>
      </c>
      <c r="U369">
        <v>170</v>
      </c>
    </row>
    <row r="370" spans="1:22" x14ac:dyDescent="0.25">
      <c r="K370" t="s">
        <v>34</v>
      </c>
      <c r="L370">
        <v>2023</v>
      </c>
      <c r="M370" t="s">
        <v>36</v>
      </c>
      <c r="N370" s="5">
        <v>177.2</v>
      </c>
      <c r="O370" s="5">
        <v>175.32307692307691</v>
      </c>
      <c r="P370" s="5">
        <v>199.5</v>
      </c>
      <c r="Q370" s="5">
        <v>183.29999999999998</v>
      </c>
      <c r="R370" s="5">
        <v>173.5</v>
      </c>
      <c r="S370" s="5">
        <v>181.9</v>
      </c>
      <c r="T370" s="5">
        <f t="shared" si="6"/>
        <v>181.78717948717949</v>
      </c>
      <c r="U370" s="5">
        <v>174.1</v>
      </c>
    </row>
    <row r="371" spans="1:22" hidden="1" x14ac:dyDescent="0.25">
      <c r="K371" t="s">
        <v>30</v>
      </c>
      <c r="L371">
        <v>2023</v>
      </c>
      <c r="M371" t="s">
        <v>37</v>
      </c>
      <c r="N371">
        <v>178.8</v>
      </c>
      <c r="O371">
        <v>174.93846153846152</v>
      </c>
      <c r="P371">
        <v>199.5</v>
      </c>
      <c r="Q371">
        <v>189.4</v>
      </c>
      <c r="R371" t="s">
        <v>32</v>
      </c>
      <c r="S371">
        <v>181.5</v>
      </c>
      <c r="T371" s="5">
        <f t="shared" si="6"/>
        <v>184.8276923076923</v>
      </c>
      <c r="U371">
        <v>178.9</v>
      </c>
    </row>
    <row r="372" spans="1:22" hidden="1" x14ac:dyDescent="0.25">
      <c r="K372" t="s">
        <v>33</v>
      </c>
      <c r="L372">
        <v>2023</v>
      </c>
      <c r="M372" t="s">
        <v>37</v>
      </c>
      <c r="N372">
        <v>177.4</v>
      </c>
      <c r="O372">
        <v>178.28461538461539</v>
      </c>
      <c r="P372">
        <v>203.5</v>
      </c>
      <c r="Q372">
        <v>175.86666666666667</v>
      </c>
      <c r="R372">
        <v>175.2</v>
      </c>
      <c r="S372">
        <v>182.1</v>
      </c>
      <c r="T372" s="5">
        <f t="shared" si="6"/>
        <v>182.05854700854698</v>
      </c>
      <c r="U372">
        <v>170.9</v>
      </c>
    </row>
    <row r="373" spans="1:22" hidden="1" x14ac:dyDescent="0.25">
      <c r="K373" t="s">
        <v>34</v>
      </c>
      <c r="L373">
        <v>2023</v>
      </c>
      <c r="M373" t="s">
        <v>37</v>
      </c>
      <c r="N373" s="5">
        <v>178.1</v>
      </c>
      <c r="O373" s="5">
        <v>176.12307692307695</v>
      </c>
      <c r="P373" s="5">
        <v>200.6</v>
      </c>
      <c r="Q373" s="5">
        <v>183.93333333333331</v>
      </c>
      <c r="R373" s="5">
        <v>175.2</v>
      </c>
      <c r="S373" s="5">
        <v>181.7</v>
      </c>
      <c r="T373" s="5">
        <f t="shared" si="6"/>
        <v>182.60940170940171</v>
      </c>
      <c r="U373" s="5">
        <v>175</v>
      </c>
    </row>
    <row r="374" spans="1:22" hidden="1" x14ac:dyDescent="0.25">
      <c r="K374" t="s">
        <v>30</v>
      </c>
      <c r="L374">
        <v>2023</v>
      </c>
      <c r="M374" t="s">
        <v>38</v>
      </c>
      <c r="N374">
        <v>179.8</v>
      </c>
      <c r="O374">
        <v>176.20769230769235</v>
      </c>
      <c r="P374">
        <v>199.9</v>
      </c>
      <c r="Q374">
        <v>189.9666666666667</v>
      </c>
      <c r="R374" t="s">
        <v>32</v>
      </c>
      <c r="S374">
        <v>182.5</v>
      </c>
      <c r="T374" s="5">
        <f t="shared" si="6"/>
        <v>185.67487179487182</v>
      </c>
      <c r="U374">
        <v>179.5</v>
      </c>
    </row>
    <row r="375" spans="1:22" hidden="1" x14ac:dyDescent="0.25">
      <c r="K375" t="s">
        <v>33</v>
      </c>
      <c r="L375">
        <v>2023</v>
      </c>
      <c r="M375" t="s">
        <v>38</v>
      </c>
      <c r="N375">
        <v>178.2</v>
      </c>
      <c r="O375">
        <v>179.62307692307692</v>
      </c>
      <c r="P375">
        <v>204.2</v>
      </c>
      <c r="Q375">
        <v>176.23333333333335</v>
      </c>
      <c r="R375">
        <v>175.6</v>
      </c>
      <c r="S375">
        <v>183.4</v>
      </c>
      <c r="T375" s="5">
        <f t="shared" si="6"/>
        <v>182.87606837606836</v>
      </c>
      <c r="U375">
        <v>171.6</v>
      </c>
    </row>
    <row r="376" spans="1:22" hidden="1" x14ac:dyDescent="0.25">
      <c r="K376" t="s">
        <v>34</v>
      </c>
      <c r="L376">
        <v>2023</v>
      </c>
      <c r="M376" t="s">
        <v>38</v>
      </c>
      <c r="N376" s="5">
        <v>179.1</v>
      </c>
      <c r="O376" s="5">
        <v>177.45384615384617</v>
      </c>
      <c r="P376" s="5">
        <v>201</v>
      </c>
      <c r="Q376" s="5">
        <v>184.4</v>
      </c>
      <c r="R376" s="5">
        <v>175.6</v>
      </c>
      <c r="S376" s="5">
        <v>182.8</v>
      </c>
      <c r="T376" s="5">
        <f t="shared" si="6"/>
        <v>183.3923076923077</v>
      </c>
      <c r="U376" s="5">
        <v>175.7</v>
      </c>
    </row>
    <row r="377" spans="1:22" x14ac:dyDescent="0.25">
      <c r="A377" s="7" t="s">
        <v>0</v>
      </c>
      <c r="B377" t="s">
        <v>34</v>
      </c>
      <c r="D377" s="7" t="s">
        <v>0</v>
      </c>
      <c r="E377" t="s">
        <v>34</v>
      </c>
      <c r="G377" s="15" t="s">
        <v>1</v>
      </c>
      <c r="H377" s="15" t="s">
        <v>50</v>
      </c>
      <c r="I377" s="15" t="s">
        <v>66</v>
      </c>
    </row>
    <row r="378" spans="1:22" x14ac:dyDescent="0.25">
      <c r="A378" s="7" t="s">
        <v>2</v>
      </c>
      <c r="B378" t="s">
        <v>49</v>
      </c>
      <c r="D378" s="7" t="s">
        <v>2</v>
      </c>
      <c r="E378" t="s">
        <v>49</v>
      </c>
      <c r="G378" s="13">
        <v>2017</v>
      </c>
      <c r="H378" s="14">
        <v>133.49999999999997</v>
      </c>
      <c r="I378" s="12"/>
    </row>
    <row r="379" spans="1:22" x14ac:dyDescent="0.25">
      <c r="G379" s="13">
        <v>2018</v>
      </c>
      <c r="H379" s="14">
        <v>138.77500000000001</v>
      </c>
      <c r="I379" s="12">
        <f t="shared" ref="I379:I384" si="7">(H379-H378)/H378</f>
        <v>3.9513108614232476E-2</v>
      </c>
      <c r="L379" s="16" t="s">
        <v>0</v>
      </c>
      <c r="M379" s="16" t="s">
        <v>1</v>
      </c>
      <c r="N379" s="16" t="s">
        <v>2</v>
      </c>
      <c r="O379" s="16" t="s">
        <v>67</v>
      </c>
      <c r="P379" s="16" t="s">
        <v>75</v>
      </c>
      <c r="Q379" s="16" t="s">
        <v>68</v>
      </c>
      <c r="R379" s="16" t="s">
        <v>74</v>
      </c>
      <c r="S379" s="16" t="s">
        <v>70</v>
      </c>
      <c r="T379" s="16" t="s">
        <v>71</v>
      </c>
      <c r="U379" s="16" t="s">
        <v>73</v>
      </c>
      <c r="V379" s="16" t="s">
        <v>72</v>
      </c>
    </row>
    <row r="380" spans="1:22" x14ac:dyDescent="0.25">
      <c r="A380" s="7" t="s">
        <v>46</v>
      </c>
      <c r="B380" t="s">
        <v>50</v>
      </c>
      <c r="D380" s="7" t="s">
        <v>46</v>
      </c>
      <c r="E380" t="s">
        <v>50</v>
      </c>
      <c r="G380" s="13">
        <v>2019</v>
      </c>
      <c r="H380" s="14">
        <v>143.83571428571432</v>
      </c>
      <c r="I380" s="12">
        <f t="shared" si="7"/>
        <v>3.646704583472752E-2</v>
      </c>
      <c r="L380" s="11" t="s">
        <v>34</v>
      </c>
      <c r="M380" s="11">
        <v>2017</v>
      </c>
      <c r="N380" s="11" t="s">
        <v>36</v>
      </c>
      <c r="O380" s="11"/>
      <c r="P380" s="11"/>
      <c r="Q380" s="11"/>
      <c r="R380" s="11"/>
      <c r="S380" s="11"/>
      <c r="T380" s="11"/>
      <c r="U380" s="11"/>
      <c r="V380" s="11"/>
    </row>
    <row r="381" spans="1:22" x14ac:dyDescent="0.25">
      <c r="A381" s="8">
        <v>2013</v>
      </c>
      <c r="B381">
        <v>110.03333333333332</v>
      </c>
      <c r="D381" s="8">
        <v>2017</v>
      </c>
      <c r="E381" s="5">
        <v>133.49999999999997</v>
      </c>
      <c r="G381" s="13">
        <v>2020</v>
      </c>
      <c r="H381" s="14">
        <v>152.65690476190477</v>
      </c>
      <c r="I381" s="12">
        <f t="shared" si="7"/>
        <v>6.1328234924103046E-2</v>
      </c>
      <c r="L381" s="11" t="s">
        <v>34</v>
      </c>
      <c r="M381" s="11">
        <v>2018</v>
      </c>
      <c r="N381" s="11" t="s">
        <v>36</v>
      </c>
      <c r="O381" s="12">
        <v>4.278074866310156E-2</v>
      </c>
      <c r="P381" s="12">
        <v>2.15835708883588E-2</v>
      </c>
      <c r="Q381" s="12">
        <v>7.7188146106133823E-2</v>
      </c>
      <c r="R381" s="12">
        <v>4.7736829087311645E-2</v>
      </c>
      <c r="S381" s="12">
        <v>8.3142639206712485E-2</v>
      </c>
      <c r="T381" s="12">
        <v>5.7319907048799426E-2</v>
      </c>
      <c r="U381" s="12">
        <v>5.5263628353615771E-2</v>
      </c>
      <c r="V381" s="12">
        <v>4.1566746602717961E-2</v>
      </c>
    </row>
    <row r="382" spans="1:22" x14ac:dyDescent="0.25">
      <c r="A382" s="8">
        <v>2014</v>
      </c>
      <c r="B382">
        <v>117.34999999999998</v>
      </c>
      <c r="D382" s="8">
        <v>2018</v>
      </c>
      <c r="E382" s="5">
        <v>138.77500000000001</v>
      </c>
      <c r="G382" s="13">
        <v>2021</v>
      </c>
      <c r="H382" s="14">
        <v>161.45833333333331</v>
      </c>
      <c r="I382" s="12">
        <f t="shared" si="7"/>
        <v>5.7654965460985322E-2</v>
      </c>
      <c r="L382" s="11" t="s">
        <v>34</v>
      </c>
      <c r="M382" s="11">
        <v>2019</v>
      </c>
      <c r="N382" s="11" t="s">
        <v>36</v>
      </c>
      <c r="O382" s="12">
        <v>2.8571428571428612E-2</v>
      </c>
      <c r="P382" s="12">
        <v>3.929384965831487E-3</v>
      </c>
      <c r="Q382" s="12">
        <v>4.6065259117082459E-2</v>
      </c>
      <c r="R382" s="12">
        <v>2.5731822474032048E-2</v>
      </c>
      <c r="S382" s="12">
        <v>4.9295774647887321E-2</v>
      </c>
      <c r="T382" s="12">
        <v>2.344322344322336E-2</v>
      </c>
      <c r="U382" s="12">
        <v>3.0043411837666963E-2</v>
      </c>
      <c r="V382" s="12">
        <v>5.6792018419032822E-2</v>
      </c>
    </row>
    <row r="383" spans="1:22" x14ac:dyDescent="0.25">
      <c r="A383" s="8">
        <v>2015</v>
      </c>
      <c r="B383">
        <v>123.10833333333331</v>
      </c>
      <c r="D383" s="8">
        <v>2019</v>
      </c>
      <c r="E383" s="5">
        <v>143.83571428571432</v>
      </c>
      <c r="G383" s="13">
        <v>2022</v>
      </c>
      <c r="H383" s="14">
        <v>172.14999999999998</v>
      </c>
      <c r="I383" s="12">
        <f t="shared" si="7"/>
        <v>6.6219354838709665E-2</v>
      </c>
      <c r="L383" s="11" t="s">
        <v>34</v>
      </c>
      <c r="M383" s="11">
        <v>2020</v>
      </c>
      <c r="N383" s="11" t="s">
        <v>36</v>
      </c>
      <c r="O383" s="12">
        <v>5.840455840455832E-2</v>
      </c>
      <c r="P383" s="12">
        <v>7.5160247319757331E-2</v>
      </c>
      <c r="Q383" s="12">
        <v>4.7094801223241521E-2</v>
      </c>
      <c r="R383" s="12">
        <v>1.9332566168009283E-2</v>
      </c>
      <c r="S383" s="12">
        <v>3.6912751677852351E-2</v>
      </c>
      <c r="T383" s="12">
        <v>6.585540443808173E-2</v>
      </c>
      <c r="U383" s="12">
        <v>4.9931568405161858E-2</v>
      </c>
      <c r="V383" s="12">
        <v>4.4299201161946432E-2</v>
      </c>
    </row>
    <row r="384" spans="1:22" x14ac:dyDescent="0.25">
      <c r="A384" s="8">
        <v>2016</v>
      </c>
      <c r="B384">
        <v>129.19999999999996</v>
      </c>
      <c r="D384" s="8">
        <v>2020</v>
      </c>
      <c r="E384" s="5">
        <v>152.65690476190477</v>
      </c>
      <c r="G384" s="13">
        <v>2023</v>
      </c>
      <c r="H384" s="14">
        <v>177.61999999999998</v>
      </c>
      <c r="I384" s="12">
        <f t="shared" si="7"/>
        <v>3.1774615161196632E-2</v>
      </c>
      <c r="L384" s="11" t="s">
        <v>34</v>
      </c>
      <c r="M384" s="11">
        <v>2021</v>
      </c>
      <c r="N384" s="11" t="s">
        <v>36</v>
      </c>
      <c r="O384" s="12">
        <v>5.5181695827725558E-2</v>
      </c>
      <c r="P384" s="12">
        <v>7.5973409306742554E-2</v>
      </c>
      <c r="Q384" s="12">
        <v>9.8714953271028083E-2</v>
      </c>
      <c r="R384" s="12">
        <v>4.3350643486114088E-2</v>
      </c>
      <c r="S384" s="12">
        <v>3.4951456310679647E-2</v>
      </c>
      <c r="T384" s="12">
        <v>4.4325050369375382E-2</v>
      </c>
      <c r="U384" s="12">
        <v>5.9540626652158125E-2</v>
      </c>
      <c r="V384" s="12">
        <v>6.9541029207232263E-2</v>
      </c>
    </row>
    <row r="385" spans="1:22" x14ac:dyDescent="0.25">
      <c r="A385" s="8">
        <v>2017</v>
      </c>
      <c r="B385">
        <v>133.49999999999997</v>
      </c>
      <c r="D385" s="8">
        <v>2021</v>
      </c>
      <c r="E385" s="5">
        <v>161.45833333333331</v>
      </c>
      <c r="L385" s="11" t="s">
        <v>34</v>
      </c>
      <c r="M385" s="11">
        <v>2022</v>
      </c>
      <c r="N385" s="11" t="s">
        <v>36</v>
      </c>
      <c r="O385" s="12">
        <v>6.9515306122448828E-2</v>
      </c>
      <c r="P385" s="12">
        <v>7.1001274884770232E-2</v>
      </c>
      <c r="Q385" s="12">
        <v>2.9771398192450796E-2</v>
      </c>
      <c r="R385" s="12">
        <v>9.889634278294733E-2</v>
      </c>
      <c r="S385" s="12">
        <v>3.3771106941838686E-2</v>
      </c>
      <c r="T385" s="12">
        <v>7.5241157556270019E-2</v>
      </c>
      <c r="U385" s="12">
        <v>6.1749548541074908E-2</v>
      </c>
      <c r="V385" s="12">
        <v>7.0221066319895858E-2</v>
      </c>
    </row>
    <row r="386" spans="1:22" x14ac:dyDescent="0.25">
      <c r="A386" s="8">
        <v>2018</v>
      </c>
      <c r="B386">
        <v>138.77500000000001</v>
      </c>
      <c r="D386" s="8">
        <v>2022</v>
      </c>
      <c r="E386" s="5">
        <v>172.14999999999998</v>
      </c>
      <c r="L386" s="11" t="s">
        <v>34</v>
      </c>
      <c r="M386" s="11">
        <v>2023</v>
      </c>
      <c r="N386" s="11" t="s">
        <v>36</v>
      </c>
      <c r="O386" s="12">
        <v>5.6648777579010143E-2</v>
      </c>
      <c r="P386" s="12">
        <v>4.3494185514146785E-2</v>
      </c>
      <c r="Q386" s="12">
        <v>2.9943211151264904E-2</v>
      </c>
      <c r="R386" s="12">
        <v>8.2906656163844031E-2</v>
      </c>
      <c r="S386" s="12">
        <v>4.9606775559588555E-2</v>
      </c>
      <c r="T386" s="12">
        <v>8.7918660287081452E-2</v>
      </c>
      <c r="U386" s="12">
        <v>5.7740556642737466E-2</v>
      </c>
      <c r="V386" s="12">
        <v>5.7715674362089915E-2</v>
      </c>
    </row>
    <row r="387" spans="1:22" x14ac:dyDescent="0.25">
      <c r="A387" s="8">
        <v>2019</v>
      </c>
      <c r="B387">
        <v>143.83571428571432</v>
      </c>
      <c r="D387" s="8">
        <v>2023</v>
      </c>
      <c r="E387" s="5">
        <v>177.61999999999998</v>
      </c>
    </row>
    <row r="388" spans="1:22" x14ac:dyDescent="0.25">
      <c r="A388" s="8">
        <v>2020</v>
      </c>
      <c r="B388">
        <v>152.65690476190477</v>
      </c>
      <c r="D388" s="8" t="s">
        <v>47</v>
      </c>
      <c r="E388" s="5">
        <v>152.16378478664194</v>
      </c>
    </row>
    <row r="389" spans="1:22" x14ac:dyDescent="0.25">
      <c r="A389" s="8">
        <v>2021</v>
      </c>
      <c r="B389">
        <v>161.45833333333331</v>
      </c>
    </row>
    <row r="390" spans="1:22" x14ac:dyDescent="0.25">
      <c r="A390" s="8">
        <v>2022</v>
      </c>
      <c r="B390">
        <v>172.14999999999998</v>
      </c>
    </row>
    <row r="391" spans="1:22" x14ac:dyDescent="0.25">
      <c r="A391" s="8">
        <v>2023</v>
      </c>
      <c r="B391">
        <v>177.61999999999998</v>
      </c>
    </row>
    <row r="392" spans="1:22" x14ac:dyDescent="0.25">
      <c r="A392" s="8" t="s">
        <v>47</v>
      </c>
      <c r="B392">
        <v>139.78329142857143</v>
      </c>
    </row>
    <row r="435" spans="9:11" x14ac:dyDescent="0.25">
      <c r="I435" s="4"/>
      <c r="J435" s="4"/>
      <c r="K435" s="4"/>
    </row>
    <row r="436" spans="9:11" x14ac:dyDescent="0.25">
      <c r="I436" s="8"/>
      <c r="J436" s="5"/>
      <c r="K436" s="17"/>
    </row>
    <row r="437" spans="9:11" x14ac:dyDescent="0.25">
      <c r="I437" s="8"/>
      <c r="J437" s="5"/>
      <c r="K437" s="17"/>
    </row>
    <row r="438" spans="9:11" x14ac:dyDescent="0.25">
      <c r="I438" s="8"/>
      <c r="J438" s="5"/>
      <c r="K438" s="17"/>
    </row>
    <row r="439" spans="9:11" x14ac:dyDescent="0.25">
      <c r="I439" s="8"/>
      <c r="J439" s="5"/>
      <c r="K439" s="17"/>
    </row>
    <row r="440" spans="9:11" x14ac:dyDescent="0.25">
      <c r="I440" s="8"/>
      <c r="J440" s="5"/>
      <c r="K440" s="17"/>
    </row>
    <row r="441" spans="9:11" x14ac:dyDescent="0.25">
      <c r="I441" s="8"/>
      <c r="J441" s="5"/>
      <c r="K441" s="17"/>
    </row>
    <row r="442" spans="9:11" x14ac:dyDescent="0.25">
      <c r="I442" s="8"/>
      <c r="J442" s="5"/>
      <c r="K442" s="17"/>
    </row>
    <row r="443" spans="9:11" x14ac:dyDescent="0.25">
      <c r="I443" s="9"/>
    </row>
    <row r="444" spans="9:11" x14ac:dyDescent="0.25">
      <c r="I444" s="9"/>
    </row>
    <row r="445" spans="9:11" x14ac:dyDescent="0.25">
      <c r="I445" s="9"/>
    </row>
    <row r="446" spans="9:11" x14ac:dyDescent="0.25">
      <c r="I446" s="9"/>
    </row>
  </sheetData>
  <autoFilter ref="K1:U376" xr:uid="{6F09A6CA-F19F-4CEC-80EA-D684791DD514}">
    <filterColumn colId="0">
      <filters>
        <filter val="Rural+Urban"/>
      </filters>
    </filterColumn>
    <filterColumn colId="1">
      <filters>
        <filter val="2017"/>
        <filter val="2018"/>
        <filter val="2019"/>
        <filter val="2020"/>
        <filter val="2021"/>
        <filter val="2022"/>
        <filter val="2023"/>
      </filters>
    </filterColumn>
    <filterColumn colId="2">
      <filters>
        <filter val="March"/>
      </filters>
    </filterColumn>
  </autoFilter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6D99-C6C9-4653-A093-F8C047D44577}">
  <dimension ref="A1:AV1000"/>
  <sheetViews>
    <sheetView workbookViewId="0">
      <selection activeCell="F11" sqref="F11"/>
    </sheetView>
  </sheetViews>
  <sheetFormatPr defaultColWidth="14.42578125" defaultRowHeight="15" customHeight="1" x14ac:dyDescent="0.25"/>
  <cols>
    <col min="1" max="1" width="11.85546875" customWidth="1"/>
    <col min="2" max="2" width="5" customWidth="1"/>
    <col min="3" max="3" width="10.85546875" customWidth="1"/>
    <col min="4" max="4" width="19.7109375" customWidth="1"/>
    <col min="5" max="5" width="12" customWidth="1"/>
    <col min="6" max="6" width="20" customWidth="1"/>
    <col min="7" max="7" width="13.28515625" customWidth="1"/>
    <col min="8" max="8" width="12" customWidth="1"/>
    <col min="9" max="10" width="6" customWidth="1"/>
    <col min="11" max="11" width="12" customWidth="1"/>
    <col min="12" max="12" width="6" customWidth="1"/>
    <col min="13" max="13" width="17" customWidth="1"/>
    <col min="14" max="14" width="12" customWidth="1"/>
    <col min="15" max="15" width="6" customWidth="1"/>
    <col min="16" max="16" width="11.85546875" customWidth="1"/>
    <col min="17" max="17" width="10" customWidth="1"/>
    <col min="18" max="19" width="6" customWidth="1"/>
    <col min="20" max="20" width="12" customWidth="1"/>
    <col min="21" max="21" width="6" customWidth="1"/>
    <col min="22" max="22" width="11" customWidth="1"/>
    <col min="23" max="23" width="12" customWidth="1"/>
    <col min="24" max="24" width="6" customWidth="1"/>
    <col min="25" max="25" width="18.85546875" customWidth="1"/>
    <col min="26" max="26" width="14.28515625" customWidth="1"/>
    <col min="27" max="27" width="10.5703125" customWidth="1"/>
    <col min="28" max="28" width="23" customWidth="1"/>
    <col min="29" max="29" width="13.5703125" customWidth="1"/>
    <col min="30" max="30" width="6" customWidth="1"/>
    <col min="31" max="31" width="6.5703125" customWidth="1"/>
    <col min="32" max="32" width="12" customWidth="1"/>
    <col min="33" max="33" width="6" customWidth="1"/>
    <col min="34" max="34" width="23.28515625" customWidth="1"/>
    <col min="35" max="35" width="18" customWidth="1"/>
    <col min="36" max="36" width="6" customWidth="1"/>
    <col min="37" max="37" width="19" customWidth="1"/>
    <col min="38" max="38" width="26.5703125" customWidth="1"/>
    <col min="39" max="39" width="21" customWidth="1"/>
    <col min="40" max="40" width="13.140625" customWidth="1"/>
    <col min="41" max="41" width="28.140625" customWidth="1"/>
    <col min="42" max="42" width="6.85546875" customWidth="1"/>
    <col min="43" max="43" width="27.85546875" customWidth="1"/>
    <col min="44" max="44" width="25.85546875" customWidth="1"/>
    <col min="45" max="45" width="9.7109375" customWidth="1"/>
    <col min="46" max="46" width="23.5703125" customWidth="1"/>
    <col min="47" max="47" width="14" customWidth="1"/>
    <col min="48" max="48" width="13.7109375" customWidth="1"/>
  </cols>
  <sheetData>
    <row r="1" spans="1:48" x14ac:dyDescent="0.25">
      <c r="A1" s="76" t="s">
        <v>0</v>
      </c>
      <c r="B1" s="76" t="s">
        <v>1</v>
      </c>
      <c r="C1" s="76" t="s">
        <v>2</v>
      </c>
      <c r="D1" s="76" t="s">
        <v>3</v>
      </c>
      <c r="E1" s="76" t="s">
        <v>108</v>
      </c>
      <c r="F1" s="75" t="s">
        <v>83</v>
      </c>
      <c r="G1" s="76" t="s">
        <v>4</v>
      </c>
      <c r="H1" s="76" t="s">
        <v>107</v>
      </c>
      <c r="I1" s="76" t="s">
        <v>106</v>
      </c>
      <c r="J1" s="76" t="s">
        <v>5</v>
      </c>
      <c r="K1" s="76" t="s">
        <v>105</v>
      </c>
      <c r="L1" s="76" t="s">
        <v>104</v>
      </c>
      <c r="M1" s="76" t="s">
        <v>6</v>
      </c>
      <c r="N1" s="76" t="s">
        <v>103</v>
      </c>
      <c r="O1" s="76" t="s">
        <v>102</v>
      </c>
      <c r="P1" s="76" t="s">
        <v>7</v>
      </c>
      <c r="Q1" s="76" t="s">
        <v>101</v>
      </c>
      <c r="R1" s="76" t="s">
        <v>100</v>
      </c>
      <c r="S1" s="76" t="s">
        <v>8</v>
      </c>
      <c r="T1" s="76" t="s">
        <v>99</v>
      </c>
      <c r="U1" s="76" t="s">
        <v>98</v>
      </c>
      <c r="V1" s="76" t="s">
        <v>9</v>
      </c>
      <c r="W1" s="76" t="s">
        <v>97</v>
      </c>
      <c r="X1" s="76" t="s">
        <v>96</v>
      </c>
      <c r="Y1" s="76" t="s">
        <v>10</v>
      </c>
      <c r="Z1" s="76" t="s">
        <v>95</v>
      </c>
      <c r="AA1" s="76" t="s">
        <v>94</v>
      </c>
      <c r="AB1" s="76" t="s">
        <v>11</v>
      </c>
      <c r="AC1" s="76" t="s">
        <v>93</v>
      </c>
      <c r="AD1" s="76" t="s">
        <v>92</v>
      </c>
      <c r="AE1" s="76" t="s">
        <v>12</v>
      </c>
      <c r="AF1" s="76" t="s">
        <v>91</v>
      </c>
      <c r="AG1" s="76" t="s">
        <v>90</v>
      </c>
      <c r="AH1" s="76" t="s">
        <v>13</v>
      </c>
      <c r="AI1" s="76" t="s">
        <v>89</v>
      </c>
      <c r="AJ1" s="76" t="s">
        <v>88</v>
      </c>
      <c r="AK1" s="75" t="s">
        <v>15</v>
      </c>
      <c r="AL1" s="75" t="s">
        <v>16</v>
      </c>
      <c r="AM1" s="75" t="s">
        <v>19</v>
      </c>
      <c r="AN1" s="75" t="s">
        <v>21</v>
      </c>
      <c r="AO1" s="75" t="s">
        <v>22</v>
      </c>
      <c r="AP1" s="75" t="s">
        <v>23</v>
      </c>
      <c r="AQ1" s="75" t="s">
        <v>24</v>
      </c>
      <c r="AR1" s="75" t="s">
        <v>25</v>
      </c>
      <c r="AS1" s="75" t="s">
        <v>26</v>
      </c>
      <c r="AT1" s="75" t="s">
        <v>27</v>
      </c>
      <c r="AU1" s="75" t="s">
        <v>28</v>
      </c>
      <c r="AV1" s="76" t="s">
        <v>29</v>
      </c>
    </row>
    <row r="2" spans="1:48" x14ac:dyDescent="0.25">
      <c r="A2" s="63" t="s">
        <v>30</v>
      </c>
      <c r="B2" s="78">
        <v>2013</v>
      </c>
      <c r="C2" s="63" t="s">
        <v>31</v>
      </c>
      <c r="D2" s="76">
        <v>107.5</v>
      </c>
      <c r="E2" s="76"/>
      <c r="F2" s="77">
        <f t="shared" ref="F2:F65" si="0">IF(ISBLANK(AK2), E2, AK2)</f>
        <v>105.5</v>
      </c>
      <c r="G2" s="76">
        <v>106.3</v>
      </c>
      <c r="H2" s="76"/>
      <c r="I2" s="76">
        <f>IF(ISBLANK('imputing missing values'!$AL2), 'imputing missing values'!$H2, 'imputing missing values'!$AL2)</f>
        <v>105.1</v>
      </c>
      <c r="J2" s="76">
        <v>108.1</v>
      </c>
      <c r="K2" s="76"/>
      <c r="L2" s="76">
        <f>IF(ISBLANK('imputing missing values'!$AM2),K2,AM2)</f>
        <v>106.4</v>
      </c>
      <c r="M2" s="76">
        <v>104.9</v>
      </c>
      <c r="N2" s="76"/>
      <c r="O2" s="76">
        <f>IF(ISBLANK('imputing missing values'!$AN2), 'imputing missing values'!$N2, 'imputing missing values'!$AN2)</f>
        <v>105.5</v>
      </c>
      <c r="P2" s="76">
        <v>106.1</v>
      </c>
      <c r="Q2" s="76"/>
      <c r="R2" s="76">
        <f>IF(ISBLANK('imputing missing values'!$AO2), 'imputing missing values'!$Q2, 'imputing missing values'!$AO2)</f>
        <v>104.8</v>
      </c>
      <c r="S2" s="76">
        <v>103.9</v>
      </c>
      <c r="T2" s="76"/>
      <c r="U2" s="77">
        <f>IF(ISBLANK('imputing missing values'!$AP2), 'imputing missing values'!$T2, 'imputing missing values'!$AP2)</f>
        <v>104</v>
      </c>
      <c r="V2" s="76">
        <v>101.9</v>
      </c>
      <c r="W2" s="76"/>
      <c r="X2" s="77">
        <f>IF(ISBLANK('imputing missing values'!$AQ2), 'imputing missing values'!$W2, 'imputing missing values'!$AQ2)</f>
        <v>103.3</v>
      </c>
      <c r="Y2" s="76">
        <v>106.1</v>
      </c>
      <c r="Z2" s="76"/>
      <c r="AA2" s="77">
        <f>IF(ISBLANK('imputing missing values'!$AR2), 'imputing missing values'!$Z2, 'imputing missing values'!$AR2)</f>
        <v>103.4</v>
      </c>
      <c r="AB2" s="76">
        <v>106.8</v>
      </c>
      <c r="AC2" s="76"/>
      <c r="AD2" s="77">
        <f>IF(ISBLANK('imputing missing values'!$AS2), 'imputing missing values'!$AC2, 'imputing missing values'!$AS2)</f>
        <v>103.8</v>
      </c>
      <c r="AE2" s="76">
        <v>103.1</v>
      </c>
      <c r="AF2" s="76"/>
      <c r="AG2" s="77">
        <f>IF(ISBLANK('imputing missing values'!$AT2), 'imputing missing values'!$AF2, 'imputing missing values'!$AT2)</f>
        <v>104.7</v>
      </c>
      <c r="AH2" s="76">
        <v>104.8</v>
      </c>
      <c r="AI2" s="76"/>
      <c r="AJ2" s="77">
        <f>IF(ISBLANK('imputing missing values'!$AU2), 'imputing missing values'!$AI2, 'imputing missing values'!$AU2)</f>
        <v>104</v>
      </c>
      <c r="AK2" s="75">
        <v>105.5</v>
      </c>
      <c r="AL2" s="76">
        <v>105.1</v>
      </c>
      <c r="AM2" s="76">
        <v>106.4</v>
      </c>
      <c r="AN2" s="76">
        <v>105.5</v>
      </c>
      <c r="AO2" s="76">
        <v>104.8</v>
      </c>
      <c r="AP2" s="75">
        <v>104</v>
      </c>
      <c r="AQ2" s="75">
        <v>103.3</v>
      </c>
      <c r="AR2" s="75">
        <v>103.4</v>
      </c>
      <c r="AS2" s="75">
        <v>103.8</v>
      </c>
      <c r="AT2" s="75">
        <v>104.7</v>
      </c>
      <c r="AU2" s="75">
        <v>104</v>
      </c>
      <c r="AV2" s="76">
        <v>105.1</v>
      </c>
    </row>
    <row r="3" spans="1:48" x14ac:dyDescent="0.25">
      <c r="A3" s="63" t="s">
        <v>33</v>
      </c>
      <c r="B3" s="78">
        <v>2013</v>
      </c>
      <c r="C3" s="63" t="s">
        <v>31</v>
      </c>
      <c r="D3" s="76">
        <v>110.5</v>
      </c>
      <c r="E3" s="76"/>
      <c r="F3" s="77">
        <f t="shared" si="0"/>
        <v>105.9</v>
      </c>
      <c r="G3" s="76">
        <v>109.1</v>
      </c>
      <c r="H3" s="76"/>
      <c r="I3" s="76">
        <f>IF(ISBLANK('imputing missing values'!$AL3), 'imputing missing values'!$H3, 'imputing missing values'!$AL3)</f>
        <v>105.2</v>
      </c>
      <c r="J3" s="76">
        <v>113</v>
      </c>
      <c r="K3" s="76"/>
      <c r="L3" s="76">
        <f>IF(ISBLANK('imputing missing values'!$AM3),K3,AM3)</f>
        <v>105.8</v>
      </c>
      <c r="M3" s="76">
        <v>103.6</v>
      </c>
      <c r="N3" s="76"/>
      <c r="O3" s="76">
        <f>IF(ISBLANK('imputing missing values'!$AN3), 'imputing missing values'!$N3, 'imputing missing values'!$AN3)</f>
        <v>105.4</v>
      </c>
      <c r="P3" s="76">
        <v>103.4</v>
      </c>
      <c r="Q3" s="76"/>
      <c r="R3" s="76">
        <f>IF(ISBLANK('imputing missing values'!$AO3), 'imputing missing values'!$Q3, 'imputing missing values'!$AO3)</f>
        <v>104.8</v>
      </c>
      <c r="S3" s="76">
        <v>102.3</v>
      </c>
      <c r="T3" s="76"/>
      <c r="U3" s="77">
        <f>IF(ISBLANK('imputing missing values'!$AP3), 'imputing missing values'!$T3, 'imputing missing values'!$AP3)</f>
        <v>104.1</v>
      </c>
      <c r="V3" s="76">
        <v>102.9</v>
      </c>
      <c r="W3" s="76"/>
      <c r="X3" s="77">
        <f>IF(ISBLANK('imputing missing values'!$AQ3), 'imputing missing values'!$W3, 'imputing missing values'!$AQ3)</f>
        <v>103.2</v>
      </c>
      <c r="Y3" s="76">
        <v>105.8</v>
      </c>
      <c r="Z3" s="76"/>
      <c r="AA3" s="77">
        <f>IF(ISBLANK('imputing missing values'!$AR3), 'imputing missing values'!$Z3, 'imputing missing values'!$AR3)</f>
        <v>102.9</v>
      </c>
      <c r="AB3" s="76">
        <v>105.1</v>
      </c>
      <c r="AC3" s="76"/>
      <c r="AD3" s="77">
        <f>IF(ISBLANK('imputing missing values'!$AS3), 'imputing missing values'!$AC3, 'imputing missing values'!$AS3)</f>
        <v>103.5</v>
      </c>
      <c r="AE3" s="76">
        <v>101.8</v>
      </c>
      <c r="AF3" s="76"/>
      <c r="AG3" s="77">
        <f>IF(ISBLANK('imputing missing values'!$AT3), 'imputing missing values'!$AF3, 'imputing missing values'!$AT3)</f>
        <v>104.3</v>
      </c>
      <c r="AH3" s="76">
        <v>105.1</v>
      </c>
      <c r="AI3" s="76"/>
      <c r="AJ3" s="77">
        <f>IF(ISBLANK('imputing missing values'!$AU3), 'imputing missing values'!$AI3, 'imputing missing values'!$AU3)</f>
        <v>103.7</v>
      </c>
      <c r="AK3" s="75">
        <v>105.9</v>
      </c>
      <c r="AL3" s="76">
        <v>105.2</v>
      </c>
      <c r="AM3" s="76">
        <v>105.8</v>
      </c>
      <c r="AN3" s="76">
        <v>105.4</v>
      </c>
      <c r="AO3" s="76">
        <v>104.8</v>
      </c>
      <c r="AP3" s="75">
        <v>104.1</v>
      </c>
      <c r="AQ3" s="75">
        <v>103.2</v>
      </c>
      <c r="AR3" s="75">
        <v>102.9</v>
      </c>
      <c r="AS3" s="75">
        <v>103.5</v>
      </c>
      <c r="AT3" s="75">
        <v>104.3</v>
      </c>
      <c r="AU3" s="75">
        <v>103.7</v>
      </c>
      <c r="AV3" s="76">
        <v>104</v>
      </c>
    </row>
    <row r="4" spans="1:48" x14ac:dyDescent="0.25">
      <c r="A4" s="63" t="s">
        <v>34</v>
      </c>
      <c r="B4" s="78">
        <v>2013</v>
      </c>
      <c r="C4" s="63" t="s">
        <v>31</v>
      </c>
      <c r="D4" s="76">
        <v>108.4</v>
      </c>
      <c r="E4" s="76"/>
      <c r="F4" s="77">
        <f t="shared" si="0"/>
        <v>105.6</v>
      </c>
      <c r="G4" s="76">
        <v>107.3</v>
      </c>
      <c r="H4" s="76"/>
      <c r="I4" s="76">
        <f>IF(ISBLANK('imputing missing values'!$AL4), 'imputing missing values'!$H4, 'imputing missing values'!$AL4)</f>
        <v>105.1</v>
      </c>
      <c r="J4" s="76">
        <v>110</v>
      </c>
      <c r="K4" s="76"/>
      <c r="L4" s="76">
        <f>IF(ISBLANK('imputing missing values'!$AM4),K4,AM4)</f>
        <v>106.2</v>
      </c>
      <c r="M4" s="76">
        <v>104.4</v>
      </c>
      <c r="N4" s="76"/>
      <c r="O4" s="76">
        <f>IF(ISBLANK('imputing missing values'!$AN4), 'imputing missing values'!$N4, 'imputing missing values'!$AN4)</f>
        <v>105.5</v>
      </c>
      <c r="P4" s="76">
        <v>105.1</v>
      </c>
      <c r="Q4" s="76"/>
      <c r="R4" s="76">
        <f>IF(ISBLANK('imputing missing values'!$AO4), 'imputing missing values'!$Q4, 'imputing missing values'!$AO4)</f>
        <v>104.8</v>
      </c>
      <c r="S4" s="76">
        <v>103.2</v>
      </c>
      <c r="T4" s="76"/>
      <c r="U4" s="77">
        <f>IF(ISBLANK('imputing missing values'!$AP4), 'imputing missing values'!$T4, 'imputing missing values'!$AP4)</f>
        <v>104</v>
      </c>
      <c r="V4" s="76">
        <v>102.2</v>
      </c>
      <c r="W4" s="76"/>
      <c r="X4" s="77">
        <f>IF(ISBLANK('imputing missing values'!$AQ4), 'imputing missing values'!$W4, 'imputing missing values'!$AQ4)</f>
        <v>103.2</v>
      </c>
      <c r="Y4" s="76">
        <v>106</v>
      </c>
      <c r="Z4" s="76"/>
      <c r="AA4" s="77">
        <f>IF(ISBLANK('imputing missing values'!$AR4), 'imputing missing values'!$Z4, 'imputing missing values'!$AR4)</f>
        <v>103.1</v>
      </c>
      <c r="AB4" s="76">
        <v>106.2</v>
      </c>
      <c r="AC4" s="76"/>
      <c r="AD4" s="77">
        <f>IF(ISBLANK('imputing missing values'!$AS4), 'imputing missing values'!$AC4, 'imputing missing values'!$AS4)</f>
        <v>103.6</v>
      </c>
      <c r="AE4" s="76">
        <v>102.7</v>
      </c>
      <c r="AF4" s="76"/>
      <c r="AG4" s="77">
        <f>IF(ISBLANK('imputing missing values'!$AT4), 'imputing missing values'!$AF4, 'imputing missing values'!$AT4)</f>
        <v>104.5</v>
      </c>
      <c r="AH4" s="76">
        <v>104.9</v>
      </c>
      <c r="AI4" s="76"/>
      <c r="AJ4" s="77">
        <f>IF(ISBLANK('imputing missing values'!$AU4), 'imputing missing values'!$AI4, 'imputing missing values'!$AU4)</f>
        <v>103.9</v>
      </c>
      <c r="AK4" s="75">
        <v>105.6</v>
      </c>
      <c r="AL4" s="76">
        <v>105.1</v>
      </c>
      <c r="AM4" s="76">
        <v>106.2</v>
      </c>
      <c r="AN4" s="76">
        <v>105.5</v>
      </c>
      <c r="AO4" s="76">
        <v>104.8</v>
      </c>
      <c r="AP4" s="75">
        <v>104</v>
      </c>
      <c r="AQ4" s="75">
        <v>103.2</v>
      </c>
      <c r="AR4" s="75">
        <v>103.1</v>
      </c>
      <c r="AS4" s="75">
        <v>103.6</v>
      </c>
      <c r="AT4" s="75">
        <v>104.5</v>
      </c>
      <c r="AU4" s="75">
        <v>103.9</v>
      </c>
      <c r="AV4" s="76">
        <v>104.6</v>
      </c>
    </row>
    <row r="5" spans="1:48" x14ac:dyDescent="0.25">
      <c r="A5" s="63" t="s">
        <v>30</v>
      </c>
      <c r="B5" s="78">
        <v>2013</v>
      </c>
      <c r="C5" s="63" t="s">
        <v>35</v>
      </c>
      <c r="D5" s="76">
        <v>109.2</v>
      </c>
      <c r="E5" s="76"/>
      <c r="F5" s="77">
        <f t="shared" si="0"/>
        <v>106.3</v>
      </c>
      <c r="G5" s="76">
        <v>108.7</v>
      </c>
      <c r="H5" s="76"/>
      <c r="I5" s="76">
        <f>IF(ISBLANK('imputing missing values'!$AL5), 'imputing missing values'!$H5, 'imputing missing values'!$AL5)</f>
        <v>105.6</v>
      </c>
      <c r="J5" s="76">
        <v>110.2</v>
      </c>
      <c r="K5" s="76"/>
      <c r="L5" s="76">
        <f>IF(ISBLANK('imputing missing values'!$AM5),K5,AM5)</f>
        <v>107</v>
      </c>
      <c r="M5" s="76">
        <v>105.4</v>
      </c>
      <c r="N5" s="76"/>
      <c r="O5" s="76">
        <f>IF(ISBLANK('imputing missing values'!$AN5), 'imputing missing values'!$N5, 'imputing missing values'!$AN5)</f>
        <v>106.2</v>
      </c>
      <c r="P5" s="76">
        <v>106.7</v>
      </c>
      <c r="Q5" s="76"/>
      <c r="R5" s="76">
        <f>IF(ISBLANK('imputing missing values'!$AO5), 'imputing missing values'!$Q5, 'imputing missing values'!$AO5)</f>
        <v>105.2</v>
      </c>
      <c r="S5" s="76">
        <v>104</v>
      </c>
      <c r="T5" s="76"/>
      <c r="U5" s="77">
        <f>IF(ISBLANK('imputing missing values'!$AP5), 'imputing missing values'!$T5, 'imputing missing values'!$AP5)</f>
        <v>104.4</v>
      </c>
      <c r="V5" s="76">
        <v>102.4</v>
      </c>
      <c r="W5" s="76"/>
      <c r="X5" s="77">
        <f>IF(ISBLANK('imputing missing values'!$AQ5), 'imputing missing values'!$W5, 'imputing missing values'!$AQ5)</f>
        <v>103.9</v>
      </c>
      <c r="Y5" s="76">
        <v>105.9</v>
      </c>
      <c r="Z5" s="76"/>
      <c r="AA5" s="77">
        <f>IF(ISBLANK('imputing missing values'!$AR5), 'imputing missing values'!$Z5, 'imputing missing values'!$AR5)</f>
        <v>104</v>
      </c>
      <c r="AB5" s="76">
        <v>105.7</v>
      </c>
      <c r="AC5" s="76"/>
      <c r="AD5" s="77">
        <f>IF(ISBLANK('imputing missing values'!$AS5), 'imputing missing values'!$AC5, 'imputing missing values'!$AS5)</f>
        <v>104.1</v>
      </c>
      <c r="AE5" s="76">
        <v>103.1</v>
      </c>
      <c r="AF5" s="76"/>
      <c r="AG5" s="77">
        <f>IF(ISBLANK('imputing missing values'!$AT5), 'imputing missing values'!$AF5, 'imputing missing values'!$AT5)</f>
        <v>104.6</v>
      </c>
      <c r="AH5" s="76">
        <v>105.1</v>
      </c>
      <c r="AI5" s="76"/>
      <c r="AJ5" s="77">
        <f>IF(ISBLANK('imputing missing values'!$AU5), 'imputing missing values'!$AI5, 'imputing missing values'!$AU5)</f>
        <v>104.4</v>
      </c>
      <c r="AK5" s="75">
        <v>106.3</v>
      </c>
      <c r="AL5" s="76">
        <v>105.6</v>
      </c>
      <c r="AM5" s="76">
        <v>107</v>
      </c>
      <c r="AN5" s="76">
        <v>106.2</v>
      </c>
      <c r="AO5" s="76">
        <v>105.2</v>
      </c>
      <c r="AP5" s="75">
        <v>104.4</v>
      </c>
      <c r="AQ5" s="75">
        <v>103.9</v>
      </c>
      <c r="AR5" s="75">
        <v>104</v>
      </c>
      <c r="AS5" s="75">
        <v>104.1</v>
      </c>
      <c r="AT5" s="75">
        <v>104.6</v>
      </c>
      <c r="AU5" s="75">
        <v>104.4</v>
      </c>
      <c r="AV5" s="76">
        <v>105.8</v>
      </c>
    </row>
    <row r="6" spans="1:48" x14ac:dyDescent="0.25">
      <c r="A6" s="63" t="s">
        <v>33</v>
      </c>
      <c r="B6" s="78">
        <v>2013</v>
      </c>
      <c r="C6" s="63" t="s">
        <v>35</v>
      </c>
      <c r="D6" s="76">
        <v>112.9</v>
      </c>
      <c r="E6" s="76"/>
      <c r="F6" s="77">
        <f t="shared" si="0"/>
        <v>107.2</v>
      </c>
      <c r="G6" s="76">
        <v>112.9</v>
      </c>
      <c r="H6" s="76"/>
      <c r="I6" s="76">
        <f>IF(ISBLANK('imputing missing values'!$AL6), 'imputing missing values'!$H6, 'imputing missing values'!$AL6)</f>
        <v>106</v>
      </c>
      <c r="J6" s="76">
        <v>116.9</v>
      </c>
      <c r="K6" s="76"/>
      <c r="L6" s="76">
        <f>IF(ISBLANK('imputing missing values'!$AM6),K6,AM6)</f>
        <v>106.4</v>
      </c>
      <c r="M6" s="76">
        <v>104</v>
      </c>
      <c r="N6" s="76"/>
      <c r="O6" s="76">
        <f>IF(ISBLANK('imputing missing values'!$AN6), 'imputing missing values'!$N6, 'imputing missing values'!$AN6)</f>
        <v>105.7</v>
      </c>
      <c r="P6" s="76">
        <v>103.5</v>
      </c>
      <c r="Q6" s="76"/>
      <c r="R6" s="76">
        <f>IF(ISBLANK('imputing missing values'!$AO6), 'imputing missing values'!$Q6, 'imputing missing values'!$AO6)</f>
        <v>105.2</v>
      </c>
      <c r="S6" s="76">
        <v>103.1</v>
      </c>
      <c r="T6" s="76"/>
      <c r="U6" s="77">
        <f>IF(ISBLANK('imputing missing values'!$AP6), 'imputing missing values'!$T6, 'imputing missing values'!$AP6)</f>
        <v>104.7</v>
      </c>
      <c r="V6" s="76">
        <v>104.9</v>
      </c>
      <c r="W6" s="76"/>
      <c r="X6" s="77">
        <f>IF(ISBLANK('imputing missing values'!$AQ6), 'imputing missing values'!$W6, 'imputing missing values'!$AQ6)</f>
        <v>104.4</v>
      </c>
      <c r="Y6" s="76">
        <v>104.1</v>
      </c>
      <c r="Z6" s="76"/>
      <c r="AA6" s="77">
        <f>IF(ISBLANK('imputing missing values'!$AR6), 'imputing missing values'!$Z6, 'imputing missing values'!$AR6)</f>
        <v>103.3</v>
      </c>
      <c r="AB6" s="76">
        <v>103.8</v>
      </c>
      <c r="AC6" s="76"/>
      <c r="AD6" s="77">
        <f>IF(ISBLANK('imputing missing values'!$AS6), 'imputing missing values'!$AC6, 'imputing missing values'!$AS6)</f>
        <v>103.7</v>
      </c>
      <c r="AE6" s="76">
        <v>102.3</v>
      </c>
      <c r="AF6" s="76"/>
      <c r="AG6" s="77">
        <f>IF(ISBLANK('imputing missing values'!$AT6), 'imputing missing values'!$AF6, 'imputing missing values'!$AT6)</f>
        <v>104.3</v>
      </c>
      <c r="AH6" s="76">
        <v>106</v>
      </c>
      <c r="AI6" s="76"/>
      <c r="AJ6" s="77">
        <f>IF(ISBLANK('imputing missing values'!$AU6), 'imputing missing values'!$AI6, 'imputing missing values'!$AU6)</f>
        <v>104.3</v>
      </c>
      <c r="AK6" s="75">
        <v>107.2</v>
      </c>
      <c r="AL6" s="76">
        <v>106</v>
      </c>
      <c r="AM6" s="76">
        <v>106.4</v>
      </c>
      <c r="AN6" s="76">
        <v>105.7</v>
      </c>
      <c r="AO6" s="76">
        <v>105.2</v>
      </c>
      <c r="AP6" s="75">
        <v>104.7</v>
      </c>
      <c r="AQ6" s="75">
        <v>104.4</v>
      </c>
      <c r="AR6" s="75">
        <v>103.3</v>
      </c>
      <c r="AS6" s="75">
        <v>103.7</v>
      </c>
      <c r="AT6" s="75">
        <v>104.3</v>
      </c>
      <c r="AU6" s="75">
        <v>104.3</v>
      </c>
      <c r="AV6" s="76">
        <v>104.7</v>
      </c>
    </row>
    <row r="7" spans="1:48" x14ac:dyDescent="0.25">
      <c r="A7" s="63" t="s">
        <v>34</v>
      </c>
      <c r="B7" s="78">
        <v>2013</v>
      </c>
      <c r="C7" s="63" t="s">
        <v>35</v>
      </c>
      <c r="D7" s="76">
        <v>110.4</v>
      </c>
      <c r="E7" s="76"/>
      <c r="F7" s="77">
        <f t="shared" si="0"/>
        <v>106.6</v>
      </c>
      <c r="G7" s="76">
        <v>110.2</v>
      </c>
      <c r="H7" s="76"/>
      <c r="I7" s="76">
        <f>IF(ISBLANK('imputing missing values'!$AL7), 'imputing missing values'!$H7, 'imputing missing values'!$AL7)</f>
        <v>105.7</v>
      </c>
      <c r="J7" s="76">
        <v>112.8</v>
      </c>
      <c r="K7" s="76"/>
      <c r="L7" s="76">
        <f>IF(ISBLANK('imputing missing values'!$AM7),K7,AM7)</f>
        <v>106.8</v>
      </c>
      <c r="M7" s="76">
        <v>104.9</v>
      </c>
      <c r="N7" s="76"/>
      <c r="O7" s="76">
        <f>IF(ISBLANK('imputing missing values'!$AN7), 'imputing missing values'!$N7, 'imputing missing values'!$AN7)</f>
        <v>106</v>
      </c>
      <c r="P7" s="76">
        <v>105.5</v>
      </c>
      <c r="Q7" s="76"/>
      <c r="R7" s="76">
        <f>IF(ISBLANK('imputing missing values'!$AO7), 'imputing missing values'!$Q7, 'imputing missing values'!$AO7)</f>
        <v>105.2</v>
      </c>
      <c r="S7" s="76">
        <v>103.6</v>
      </c>
      <c r="T7" s="76"/>
      <c r="U7" s="77">
        <f>IF(ISBLANK('imputing missing values'!$AP7), 'imputing missing values'!$T7, 'imputing missing values'!$AP7)</f>
        <v>104.5</v>
      </c>
      <c r="V7" s="76">
        <v>103.2</v>
      </c>
      <c r="W7" s="76"/>
      <c r="X7" s="77">
        <f>IF(ISBLANK('imputing missing values'!$AQ7), 'imputing missing values'!$W7, 'imputing missing values'!$AQ7)</f>
        <v>104.2</v>
      </c>
      <c r="Y7" s="76">
        <v>105.3</v>
      </c>
      <c r="Z7" s="76"/>
      <c r="AA7" s="77">
        <f>IF(ISBLANK('imputing missing values'!$AR7), 'imputing missing values'!$Z7, 'imputing missing values'!$AR7)</f>
        <v>103.6</v>
      </c>
      <c r="AB7" s="76">
        <v>105.1</v>
      </c>
      <c r="AC7" s="76"/>
      <c r="AD7" s="77">
        <f>IF(ISBLANK('imputing missing values'!$AS7), 'imputing missing values'!$AC7, 'imputing missing values'!$AS7)</f>
        <v>103.9</v>
      </c>
      <c r="AE7" s="76">
        <v>102.8</v>
      </c>
      <c r="AF7" s="76"/>
      <c r="AG7" s="77">
        <f>IF(ISBLANK('imputing missing values'!$AT7), 'imputing missing values'!$AF7, 'imputing missing values'!$AT7)</f>
        <v>104.5</v>
      </c>
      <c r="AH7" s="76">
        <v>105.5</v>
      </c>
      <c r="AI7" s="76"/>
      <c r="AJ7" s="77">
        <f>IF(ISBLANK('imputing missing values'!$AU7), 'imputing missing values'!$AI7, 'imputing missing values'!$AU7)</f>
        <v>104.4</v>
      </c>
      <c r="AK7" s="75">
        <v>106.6</v>
      </c>
      <c r="AL7" s="76">
        <v>105.7</v>
      </c>
      <c r="AM7" s="76">
        <v>106.8</v>
      </c>
      <c r="AN7" s="76">
        <v>106</v>
      </c>
      <c r="AO7" s="76">
        <v>105.2</v>
      </c>
      <c r="AP7" s="75">
        <v>104.5</v>
      </c>
      <c r="AQ7" s="75">
        <v>104.2</v>
      </c>
      <c r="AR7" s="75">
        <v>103.6</v>
      </c>
      <c r="AS7" s="75">
        <v>103.9</v>
      </c>
      <c r="AT7" s="75">
        <v>104.5</v>
      </c>
      <c r="AU7" s="75">
        <v>104.4</v>
      </c>
      <c r="AV7" s="76">
        <v>105.3</v>
      </c>
    </row>
    <row r="8" spans="1:48" x14ac:dyDescent="0.25">
      <c r="A8" s="63" t="s">
        <v>30</v>
      </c>
      <c r="B8" s="78">
        <v>2013</v>
      </c>
      <c r="C8" s="63" t="s">
        <v>36</v>
      </c>
      <c r="D8" s="76">
        <v>110.2</v>
      </c>
      <c r="E8" s="76"/>
      <c r="F8" s="77">
        <f t="shared" si="0"/>
        <v>106.6</v>
      </c>
      <c r="G8" s="76">
        <v>108.8</v>
      </c>
      <c r="H8" s="76"/>
      <c r="I8" s="76">
        <f>IF(ISBLANK('imputing missing values'!$AL8), 'imputing missing values'!$H8, 'imputing missing values'!$AL8)</f>
        <v>106.5</v>
      </c>
      <c r="J8" s="76">
        <v>109.9</v>
      </c>
      <c r="K8" s="76"/>
      <c r="L8" s="76">
        <f>IF(ISBLANK('imputing missing values'!$AM8),K8,AM8)</f>
        <v>107.5</v>
      </c>
      <c r="M8" s="76">
        <v>105.6</v>
      </c>
      <c r="N8" s="76"/>
      <c r="O8" s="76">
        <f>IF(ISBLANK('imputing missing values'!$AN8), 'imputing missing values'!$N8, 'imputing missing values'!$AN8)</f>
        <v>106.1</v>
      </c>
      <c r="P8" s="76">
        <v>106.2</v>
      </c>
      <c r="Q8" s="76"/>
      <c r="R8" s="76">
        <f>IF(ISBLANK('imputing missing values'!$AO8), 'imputing missing values'!$Q8, 'imputing missing values'!$AO8)</f>
        <v>105.6</v>
      </c>
      <c r="S8" s="76">
        <v>105.7</v>
      </c>
      <c r="T8" s="76"/>
      <c r="U8" s="77">
        <f>IF(ISBLANK('imputing missing values'!$AP8), 'imputing missing values'!$T8, 'imputing missing values'!$AP8)</f>
        <v>104.7</v>
      </c>
      <c r="V8" s="76">
        <v>101.4</v>
      </c>
      <c r="W8" s="76"/>
      <c r="X8" s="77">
        <f>IF(ISBLANK('imputing missing values'!$AQ8), 'imputing missing values'!$W8, 'imputing missing values'!$AQ8)</f>
        <v>104.6</v>
      </c>
      <c r="Y8" s="76">
        <v>105.7</v>
      </c>
      <c r="Z8" s="76"/>
      <c r="AA8" s="77">
        <f>IF(ISBLANK('imputing missing values'!$AR8), 'imputing missing values'!$Z8, 'imputing missing values'!$AR8)</f>
        <v>104</v>
      </c>
      <c r="AB8" s="76">
        <v>105</v>
      </c>
      <c r="AC8" s="76"/>
      <c r="AD8" s="77">
        <f>IF(ISBLANK('imputing missing values'!$AS8), 'imputing missing values'!$AC8, 'imputing missing values'!$AS8)</f>
        <v>104.3</v>
      </c>
      <c r="AE8" s="76">
        <v>103.3</v>
      </c>
      <c r="AF8" s="76"/>
      <c r="AG8" s="77">
        <f>IF(ISBLANK('imputing missing values'!$AT8), 'imputing missing values'!$AF8, 'imputing missing values'!$AT8)</f>
        <v>104.3</v>
      </c>
      <c r="AH8" s="76">
        <v>105.6</v>
      </c>
      <c r="AI8" s="76"/>
      <c r="AJ8" s="77">
        <f>IF(ISBLANK('imputing missing values'!$AU8), 'imputing missing values'!$AI8, 'imputing missing values'!$AU8)</f>
        <v>104.6</v>
      </c>
      <c r="AK8" s="75">
        <v>106.6</v>
      </c>
      <c r="AL8" s="76">
        <v>106.5</v>
      </c>
      <c r="AM8" s="76">
        <v>107.5</v>
      </c>
      <c r="AN8" s="76">
        <v>106.1</v>
      </c>
      <c r="AO8" s="76">
        <v>105.6</v>
      </c>
      <c r="AP8" s="75">
        <v>104.7</v>
      </c>
      <c r="AQ8" s="75">
        <v>104.6</v>
      </c>
      <c r="AR8" s="75">
        <v>104</v>
      </c>
      <c r="AS8" s="75">
        <v>104.3</v>
      </c>
      <c r="AT8" s="75">
        <v>104.3</v>
      </c>
      <c r="AU8" s="75">
        <v>104.6</v>
      </c>
      <c r="AV8" s="76">
        <v>106</v>
      </c>
    </row>
    <row r="9" spans="1:48" x14ac:dyDescent="0.25">
      <c r="A9" s="63" t="s">
        <v>33</v>
      </c>
      <c r="B9" s="78">
        <v>2013</v>
      </c>
      <c r="C9" s="63" t="s">
        <v>36</v>
      </c>
      <c r="D9" s="76">
        <v>113.9</v>
      </c>
      <c r="E9" s="76"/>
      <c r="F9" s="77">
        <f t="shared" si="0"/>
        <v>107.3</v>
      </c>
      <c r="G9" s="76">
        <v>111.4</v>
      </c>
      <c r="H9" s="76"/>
      <c r="I9" s="76">
        <f>IF(ISBLANK('imputing missing values'!$AL9), 'imputing missing values'!$H9, 'imputing missing values'!$AL9)</f>
        <v>106.8</v>
      </c>
      <c r="J9" s="76">
        <v>113.2</v>
      </c>
      <c r="K9" s="76"/>
      <c r="L9" s="76">
        <f>IF(ISBLANK('imputing missing values'!$AM9),K9,AM9)</f>
        <v>107</v>
      </c>
      <c r="M9" s="76">
        <v>104.3</v>
      </c>
      <c r="N9" s="76"/>
      <c r="O9" s="76">
        <f>IF(ISBLANK('imputing missing values'!$AN9), 'imputing missing values'!$N9, 'imputing missing values'!$AN9)</f>
        <v>106</v>
      </c>
      <c r="P9" s="76">
        <v>102.7</v>
      </c>
      <c r="Q9" s="76"/>
      <c r="R9" s="76">
        <f>IF(ISBLANK('imputing missing values'!$AO9), 'imputing missing values'!$Q9, 'imputing missing values'!$AO9)</f>
        <v>105.7</v>
      </c>
      <c r="S9" s="76">
        <v>104.9</v>
      </c>
      <c r="T9" s="76"/>
      <c r="U9" s="77">
        <f>IF(ISBLANK('imputing missing values'!$AP9), 'imputing missing values'!$T9, 'imputing missing values'!$AP9)</f>
        <v>105.2</v>
      </c>
      <c r="V9" s="76">
        <v>103.8</v>
      </c>
      <c r="W9" s="76"/>
      <c r="X9" s="77">
        <f>IF(ISBLANK('imputing missing values'!$AQ9), 'imputing missing values'!$W9, 'imputing missing values'!$AQ9)</f>
        <v>105.5</v>
      </c>
      <c r="Y9" s="76">
        <v>103.5</v>
      </c>
      <c r="Z9" s="76"/>
      <c r="AA9" s="77">
        <f>IF(ISBLANK('imputing missing values'!$AR9), 'imputing missing values'!$Z9, 'imputing missing values'!$AR9)</f>
        <v>103.5</v>
      </c>
      <c r="AB9" s="76">
        <v>102.6</v>
      </c>
      <c r="AC9" s="76"/>
      <c r="AD9" s="77">
        <f>IF(ISBLANK('imputing missing values'!$AS9), 'imputing missing values'!$AC9, 'imputing missing values'!$AS9)</f>
        <v>103.8</v>
      </c>
      <c r="AE9" s="76">
        <v>102.4</v>
      </c>
      <c r="AF9" s="76"/>
      <c r="AG9" s="77">
        <f>IF(ISBLANK('imputing missing values'!$AT9), 'imputing missing values'!$AF9, 'imputing missing values'!$AT9)</f>
        <v>104.2</v>
      </c>
      <c r="AH9" s="76">
        <v>107</v>
      </c>
      <c r="AI9" s="76"/>
      <c r="AJ9" s="77">
        <f>IF(ISBLANK('imputing missing values'!$AU9), 'imputing missing values'!$AI9, 'imputing missing values'!$AU9)</f>
        <v>104.9</v>
      </c>
      <c r="AK9" s="75">
        <v>107.3</v>
      </c>
      <c r="AL9" s="76">
        <v>106.8</v>
      </c>
      <c r="AM9" s="76">
        <v>107</v>
      </c>
      <c r="AN9" s="76">
        <v>106</v>
      </c>
      <c r="AO9" s="76">
        <v>105.7</v>
      </c>
      <c r="AP9" s="75">
        <v>105.2</v>
      </c>
      <c r="AQ9" s="75">
        <v>105.5</v>
      </c>
      <c r="AR9" s="75">
        <v>103.5</v>
      </c>
      <c r="AS9" s="75">
        <v>103.8</v>
      </c>
      <c r="AT9" s="75">
        <v>104.2</v>
      </c>
      <c r="AU9" s="75">
        <v>104.9</v>
      </c>
      <c r="AV9" s="76">
        <v>105</v>
      </c>
    </row>
    <row r="10" spans="1:48" x14ac:dyDescent="0.25">
      <c r="A10" s="63" t="s">
        <v>34</v>
      </c>
      <c r="B10" s="78">
        <v>2013</v>
      </c>
      <c r="C10" s="63" t="s">
        <v>36</v>
      </c>
      <c r="D10" s="76">
        <v>111.4</v>
      </c>
      <c r="E10" s="76"/>
      <c r="F10" s="77">
        <f t="shared" si="0"/>
        <v>106.9</v>
      </c>
      <c r="G10" s="76">
        <v>109.7</v>
      </c>
      <c r="H10" s="76"/>
      <c r="I10" s="76">
        <f>IF(ISBLANK('imputing missing values'!$AL10), 'imputing missing values'!$H10, 'imputing missing values'!$AL10)</f>
        <v>106.6</v>
      </c>
      <c r="J10" s="76">
        <v>111.2</v>
      </c>
      <c r="K10" s="76"/>
      <c r="L10" s="76">
        <f>IF(ISBLANK('imputing missing values'!$AM10),K10,AM10)</f>
        <v>107.3</v>
      </c>
      <c r="M10" s="76">
        <v>105.1</v>
      </c>
      <c r="N10" s="76"/>
      <c r="O10" s="76">
        <f>IF(ISBLANK('imputing missing values'!$AN10), 'imputing missing values'!$N10, 'imputing missing values'!$AN10)</f>
        <v>106.1</v>
      </c>
      <c r="P10" s="76">
        <v>104.9</v>
      </c>
      <c r="Q10" s="76"/>
      <c r="R10" s="76">
        <f>IF(ISBLANK('imputing missing values'!$AO10), 'imputing missing values'!$Q10, 'imputing missing values'!$AO10)</f>
        <v>105.6</v>
      </c>
      <c r="S10" s="76">
        <v>105.3</v>
      </c>
      <c r="T10" s="76"/>
      <c r="U10" s="77">
        <f>IF(ISBLANK('imputing missing values'!$AP10), 'imputing missing values'!$T10, 'imputing missing values'!$AP10)</f>
        <v>104.9</v>
      </c>
      <c r="V10" s="76">
        <v>102.2</v>
      </c>
      <c r="W10" s="76"/>
      <c r="X10" s="77">
        <f>IF(ISBLANK('imputing missing values'!$AQ10), 'imputing missing values'!$W10, 'imputing missing values'!$AQ10)</f>
        <v>105.1</v>
      </c>
      <c r="Y10" s="76">
        <v>105</v>
      </c>
      <c r="Z10" s="76"/>
      <c r="AA10" s="77">
        <f>IF(ISBLANK('imputing missing values'!$AR10), 'imputing missing values'!$Z10, 'imputing missing values'!$AR10)</f>
        <v>103.7</v>
      </c>
      <c r="AB10" s="76">
        <v>104.2</v>
      </c>
      <c r="AC10" s="76"/>
      <c r="AD10" s="77">
        <f>IF(ISBLANK('imputing missing values'!$AS10), 'imputing missing values'!$AC10, 'imputing missing values'!$AS10)</f>
        <v>104</v>
      </c>
      <c r="AE10" s="76">
        <v>103</v>
      </c>
      <c r="AF10" s="76"/>
      <c r="AG10" s="77">
        <f>IF(ISBLANK('imputing missing values'!$AT10), 'imputing missing values'!$AF10, 'imputing missing values'!$AT10)</f>
        <v>104.3</v>
      </c>
      <c r="AH10" s="76">
        <v>106.2</v>
      </c>
      <c r="AI10" s="76"/>
      <c r="AJ10" s="77">
        <f>IF(ISBLANK('imputing missing values'!$AU10), 'imputing missing values'!$AI10, 'imputing missing values'!$AU10)</f>
        <v>104.7</v>
      </c>
      <c r="AK10" s="75">
        <v>106.9</v>
      </c>
      <c r="AL10" s="76">
        <v>106.6</v>
      </c>
      <c r="AM10" s="76">
        <v>107.3</v>
      </c>
      <c r="AN10" s="76">
        <v>106.1</v>
      </c>
      <c r="AO10" s="76">
        <v>105.6</v>
      </c>
      <c r="AP10" s="75">
        <v>104.9</v>
      </c>
      <c r="AQ10" s="75">
        <v>105.1</v>
      </c>
      <c r="AR10" s="75">
        <v>103.7</v>
      </c>
      <c r="AS10" s="75">
        <v>104</v>
      </c>
      <c r="AT10" s="75">
        <v>104.3</v>
      </c>
      <c r="AU10" s="75">
        <v>104.7</v>
      </c>
      <c r="AV10" s="76">
        <v>105.5</v>
      </c>
    </row>
    <row r="11" spans="1:48" x14ac:dyDescent="0.25">
      <c r="A11" s="63" t="s">
        <v>30</v>
      </c>
      <c r="B11" s="78">
        <v>2013</v>
      </c>
      <c r="C11" s="63" t="s">
        <v>37</v>
      </c>
      <c r="D11" s="76">
        <v>110.2</v>
      </c>
      <c r="E11" s="76"/>
      <c r="F11" s="77">
        <f t="shared" si="0"/>
        <v>107.1</v>
      </c>
      <c r="G11" s="76">
        <v>109.5</v>
      </c>
      <c r="H11" s="76"/>
      <c r="I11" s="76">
        <f>IF(ISBLANK('imputing missing values'!$AL11), 'imputing missing values'!$H11, 'imputing missing values'!$AL11)</f>
        <v>107.1</v>
      </c>
      <c r="J11" s="76">
        <v>106.9</v>
      </c>
      <c r="K11" s="76"/>
      <c r="L11" s="76">
        <f>IF(ISBLANK('imputing missing values'!$AM11),K11,AM11)</f>
        <v>108</v>
      </c>
      <c r="M11" s="76">
        <v>106.3</v>
      </c>
      <c r="N11" s="76"/>
      <c r="O11" s="76">
        <f>IF(ISBLANK('imputing missing values'!$AN11), 'imputing missing values'!$N11, 'imputing missing values'!$AN11)</f>
        <v>106.5</v>
      </c>
      <c r="P11" s="76">
        <v>105.7</v>
      </c>
      <c r="Q11" s="76"/>
      <c r="R11" s="76">
        <f>IF(ISBLANK('imputing missing values'!$AO11), 'imputing missing values'!$Q11, 'imputing missing values'!$AO11)</f>
        <v>106.1</v>
      </c>
      <c r="S11" s="76">
        <v>108.3</v>
      </c>
      <c r="T11" s="76"/>
      <c r="U11" s="77">
        <f>IF(ISBLANK('imputing missing values'!$AP11), 'imputing missing values'!$T11, 'imputing missing values'!$AP11)</f>
        <v>105.1</v>
      </c>
      <c r="V11" s="76">
        <v>103.4</v>
      </c>
      <c r="W11" s="76"/>
      <c r="X11" s="77">
        <f>IF(ISBLANK('imputing missing values'!$AQ11), 'imputing missing values'!$W11, 'imputing missing values'!$AQ11)</f>
        <v>104.4</v>
      </c>
      <c r="Y11" s="76">
        <v>105.7</v>
      </c>
      <c r="Z11" s="76"/>
      <c r="AA11" s="77">
        <f>IF(ISBLANK('imputing missing values'!$AR11), 'imputing missing values'!$Z11, 'imputing missing values'!$AR11)</f>
        <v>104.5</v>
      </c>
      <c r="AB11" s="76">
        <v>104.2</v>
      </c>
      <c r="AC11" s="76"/>
      <c r="AD11" s="77">
        <f>IF(ISBLANK('imputing missing values'!$AS11), 'imputing missing values'!$AC11, 'imputing missing values'!$AS11)</f>
        <v>104.8</v>
      </c>
      <c r="AE11" s="76">
        <v>103.2</v>
      </c>
      <c r="AF11" s="76"/>
      <c r="AG11" s="77">
        <f>IF(ISBLANK('imputing missing values'!$AT11), 'imputing missing values'!$AF11, 'imputing missing values'!$AT11)</f>
        <v>102.7</v>
      </c>
      <c r="AH11" s="76">
        <v>106.5</v>
      </c>
      <c r="AI11" s="76"/>
      <c r="AJ11" s="77">
        <f>IF(ISBLANK('imputing missing values'!$AU11), 'imputing missing values'!$AI11, 'imputing missing values'!$AU11)</f>
        <v>104.6</v>
      </c>
      <c r="AK11" s="75">
        <v>107.1</v>
      </c>
      <c r="AL11" s="76">
        <v>107.1</v>
      </c>
      <c r="AM11" s="76">
        <v>108</v>
      </c>
      <c r="AN11" s="76">
        <v>106.5</v>
      </c>
      <c r="AO11" s="76">
        <v>106.1</v>
      </c>
      <c r="AP11" s="75">
        <v>105.1</v>
      </c>
      <c r="AQ11" s="75">
        <v>104.4</v>
      </c>
      <c r="AR11" s="75">
        <v>104.5</v>
      </c>
      <c r="AS11" s="75">
        <v>104.8</v>
      </c>
      <c r="AT11" s="75">
        <v>102.7</v>
      </c>
      <c r="AU11" s="75">
        <v>104.6</v>
      </c>
      <c r="AV11" s="76">
        <v>106.4</v>
      </c>
    </row>
    <row r="12" spans="1:48" x14ac:dyDescent="0.25">
      <c r="A12" s="63" t="s">
        <v>33</v>
      </c>
      <c r="B12" s="78">
        <v>2013</v>
      </c>
      <c r="C12" s="63" t="s">
        <v>37</v>
      </c>
      <c r="D12" s="76">
        <v>114.6</v>
      </c>
      <c r="E12" s="76"/>
      <c r="F12" s="77">
        <f t="shared" si="0"/>
        <v>108.8</v>
      </c>
      <c r="G12" s="76">
        <v>113.4</v>
      </c>
      <c r="H12" s="76"/>
      <c r="I12" s="76">
        <f>IF(ISBLANK('imputing missing values'!$AL12), 'imputing missing values'!$H12, 'imputing missing values'!$AL12)</f>
        <v>108.5</v>
      </c>
      <c r="J12" s="76">
        <v>106</v>
      </c>
      <c r="K12" s="76"/>
      <c r="L12" s="76">
        <f>IF(ISBLANK('imputing missing values'!$AM12),K12,AM12)</f>
        <v>107.7</v>
      </c>
      <c r="M12" s="76">
        <v>104.7</v>
      </c>
      <c r="N12" s="76"/>
      <c r="O12" s="76">
        <f>IF(ISBLANK('imputing missing values'!$AN12), 'imputing missing values'!$N12, 'imputing missing values'!$AN12)</f>
        <v>106.4</v>
      </c>
      <c r="P12" s="76">
        <v>102.1</v>
      </c>
      <c r="Q12" s="76"/>
      <c r="R12" s="76">
        <f>IF(ISBLANK('imputing missing values'!$AO12), 'imputing missing values'!$Q12, 'imputing missing values'!$AO12)</f>
        <v>106.5</v>
      </c>
      <c r="S12" s="76">
        <v>109.5</v>
      </c>
      <c r="T12" s="76"/>
      <c r="U12" s="77">
        <f>IF(ISBLANK('imputing missing values'!$AP12), 'imputing missing values'!$T12, 'imputing missing values'!$AP12)</f>
        <v>105.7</v>
      </c>
      <c r="V12" s="76">
        <v>109.7</v>
      </c>
      <c r="W12" s="76"/>
      <c r="X12" s="77">
        <f>IF(ISBLANK('imputing missing values'!$AQ12), 'imputing missing values'!$W12, 'imputing missing values'!$AQ12)</f>
        <v>105</v>
      </c>
      <c r="Y12" s="76">
        <v>104.6</v>
      </c>
      <c r="Z12" s="76"/>
      <c r="AA12" s="77">
        <f>IF(ISBLANK('imputing missing values'!$AR12), 'imputing missing values'!$Z12, 'imputing missing values'!$AR12)</f>
        <v>104</v>
      </c>
      <c r="AB12" s="76">
        <v>102</v>
      </c>
      <c r="AC12" s="76"/>
      <c r="AD12" s="77">
        <f>IF(ISBLANK('imputing missing values'!$AS12), 'imputing missing values'!$AC12, 'imputing missing values'!$AS12)</f>
        <v>105.2</v>
      </c>
      <c r="AE12" s="76">
        <v>103.5</v>
      </c>
      <c r="AF12" s="76"/>
      <c r="AG12" s="77">
        <f>IF(ISBLANK('imputing missing values'!$AT12), 'imputing missing values'!$AF12, 'imputing missing values'!$AT12)</f>
        <v>103.2</v>
      </c>
      <c r="AH12" s="76">
        <v>108.2</v>
      </c>
      <c r="AI12" s="76"/>
      <c r="AJ12" s="77">
        <f>IF(ISBLANK('imputing missing values'!$AU12), 'imputing missing values'!$AI12, 'imputing missing values'!$AU12)</f>
        <v>105.1</v>
      </c>
      <c r="AK12" s="75">
        <v>108.8</v>
      </c>
      <c r="AL12" s="76">
        <v>108.5</v>
      </c>
      <c r="AM12" s="76">
        <v>107.7</v>
      </c>
      <c r="AN12" s="76">
        <v>106.4</v>
      </c>
      <c r="AO12" s="76">
        <v>106.5</v>
      </c>
      <c r="AP12" s="75">
        <v>105.7</v>
      </c>
      <c r="AQ12" s="75">
        <v>105</v>
      </c>
      <c r="AR12" s="75">
        <v>104</v>
      </c>
      <c r="AS12" s="75">
        <v>105.2</v>
      </c>
      <c r="AT12" s="75">
        <v>103.2</v>
      </c>
      <c r="AU12" s="75">
        <v>105.1</v>
      </c>
      <c r="AV12" s="76">
        <v>105.7</v>
      </c>
    </row>
    <row r="13" spans="1:48" x14ac:dyDescent="0.25">
      <c r="A13" s="63" t="s">
        <v>34</v>
      </c>
      <c r="B13" s="78">
        <v>2013</v>
      </c>
      <c r="C13" s="63" t="s">
        <v>37</v>
      </c>
      <c r="D13" s="76">
        <v>111.6</v>
      </c>
      <c r="E13" s="76"/>
      <c r="F13" s="77">
        <f t="shared" si="0"/>
        <v>107.7</v>
      </c>
      <c r="G13" s="76">
        <v>110.9</v>
      </c>
      <c r="H13" s="76"/>
      <c r="I13" s="76">
        <f>IF(ISBLANK('imputing missing values'!$AL13), 'imputing missing values'!$H13, 'imputing missing values'!$AL13)</f>
        <v>107.5</v>
      </c>
      <c r="J13" s="76">
        <v>106.6</v>
      </c>
      <c r="K13" s="76"/>
      <c r="L13" s="76">
        <f>IF(ISBLANK('imputing missing values'!$AM13),K13,AM13)</f>
        <v>107.9</v>
      </c>
      <c r="M13" s="76">
        <v>105.7</v>
      </c>
      <c r="N13" s="76"/>
      <c r="O13" s="76">
        <f>IF(ISBLANK('imputing missing values'!$AN13), 'imputing missing values'!$N13, 'imputing missing values'!$AN13)</f>
        <v>106.5</v>
      </c>
      <c r="P13" s="76">
        <v>104.4</v>
      </c>
      <c r="Q13" s="76"/>
      <c r="R13" s="76">
        <f>IF(ISBLANK('imputing missing values'!$AO13), 'imputing missing values'!$Q13, 'imputing missing values'!$AO13)</f>
        <v>106.3</v>
      </c>
      <c r="S13" s="76">
        <v>108.9</v>
      </c>
      <c r="T13" s="76"/>
      <c r="U13" s="77">
        <f>IF(ISBLANK('imputing missing values'!$AP13), 'imputing missing values'!$T13, 'imputing missing values'!$AP13)</f>
        <v>105.3</v>
      </c>
      <c r="V13" s="76">
        <v>105.5</v>
      </c>
      <c r="W13" s="76"/>
      <c r="X13" s="77">
        <f>IF(ISBLANK('imputing missing values'!$AQ13), 'imputing missing values'!$W13, 'imputing missing values'!$AQ13)</f>
        <v>104.7</v>
      </c>
      <c r="Y13" s="76">
        <v>105.3</v>
      </c>
      <c r="Z13" s="76"/>
      <c r="AA13" s="77">
        <f>IF(ISBLANK('imputing missing values'!$AR13), 'imputing missing values'!$Z13, 'imputing missing values'!$AR13)</f>
        <v>104.2</v>
      </c>
      <c r="AB13" s="76">
        <v>103.5</v>
      </c>
      <c r="AC13" s="76"/>
      <c r="AD13" s="77">
        <f>IF(ISBLANK('imputing missing values'!$AS13), 'imputing missing values'!$AC13, 'imputing missing values'!$AS13)</f>
        <v>105</v>
      </c>
      <c r="AE13" s="76">
        <v>103.3</v>
      </c>
      <c r="AF13" s="76"/>
      <c r="AG13" s="77">
        <f>IF(ISBLANK('imputing missing values'!$AT13), 'imputing missing values'!$AF13, 'imputing missing values'!$AT13)</f>
        <v>102.9</v>
      </c>
      <c r="AH13" s="76">
        <v>107.2</v>
      </c>
      <c r="AI13" s="76"/>
      <c r="AJ13" s="77">
        <f>IF(ISBLANK('imputing missing values'!$AU13), 'imputing missing values'!$AI13, 'imputing missing values'!$AU13)</f>
        <v>104.8</v>
      </c>
      <c r="AK13" s="75">
        <v>107.7</v>
      </c>
      <c r="AL13" s="76">
        <v>107.5</v>
      </c>
      <c r="AM13" s="76">
        <v>107.9</v>
      </c>
      <c r="AN13" s="76">
        <v>106.5</v>
      </c>
      <c r="AO13" s="76">
        <v>106.3</v>
      </c>
      <c r="AP13" s="75">
        <v>105.3</v>
      </c>
      <c r="AQ13" s="75">
        <v>104.7</v>
      </c>
      <c r="AR13" s="75">
        <v>104.2</v>
      </c>
      <c r="AS13" s="75">
        <v>105</v>
      </c>
      <c r="AT13" s="75">
        <v>102.9</v>
      </c>
      <c r="AU13" s="75">
        <v>104.8</v>
      </c>
      <c r="AV13" s="76">
        <v>106.1</v>
      </c>
    </row>
    <row r="14" spans="1:48" x14ac:dyDescent="0.25">
      <c r="A14" s="63" t="s">
        <v>30</v>
      </c>
      <c r="B14" s="78">
        <v>2013</v>
      </c>
      <c r="C14" s="63" t="s">
        <v>38</v>
      </c>
      <c r="D14" s="76">
        <v>110.9</v>
      </c>
      <c r="E14" s="76"/>
      <c r="F14" s="77">
        <f t="shared" si="0"/>
        <v>108.1</v>
      </c>
      <c r="G14" s="76">
        <v>109.8</v>
      </c>
      <c r="H14" s="76"/>
      <c r="I14" s="76">
        <f>IF(ISBLANK('imputing missing values'!$AL14), 'imputing missing values'!$H14, 'imputing missing values'!$AL14)</f>
        <v>108.1</v>
      </c>
      <c r="J14" s="76">
        <v>105.9</v>
      </c>
      <c r="K14" s="76"/>
      <c r="L14" s="76">
        <f>IF(ISBLANK('imputing missing values'!$AM14),K14,AM14)</f>
        <v>108.6</v>
      </c>
      <c r="M14" s="76">
        <v>107.5</v>
      </c>
      <c r="N14" s="76"/>
      <c r="O14" s="76">
        <f>IF(ISBLANK('imputing missing values'!$AN14), 'imputing missing values'!$N14, 'imputing missing values'!$AN14)</f>
        <v>107.5</v>
      </c>
      <c r="P14" s="76">
        <v>105.3</v>
      </c>
      <c r="Q14" s="76"/>
      <c r="R14" s="76">
        <f>IF(ISBLANK('imputing missing values'!$AO14), 'imputing missing values'!$Q14, 'imputing missing values'!$AO14)</f>
        <v>106.8</v>
      </c>
      <c r="S14" s="76">
        <v>108.1</v>
      </c>
      <c r="T14" s="76"/>
      <c r="U14" s="77">
        <f>IF(ISBLANK('imputing missing values'!$AP14), 'imputing missing values'!$T14, 'imputing missing values'!$AP14)</f>
        <v>105.7</v>
      </c>
      <c r="V14" s="76">
        <v>107.3</v>
      </c>
      <c r="W14" s="76"/>
      <c r="X14" s="77">
        <f>IF(ISBLANK('imputing missing values'!$AQ14), 'imputing missing values'!$W14, 'imputing missing values'!$AQ14)</f>
        <v>104.1</v>
      </c>
      <c r="Y14" s="76">
        <v>106.1</v>
      </c>
      <c r="Z14" s="76"/>
      <c r="AA14" s="77">
        <f>IF(ISBLANK('imputing missing values'!$AR14), 'imputing missing values'!$Z14, 'imputing missing values'!$AR14)</f>
        <v>105</v>
      </c>
      <c r="AB14" s="76">
        <v>103.7</v>
      </c>
      <c r="AC14" s="76"/>
      <c r="AD14" s="77">
        <f>IF(ISBLANK('imputing missing values'!$AS14), 'imputing missing values'!$AC14, 'imputing missing values'!$AS14)</f>
        <v>105.5</v>
      </c>
      <c r="AE14" s="76">
        <v>104</v>
      </c>
      <c r="AF14" s="76"/>
      <c r="AG14" s="77">
        <f>IF(ISBLANK('imputing missing values'!$AT14), 'imputing missing values'!$AF14, 'imputing missing values'!$AT14)</f>
        <v>102.1</v>
      </c>
      <c r="AH14" s="76">
        <v>107.4</v>
      </c>
      <c r="AI14" s="76"/>
      <c r="AJ14" s="77">
        <f>IF(ISBLANK('imputing missing values'!$AU14), 'imputing missing values'!$AI14, 'imputing missing values'!$AU14)</f>
        <v>104.8</v>
      </c>
      <c r="AK14" s="75">
        <v>108.1</v>
      </c>
      <c r="AL14" s="76">
        <v>108.1</v>
      </c>
      <c r="AM14" s="76">
        <v>108.6</v>
      </c>
      <c r="AN14" s="76">
        <v>107.5</v>
      </c>
      <c r="AO14" s="76">
        <v>106.8</v>
      </c>
      <c r="AP14" s="75">
        <v>105.7</v>
      </c>
      <c r="AQ14" s="75">
        <v>104.1</v>
      </c>
      <c r="AR14" s="75">
        <v>105</v>
      </c>
      <c r="AS14" s="75">
        <v>105.5</v>
      </c>
      <c r="AT14" s="75">
        <v>102.1</v>
      </c>
      <c r="AU14" s="75">
        <v>104.8</v>
      </c>
      <c r="AV14" s="76">
        <v>107.2</v>
      </c>
    </row>
    <row r="15" spans="1:48" x14ac:dyDescent="0.25">
      <c r="A15" s="63" t="s">
        <v>33</v>
      </c>
      <c r="B15" s="78">
        <v>2013</v>
      </c>
      <c r="C15" s="63" t="s">
        <v>38</v>
      </c>
      <c r="D15" s="76">
        <v>115.4</v>
      </c>
      <c r="E15" s="76"/>
      <c r="F15" s="77">
        <f t="shared" si="0"/>
        <v>111.1</v>
      </c>
      <c r="G15" s="76">
        <v>114.2</v>
      </c>
      <c r="H15" s="76"/>
      <c r="I15" s="76">
        <f>IF(ISBLANK('imputing missing values'!$AL15), 'imputing missing values'!$H15, 'imputing missing values'!$AL15)</f>
        <v>109.8</v>
      </c>
      <c r="J15" s="76">
        <v>102.7</v>
      </c>
      <c r="K15" s="76"/>
      <c r="L15" s="76">
        <f>IF(ISBLANK('imputing missing values'!$AM15),K15,AM15)</f>
        <v>108.3</v>
      </c>
      <c r="M15" s="76">
        <v>105.5</v>
      </c>
      <c r="N15" s="76"/>
      <c r="O15" s="76">
        <f>IF(ISBLANK('imputing missing values'!$AN15), 'imputing missing values'!$N15, 'imputing missing values'!$AN15)</f>
        <v>107.2</v>
      </c>
      <c r="P15" s="76">
        <v>101.5</v>
      </c>
      <c r="Q15" s="76"/>
      <c r="R15" s="76">
        <f>IF(ISBLANK('imputing missing values'!$AO15), 'imputing missing values'!$Q15, 'imputing missing values'!$AO15)</f>
        <v>107.1</v>
      </c>
      <c r="S15" s="76">
        <v>110.6</v>
      </c>
      <c r="T15" s="76"/>
      <c r="U15" s="77">
        <f>IF(ISBLANK('imputing missing values'!$AP15), 'imputing missing values'!$T15, 'imputing missing values'!$AP15)</f>
        <v>106.2</v>
      </c>
      <c r="V15" s="76">
        <v>123.7</v>
      </c>
      <c r="W15" s="76"/>
      <c r="X15" s="77">
        <f>IF(ISBLANK('imputing missing values'!$AQ15), 'imputing missing values'!$W15, 'imputing missing values'!$AQ15)</f>
        <v>103.9</v>
      </c>
      <c r="Y15" s="76">
        <v>105.2</v>
      </c>
      <c r="Z15" s="76"/>
      <c r="AA15" s="77">
        <f>IF(ISBLANK('imputing missing values'!$AR15), 'imputing missing values'!$Z15, 'imputing missing values'!$AR15)</f>
        <v>104.6</v>
      </c>
      <c r="AB15" s="76">
        <v>101.9</v>
      </c>
      <c r="AC15" s="76"/>
      <c r="AD15" s="77">
        <f>IF(ISBLANK('imputing missing values'!$AS15), 'imputing missing values'!$AC15, 'imputing missing values'!$AS15)</f>
        <v>105.7</v>
      </c>
      <c r="AE15" s="76">
        <v>105</v>
      </c>
      <c r="AF15" s="76"/>
      <c r="AG15" s="77">
        <f>IF(ISBLANK('imputing missing values'!$AT15), 'imputing missing values'!$AF15, 'imputing missing values'!$AT15)</f>
        <v>102.6</v>
      </c>
      <c r="AH15" s="76">
        <v>109.1</v>
      </c>
      <c r="AI15" s="76"/>
      <c r="AJ15" s="77">
        <f>IF(ISBLANK('imputing missing values'!$AU15), 'imputing missing values'!$AI15, 'imputing missing values'!$AU15)</f>
        <v>104.9</v>
      </c>
      <c r="AK15" s="75">
        <v>111.1</v>
      </c>
      <c r="AL15" s="76">
        <v>109.8</v>
      </c>
      <c r="AM15" s="76">
        <v>108.3</v>
      </c>
      <c r="AN15" s="76">
        <v>107.2</v>
      </c>
      <c r="AO15" s="76">
        <v>107.1</v>
      </c>
      <c r="AP15" s="75">
        <v>106.2</v>
      </c>
      <c r="AQ15" s="75">
        <v>103.9</v>
      </c>
      <c r="AR15" s="75">
        <v>104.6</v>
      </c>
      <c r="AS15" s="75">
        <v>105.7</v>
      </c>
      <c r="AT15" s="75">
        <v>102.6</v>
      </c>
      <c r="AU15" s="75">
        <v>104.9</v>
      </c>
      <c r="AV15" s="76">
        <v>106.6</v>
      </c>
    </row>
    <row r="16" spans="1:48" x14ac:dyDescent="0.25">
      <c r="A16" s="63" t="s">
        <v>34</v>
      </c>
      <c r="B16" s="78">
        <v>2013</v>
      </c>
      <c r="C16" s="63" t="s">
        <v>38</v>
      </c>
      <c r="D16" s="76">
        <v>112.3</v>
      </c>
      <c r="E16" s="76"/>
      <c r="F16" s="77">
        <f t="shared" si="0"/>
        <v>109.2</v>
      </c>
      <c r="G16" s="76">
        <v>111.3</v>
      </c>
      <c r="H16" s="76"/>
      <c r="I16" s="76">
        <f>IF(ISBLANK('imputing missing values'!$AL16), 'imputing missing values'!$H16, 'imputing missing values'!$AL16)</f>
        <v>108.6</v>
      </c>
      <c r="J16" s="76">
        <v>104.7</v>
      </c>
      <c r="K16" s="76"/>
      <c r="L16" s="76">
        <f>IF(ISBLANK('imputing missing values'!$AM16),K16,AM16)</f>
        <v>108.5</v>
      </c>
      <c r="M16" s="76">
        <v>106.8</v>
      </c>
      <c r="N16" s="76"/>
      <c r="O16" s="76">
        <f>IF(ISBLANK('imputing missing values'!$AN16), 'imputing missing values'!$N16, 'imputing missing values'!$AN16)</f>
        <v>107.4</v>
      </c>
      <c r="P16" s="76">
        <v>103.9</v>
      </c>
      <c r="Q16" s="76"/>
      <c r="R16" s="76">
        <f>IF(ISBLANK('imputing missing values'!$AO16), 'imputing missing values'!$Q16, 'imputing missing values'!$AO16)</f>
        <v>106.9</v>
      </c>
      <c r="S16" s="76">
        <v>109.3</v>
      </c>
      <c r="T16" s="76"/>
      <c r="U16" s="77">
        <f>IF(ISBLANK('imputing missing values'!$AP16), 'imputing missing values'!$T16, 'imputing missing values'!$AP16)</f>
        <v>105.9</v>
      </c>
      <c r="V16" s="76">
        <v>112.9</v>
      </c>
      <c r="W16" s="76"/>
      <c r="X16" s="77">
        <f>IF(ISBLANK('imputing missing values'!$AQ16), 'imputing missing values'!$W16, 'imputing missing values'!$AQ16)</f>
        <v>104</v>
      </c>
      <c r="Y16" s="76">
        <v>105.8</v>
      </c>
      <c r="Z16" s="76"/>
      <c r="AA16" s="77">
        <f>IF(ISBLANK('imputing missing values'!$AR16), 'imputing missing values'!$Z16, 'imputing missing values'!$AR16)</f>
        <v>104.8</v>
      </c>
      <c r="AB16" s="76">
        <v>103.1</v>
      </c>
      <c r="AC16" s="76"/>
      <c r="AD16" s="77">
        <f>IF(ISBLANK('imputing missing values'!$AS16), 'imputing missing values'!$AC16, 'imputing missing values'!$AS16)</f>
        <v>105.6</v>
      </c>
      <c r="AE16" s="76">
        <v>104.3</v>
      </c>
      <c r="AF16" s="76"/>
      <c r="AG16" s="77">
        <f>IF(ISBLANK('imputing missing values'!$AT16), 'imputing missing values'!$AF16, 'imputing missing values'!$AT16)</f>
        <v>102.3</v>
      </c>
      <c r="AH16" s="76">
        <v>108.1</v>
      </c>
      <c r="AI16" s="76"/>
      <c r="AJ16" s="77">
        <f>IF(ISBLANK('imputing missing values'!$AU16), 'imputing missing values'!$AI16, 'imputing missing values'!$AU16)</f>
        <v>104.8</v>
      </c>
      <c r="AK16" s="75">
        <v>109.2</v>
      </c>
      <c r="AL16" s="76">
        <v>108.6</v>
      </c>
      <c r="AM16" s="76">
        <v>108.5</v>
      </c>
      <c r="AN16" s="76">
        <v>107.4</v>
      </c>
      <c r="AO16" s="76">
        <v>106.9</v>
      </c>
      <c r="AP16" s="75">
        <v>105.9</v>
      </c>
      <c r="AQ16" s="75">
        <v>104</v>
      </c>
      <c r="AR16" s="75">
        <v>104.8</v>
      </c>
      <c r="AS16" s="75">
        <v>105.6</v>
      </c>
      <c r="AT16" s="75">
        <v>102.3</v>
      </c>
      <c r="AU16" s="75">
        <v>104.8</v>
      </c>
      <c r="AV16" s="76">
        <v>106.9</v>
      </c>
    </row>
    <row r="17" spans="1:48" x14ac:dyDescent="0.25">
      <c r="A17" s="63" t="s">
        <v>30</v>
      </c>
      <c r="B17" s="78">
        <v>2013</v>
      </c>
      <c r="C17" s="63" t="s">
        <v>39</v>
      </c>
      <c r="D17" s="76">
        <v>112.3</v>
      </c>
      <c r="E17" s="76"/>
      <c r="F17" s="77">
        <f t="shared" si="0"/>
        <v>110.6</v>
      </c>
      <c r="G17" s="76">
        <v>112.1</v>
      </c>
      <c r="H17" s="76"/>
      <c r="I17" s="76">
        <f>IF(ISBLANK('imputing missing values'!$AL17), 'imputing missing values'!$H17, 'imputing missing values'!$AL17)</f>
        <v>109</v>
      </c>
      <c r="J17" s="76">
        <v>108.1</v>
      </c>
      <c r="K17" s="76"/>
      <c r="L17" s="76">
        <f>IF(ISBLANK('imputing missing values'!$AM17),K17,AM17)</f>
        <v>109.5</v>
      </c>
      <c r="M17" s="76">
        <v>108.3</v>
      </c>
      <c r="N17" s="76"/>
      <c r="O17" s="76">
        <f>IF(ISBLANK('imputing missing values'!$AN17), 'imputing missing values'!$N17, 'imputing missing values'!$AN17)</f>
        <v>108.5</v>
      </c>
      <c r="P17" s="76">
        <v>105.9</v>
      </c>
      <c r="Q17" s="76"/>
      <c r="R17" s="76">
        <f>IF(ISBLANK('imputing missing values'!$AO17), 'imputing missing values'!$Q17, 'imputing missing values'!$AO17)</f>
        <v>107.5</v>
      </c>
      <c r="S17" s="76">
        <v>109.2</v>
      </c>
      <c r="T17" s="76"/>
      <c r="U17" s="77">
        <f>IF(ISBLANK('imputing missing values'!$AP17), 'imputing missing values'!$T17, 'imputing missing values'!$AP17)</f>
        <v>106.3</v>
      </c>
      <c r="V17" s="76">
        <v>118</v>
      </c>
      <c r="W17" s="76"/>
      <c r="X17" s="77">
        <f>IF(ISBLANK('imputing missing values'!$AQ17), 'imputing missing values'!$W17, 'imputing missing values'!$AQ17)</f>
        <v>105</v>
      </c>
      <c r="Y17" s="76">
        <v>106.8</v>
      </c>
      <c r="Z17" s="76"/>
      <c r="AA17" s="77">
        <f>IF(ISBLANK('imputing missing values'!$AR17), 'imputing missing values'!$Z17, 'imputing missing values'!$AR17)</f>
        <v>105.6</v>
      </c>
      <c r="AB17" s="76">
        <v>104.1</v>
      </c>
      <c r="AC17" s="76"/>
      <c r="AD17" s="77">
        <f>IF(ISBLANK('imputing missing values'!$AS17), 'imputing missing values'!$AC17, 'imputing missing values'!$AS17)</f>
        <v>106.5</v>
      </c>
      <c r="AE17" s="76">
        <v>105.4</v>
      </c>
      <c r="AF17" s="76"/>
      <c r="AG17" s="77">
        <f>IF(ISBLANK('imputing missing values'!$AT17), 'imputing missing values'!$AF17, 'imputing missing values'!$AT17)</f>
        <v>102.5</v>
      </c>
      <c r="AH17" s="76">
        <v>108.2</v>
      </c>
      <c r="AI17" s="76"/>
      <c r="AJ17" s="77">
        <f>IF(ISBLANK('imputing missing values'!$AU17), 'imputing missing values'!$AI17, 'imputing missing values'!$AU17)</f>
        <v>105.5</v>
      </c>
      <c r="AK17" s="75">
        <v>110.6</v>
      </c>
      <c r="AL17" s="76">
        <v>109</v>
      </c>
      <c r="AM17" s="76">
        <v>109.5</v>
      </c>
      <c r="AN17" s="76">
        <v>108.5</v>
      </c>
      <c r="AO17" s="76">
        <v>107.5</v>
      </c>
      <c r="AP17" s="75">
        <v>106.3</v>
      </c>
      <c r="AQ17" s="75">
        <v>105</v>
      </c>
      <c r="AR17" s="75">
        <v>105.6</v>
      </c>
      <c r="AS17" s="75">
        <v>106.5</v>
      </c>
      <c r="AT17" s="75">
        <v>102.5</v>
      </c>
      <c r="AU17" s="75">
        <v>105.5</v>
      </c>
      <c r="AV17" s="76">
        <v>108.9</v>
      </c>
    </row>
    <row r="18" spans="1:48" x14ac:dyDescent="0.25">
      <c r="A18" s="63" t="s">
        <v>33</v>
      </c>
      <c r="B18" s="78">
        <v>2013</v>
      </c>
      <c r="C18" s="63" t="s">
        <v>39</v>
      </c>
      <c r="D18" s="76">
        <v>117</v>
      </c>
      <c r="E18" s="76"/>
      <c r="F18" s="77">
        <f t="shared" si="0"/>
        <v>115</v>
      </c>
      <c r="G18" s="76">
        <v>120.1</v>
      </c>
      <c r="H18" s="76"/>
      <c r="I18" s="76">
        <f>IF(ISBLANK('imputing missing values'!$AL18), 'imputing missing values'!$H18, 'imputing missing values'!$AL18)</f>
        <v>110.9</v>
      </c>
      <c r="J18" s="76">
        <v>112.5</v>
      </c>
      <c r="K18" s="76"/>
      <c r="L18" s="76">
        <f>IF(ISBLANK('imputing missing values'!$AM18),K18,AM18)</f>
        <v>108.9</v>
      </c>
      <c r="M18" s="76">
        <v>107.3</v>
      </c>
      <c r="N18" s="76"/>
      <c r="O18" s="76">
        <f>IF(ISBLANK('imputing missing values'!$AN18), 'imputing missing values'!$N18, 'imputing missing values'!$AN18)</f>
        <v>108</v>
      </c>
      <c r="P18" s="76">
        <v>101.3</v>
      </c>
      <c r="Q18" s="76"/>
      <c r="R18" s="76">
        <f>IF(ISBLANK('imputing missing values'!$AO18), 'imputing missing values'!$Q18, 'imputing missing values'!$AO18)</f>
        <v>107.7</v>
      </c>
      <c r="S18" s="76">
        <v>112.4</v>
      </c>
      <c r="T18" s="76"/>
      <c r="U18" s="77">
        <f>IF(ISBLANK('imputing missing values'!$AP18), 'imputing missing values'!$T18, 'imputing missing values'!$AP18)</f>
        <v>106.5</v>
      </c>
      <c r="V18" s="76">
        <v>143.6</v>
      </c>
      <c r="W18" s="76"/>
      <c r="X18" s="77">
        <f>IF(ISBLANK('imputing missing values'!$AQ18), 'imputing missing values'!$W18, 'imputing missing values'!$AQ18)</f>
        <v>105.2</v>
      </c>
      <c r="Y18" s="76">
        <v>105.4</v>
      </c>
      <c r="Z18" s="76"/>
      <c r="AA18" s="77">
        <f>IF(ISBLANK('imputing missing values'!$AR18), 'imputing missing values'!$Z18, 'imputing missing values'!$AR18)</f>
        <v>105.2</v>
      </c>
      <c r="AB18" s="76">
        <v>101.4</v>
      </c>
      <c r="AC18" s="76"/>
      <c r="AD18" s="77">
        <f>IF(ISBLANK('imputing missing values'!$AS18), 'imputing missing values'!$AC18, 'imputing missing values'!$AS18)</f>
        <v>108.1</v>
      </c>
      <c r="AE18" s="76">
        <v>106.4</v>
      </c>
      <c r="AF18" s="76"/>
      <c r="AG18" s="77">
        <f>IF(ISBLANK('imputing missing values'!$AT18), 'imputing missing values'!$AF18, 'imputing missing values'!$AT18)</f>
        <v>103.3</v>
      </c>
      <c r="AH18" s="76">
        <v>110</v>
      </c>
      <c r="AI18" s="76"/>
      <c r="AJ18" s="77">
        <f>IF(ISBLANK('imputing missing values'!$AU18), 'imputing missing values'!$AI18, 'imputing missing values'!$AU18)</f>
        <v>106.1</v>
      </c>
      <c r="AK18" s="75">
        <v>115</v>
      </c>
      <c r="AL18" s="76">
        <v>110.9</v>
      </c>
      <c r="AM18" s="76">
        <v>108.9</v>
      </c>
      <c r="AN18" s="76">
        <v>108</v>
      </c>
      <c r="AO18" s="76">
        <v>107.7</v>
      </c>
      <c r="AP18" s="75">
        <v>106.5</v>
      </c>
      <c r="AQ18" s="75">
        <v>105.2</v>
      </c>
      <c r="AR18" s="75">
        <v>105.2</v>
      </c>
      <c r="AS18" s="75">
        <v>108.1</v>
      </c>
      <c r="AT18" s="75">
        <v>103.3</v>
      </c>
      <c r="AU18" s="75">
        <v>106.1</v>
      </c>
      <c r="AV18" s="76">
        <v>109.7</v>
      </c>
    </row>
    <row r="19" spans="1:48" x14ac:dyDescent="0.25">
      <c r="A19" s="63" t="s">
        <v>34</v>
      </c>
      <c r="B19" s="78">
        <v>2013</v>
      </c>
      <c r="C19" s="63" t="s">
        <v>39</v>
      </c>
      <c r="D19" s="76">
        <v>113.8</v>
      </c>
      <c r="E19" s="76"/>
      <c r="F19" s="77">
        <f t="shared" si="0"/>
        <v>112.2</v>
      </c>
      <c r="G19" s="76">
        <v>114.9</v>
      </c>
      <c r="H19" s="76"/>
      <c r="I19" s="76">
        <f>IF(ISBLANK('imputing missing values'!$AL19), 'imputing missing values'!$H19, 'imputing missing values'!$AL19)</f>
        <v>109.5</v>
      </c>
      <c r="J19" s="76">
        <v>109.8</v>
      </c>
      <c r="K19" s="76"/>
      <c r="L19" s="76">
        <f>IF(ISBLANK('imputing missing values'!$AM19),K19,AM19)</f>
        <v>109.3</v>
      </c>
      <c r="M19" s="76">
        <v>107.9</v>
      </c>
      <c r="N19" s="76"/>
      <c r="O19" s="76">
        <f>IF(ISBLANK('imputing missing values'!$AN19), 'imputing missing values'!$N19, 'imputing missing values'!$AN19)</f>
        <v>108.3</v>
      </c>
      <c r="P19" s="76">
        <v>104.2</v>
      </c>
      <c r="Q19" s="76"/>
      <c r="R19" s="76">
        <f>IF(ISBLANK('imputing missing values'!$AO19), 'imputing missing values'!$Q19, 'imputing missing values'!$AO19)</f>
        <v>107.6</v>
      </c>
      <c r="S19" s="76">
        <v>110.7</v>
      </c>
      <c r="T19" s="76"/>
      <c r="U19" s="77">
        <f>IF(ISBLANK('imputing missing values'!$AP19), 'imputing missing values'!$T19, 'imputing missing values'!$AP19)</f>
        <v>106.4</v>
      </c>
      <c r="V19" s="76">
        <v>126.7</v>
      </c>
      <c r="W19" s="76"/>
      <c r="X19" s="77">
        <f>IF(ISBLANK('imputing missing values'!$AQ19), 'imputing missing values'!$W19, 'imputing missing values'!$AQ19)</f>
        <v>105.1</v>
      </c>
      <c r="Y19" s="76">
        <v>106.3</v>
      </c>
      <c r="Z19" s="76"/>
      <c r="AA19" s="77">
        <f>IF(ISBLANK('imputing missing values'!$AR19), 'imputing missing values'!$Z19, 'imputing missing values'!$AR19)</f>
        <v>105.4</v>
      </c>
      <c r="AB19" s="76">
        <v>103.2</v>
      </c>
      <c r="AC19" s="76"/>
      <c r="AD19" s="77">
        <f>IF(ISBLANK('imputing missing values'!$AS19), 'imputing missing values'!$AC19, 'imputing missing values'!$AS19)</f>
        <v>107.4</v>
      </c>
      <c r="AE19" s="76">
        <v>105.7</v>
      </c>
      <c r="AF19" s="76"/>
      <c r="AG19" s="77">
        <f>IF(ISBLANK('imputing missing values'!$AT19), 'imputing missing values'!$AF19, 'imputing missing values'!$AT19)</f>
        <v>102.8</v>
      </c>
      <c r="AH19" s="76">
        <v>109</v>
      </c>
      <c r="AI19" s="76"/>
      <c r="AJ19" s="77">
        <f>IF(ISBLANK('imputing missing values'!$AU19), 'imputing missing values'!$AI19, 'imputing missing values'!$AU19)</f>
        <v>105.8</v>
      </c>
      <c r="AK19" s="75">
        <v>112.2</v>
      </c>
      <c r="AL19" s="76">
        <v>109.5</v>
      </c>
      <c r="AM19" s="76">
        <v>109.3</v>
      </c>
      <c r="AN19" s="76">
        <v>108.3</v>
      </c>
      <c r="AO19" s="76">
        <v>107.6</v>
      </c>
      <c r="AP19" s="75">
        <v>106.4</v>
      </c>
      <c r="AQ19" s="75">
        <v>105.1</v>
      </c>
      <c r="AR19" s="75">
        <v>105.4</v>
      </c>
      <c r="AS19" s="75">
        <v>107.4</v>
      </c>
      <c r="AT19" s="75">
        <v>102.8</v>
      </c>
      <c r="AU19" s="75">
        <v>105.8</v>
      </c>
      <c r="AV19" s="76">
        <v>109.3</v>
      </c>
    </row>
    <row r="20" spans="1:48" x14ac:dyDescent="0.25">
      <c r="A20" s="63" t="s">
        <v>30</v>
      </c>
      <c r="B20" s="78">
        <v>2013</v>
      </c>
      <c r="C20" s="63" t="s">
        <v>40</v>
      </c>
      <c r="D20" s="76">
        <v>113.4</v>
      </c>
      <c r="E20" s="77">
        <f t="shared" ref="E20:E83" si="1">AVERAGE(AK2,AK5,AK8,AK11,AK14,AK17,AK18)</f>
        <v>108.45714285714287</v>
      </c>
      <c r="F20" s="77">
        <f t="shared" si="0"/>
        <v>113.1</v>
      </c>
      <c r="G20" s="76">
        <v>114.9</v>
      </c>
      <c r="H20" s="76">
        <f t="shared" ref="H20:H83" si="2">AVERAGE(AL2:AL20)</f>
        <v>107.44210526315788</v>
      </c>
      <c r="I20" s="76">
        <f>IF(ISBLANK('imputing missing values'!$AL20), 'imputing missing values'!$H20, 'imputing missing values'!$AL20)</f>
        <v>109.8</v>
      </c>
      <c r="J20" s="76">
        <v>110.5</v>
      </c>
      <c r="K20" s="76">
        <f t="shared" ref="K20:K83" si="3">AVERAGE(AM2:AM20)</f>
        <v>107.7578947368421</v>
      </c>
      <c r="L20" s="76">
        <f>IF(ISBLANK('imputing missing values'!$AM20),K20,AM20)</f>
        <v>110.3</v>
      </c>
      <c r="M20" s="76">
        <v>109.3</v>
      </c>
      <c r="N20" s="76">
        <f t="shared" ref="N20:N83" si="4">AVERAGE(AN2:AN20)</f>
        <v>106.75263157894737</v>
      </c>
      <c r="O20" s="76">
        <f>IF(ISBLANK('imputing missing values'!$AN20), 'imputing missing values'!$N20, 'imputing missing values'!$AN20)</f>
        <v>109.5</v>
      </c>
      <c r="P20" s="76">
        <v>106.2</v>
      </c>
      <c r="Q20" s="76">
        <f>AVERAGE(AO2:AO17)</f>
        <v>105.88124999999999</v>
      </c>
      <c r="R20" s="76">
        <f>IF(ISBLANK('imputing missing values'!$AO20), 'imputing missing values'!$Q20, 'imputing missing values'!$AO20)</f>
        <v>108.3</v>
      </c>
      <c r="S20" s="76">
        <v>110.3</v>
      </c>
      <c r="T20" s="77">
        <f t="shared" ref="T20:T83" si="5">AVERAGE(AP2:AP20)</f>
        <v>105.28947368421055</v>
      </c>
      <c r="U20" s="77">
        <f>IF(ISBLANK('imputing missing values'!$AP20), 'imputing missing values'!$T20, 'imputing missing values'!$AP20)</f>
        <v>106.9</v>
      </c>
      <c r="V20" s="76">
        <v>129.19999999999999</v>
      </c>
      <c r="W20" s="77">
        <f t="shared" ref="W20:W83" si="6">AVERAGE(AQ2:AQ20)</f>
        <v>104.50526315789475</v>
      </c>
      <c r="X20" s="77">
        <f>IF(ISBLANK('imputing missing values'!$AQ20), 'imputing missing values'!$W20, 'imputing missing values'!$AQ20)</f>
        <v>106.8</v>
      </c>
      <c r="Y20" s="76">
        <v>107.1</v>
      </c>
      <c r="Z20" s="77">
        <f t="shared" ref="Z20:Z83" si="7">AVERAGE(AR2:AR20)</f>
        <v>104.27368421052631</v>
      </c>
      <c r="AA20" s="77">
        <f>IF(ISBLANK('imputing missing values'!$AR20), 'imputing missing values'!$Z20, 'imputing missing values'!$AR20)</f>
        <v>106.4</v>
      </c>
      <c r="AB20" s="76">
        <v>104.3</v>
      </c>
      <c r="AC20" s="77">
        <f t="shared" ref="AC20:AC83" si="8">AVERAGE(AS2:AS20)</f>
        <v>105.06842105263158</v>
      </c>
      <c r="AD20" s="77">
        <f>IF(ISBLANK('imputing missing values'!$AS20), 'imputing missing values'!$AC20, 'imputing missing values'!$AS20)</f>
        <v>107.8</v>
      </c>
      <c r="AE20" s="76">
        <v>106.4</v>
      </c>
      <c r="AF20" s="77">
        <f t="shared" ref="AF20:AF83" si="9">AVERAGE(AT2:AT20)</f>
        <v>103.50526315789472</v>
      </c>
      <c r="AG20" s="77">
        <f>IF(ISBLANK('imputing missing values'!$AT20), 'imputing missing values'!$AF20, 'imputing missing values'!$AT20)</f>
        <v>102.5</v>
      </c>
      <c r="AH20" s="76">
        <v>109.1</v>
      </c>
      <c r="AI20" s="77">
        <f>AVERAGE(AU2:AU17)</f>
        <v>104.58749999999999</v>
      </c>
      <c r="AJ20" s="77">
        <f>IF(ISBLANK('imputing missing values'!$AU20), 'imputing missing values'!$AI20, 'imputing missing values'!$AU20)</f>
        <v>106.5</v>
      </c>
      <c r="AK20" s="75">
        <v>113.1</v>
      </c>
      <c r="AL20" s="76">
        <v>109.8</v>
      </c>
      <c r="AM20" s="76">
        <v>110.3</v>
      </c>
      <c r="AN20" s="76">
        <v>109.5</v>
      </c>
      <c r="AO20" s="76">
        <v>108.3</v>
      </c>
      <c r="AP20" s="75">
        <v>106.9</v>
      </c>
      <c r="AQ20" s="75">
        <v>106.8</v>
      </c>
      <c r="AR20" s="75">
        <v>106.4</v>
      </c>
      <c r="AS20" s="75">
        <v>107.8</v>
      </c>
      <c r="AT20" s="75">
        <v>102.5</v>
      </c>
      <c r="AU20" s="75">
        <v>106.5</v>
      </c>
      <c r="AV20" s="76">
        <v>110.7</v>
      </c>
    </row>
    <row r="21" spans="1:48" x14ac:dyDescent="0.25">
      <c r="A21" s="63" t="s">
        <v>33</v>
      </c>
      <c r="B21" s="78">
        <v>2013</v>
      </c>
      <c r="C21" s="63" t="s">
        <v>40</v>
      </c>
      <c r="D21" s="76">
        <v>117.8</v>
      </c>
      <c r="E21" s="77">
        <f t="shared" si="1"/>
        <v>109.64285714285715</v>
      </c>
      <c r="F21" s="77">
        <f t="shared" si="0"/>
        <v>117.5</v>
      </c>
      <c r="G21" s="76">
        <v>119.2</v>
      </c>
      <c r="H21" s="76">
        <f t="shared" si="2"/>
        <v>107.78947368421052</v>
      </c>
      <c r="I21" s="76">
        <f>IF(ISBLANK('imputing missing values'!$AL21), 'imputing missing values'!$H21, 'imputing missing values'!$AL21)</f>
        <v>111.7</v>
      </c>
      <c r="J21" s="76">
        <v>114</v>
      </c>
      <c r="K21" s="76">
        <f t="shared" si="3"/>
        <v>107.92105263157895</v>
      </c>
      <c r="L21" s="76">
        <f>IF(ISBLANK('imputing missing values'!$AM21),K21,AM21)</f>
        <v>109.5</v>
      </c>
      <c r="M21" s="76">
        <v>108.3</v>
      </c>
      <c r="N21" s="76">
        <f t="shared" si="4"/>
        <v>106.91578947368421</v>
      </c>
      <c r="O21" s="76">
        <f>IF(ISBLANK('imputing missing values'!$AN21), 'imputing missing values'!$N21, 'imputing missing values'!$AN21)</f>
        <v>108.6</v>
      </c>
      <c r="P21" s="76">
        <v>101.1</v>
      </c>
      <c r="Q21" s="76">
        <f>AVERAGE(AO3:AO18)</f>
        <v>106.06250000000001</v>
      </c>
      <c r="R21" s="76">
        <f>IF(ISBLANK('imputing missing values'!$AO21), 'imputing missing values'!$Q21, 'imputing missing values'!$AO21)</f>
        <v>108.1</v>
      </c>
      <c r="S21" s="76">
        <v>113.2</v>
      </c>
      <c r="T21" s="77">
        <f t="shared" si="5"/>
        <v>105.45263157894739</v>
      </c>
      <c r="U21" s="77">
        <f>IF(ISBLANK('imputing missing values'!$AP21), 'imputing missing values'!$T21, 'imputing missing values'!$AP21)</f>
        <v>107.1</v>
      </c>
      <c r="V21" s="76">
        <v>160.9</v>
      </c>
      <c r="W21" s="77">
        <f t="shared" si="6"/>
        <v>104.71578947368421</v>
      </c>
      <c r="X21" s="77">
        <f>IF(ISBLANK('imputing missing values'!$AQ21), 'imputing missing values'!$W21, 'imputing missing values'!$AQ21)</f>
        <v>107.3</v>
      </c>
      <c r="Y21" s="76">
        <v>105.1</v>
      </c>
      <c r="Z21" s="77">
        <f t="shared" si="7"/>
        <v>104.40526315789474</v>
      </c>
      <c r="AA21" s="77">
        <f>IF(ISBLANK('imputing missing values'!$AR21), 'imputing missing values'!$Z21, 'imputing missing values'!$AR21)</f>
        <v>105.9</v>
      </c>
      <c r="AB21" s="76">
        <v>101.3</v>
      </c>
      <c r="AC21" s="77">
        <f t="shared" si="8"/>
        <v>105.39999999999998</v>
      </c>
      <c r="AD21" s="77">
        <f>IF(ISBLANK('imputing missing values'!$AS21), 'imputing missing values'!$AC21, 'imputing missing values'!$AS21)</f>
        <v>110.1</v>
      </c>
      <c r="AE21" s="76">
        <v>107.5</v>
      </c>
      <c r="AF21" s="77">
        <f t="shared" si="9"/>
        <v>103.42631578947368</v>
      </c>
      <c r="AG21" s="77">
        <f>IF(ISBLANK('imputing missing values'!$AT21), 'imputing missing values'!$AF21, 'imputing missing values'!$AT21)</f>
        <v>103.2</v>
      </c>
      <c r="AH21" s="76">
        <v>110.4</v>
      </c>
      <c r="AI21" s="77">
        <f>AVERAGE(AU3:AU21)</f>
        <v>105.00526315789473</v>
      </c>
      <c r="AJ21" s="77">
        <f>IF(ISBLANK('imputing missing values'!$AU21), 'imputing missing values'!$AI21, 'imputing missing values'!$AU21)</f>
        <v>107.3</v>
      </c>
      <c r="AK21" s="75">
        <v>117.5</v>
      </c>
      <c r="AL21" s="76">
        <v>111.7</v>
      </c>
      <c r="AM21" s="76">
        <v>109.5</v>
      </c>
      <c r="AN21" s="76">
        <v>108.6</v>
      </c>
      <c r="AO21" s="76">
        <v>108.1</v>
      </c>
      <c r="AP21" s="75">
        <v>107.1</v>
      </c>
      <c r="AQ21" s="75">
        <v>107.3</v>
      </c>
      <c r="AR21" s="75">
        <v>105.9</v>
      </c>
      <c r="AS21" s="75">
        <v>110.1</v>
      </c>
      <c r="AT21" s="75">
        <v>103.2</v>
      </c>
      <c r="AU21" s="75">
        <v>107.3</v>
      </c>
      <c r="AV21" s="76">
        <v>111.4</v>
      </c>
    </row>
    <row r="22" spans="1:48" x14ac:dyDescent="0.25">
      <c r="A22" s="63" t="s">
        <v>34</v>
      </c>
      <c r="B22" s="78">
        <v>2013</v>
      </c>
      <c r="C22" s="63" t="s">
        <v>40</v>
      </c>
      <c r="D22" s="76">
        <v>114.8</v>
      </c>
      <c r="E22" s="77">
        <f t="shared" si="1"/>
        <v>108.75714285714287</v>
      </c>
      <c r="F22" s="77">
        <f t="shared" si="0"/>
        <v>114.7</v>
      </c>
      <c r="G22" s="76">
        <v>116.4</v>
      </c>
      <c r="H22" s="75">
        <f t="shared" si="2"/>
        <v>108.0578947368421</v>
      </c>
      <c r="I22" s="75">
        <f>IF(ISBLANK('imputing missing values'!$AL22), 'imputing missing values'!$H22, 'imputing missing values'!$AL22)</f>
        <v>110.3</v>
      </c>
      <c r="J22" s="76">
        <v>111.9</v>
      </c>
      <c r="K22" s="75">
        <f t="shared" si="3"/>
        <v>108.14210526315789</v>
      </c>
      <c r="L22" s="75">
        <f>IF(ISBLANK('imputing missing values'!$AM22),K22,AM22)</f>
        <v>110</v>
      </c>
      <c r="M22" s="76">
        <v>108.9</v>
      </c>
      <c r="N22" s="75">
        <f t="shared" si="4"/>
        <v>107.11578947368422</v>
      </c>
      <c r="O22" s="75">
        <f>IF(ISBLANK('imputing missing values'!$AN22), 'imputing missing values'!$N22, 'imputing missing values'!$AN22)</f>
        <v>109.2</v>
      </c>
      <c r="P22" s="76">
        <v>104.3</v>
      </c>
      <c r="Q22" s="75">
        <f>AVERAGE(AO4:AO22)</f>
        <v>106.54736842105262</v>
      </c>
      <c r="R22" s="75">
        <f>IF(ISBLANK('imputing missing values'!$AO22), 'imputing missing values'!$Q22, 'imputing missing values'!$AO22)</f>
        <v>108.2</v>
      </c>
      <c r="S22" s="76">
        <v>111.7</v>
      </c>
      <c r="T22" s="75">
        <f t="shared" si="5"/>
        <v>105.60526315789475</v>
      </c>
      <c r="U22" s="75">
        <f>IF(ISBLANK('imputing missing values'!$AP22), 'imputing missing values'!$T22, 'imputing missing values'!$AP22)</f>
        <v>107</v>
      </c>
      <c r="V22" s="76">
        <v>140</v>
      </c>
      <c r="W22" s="75">
        <f t="shared" si="6"/>
        <v>104.92105263157893</v>
      </c>
      <c r="X22" s="75">
        <f>IF(ISBLANK('imputing missing values'!$AQ22), 'imputing missing values'!$W22, 'imputing missing values'!$AQ22)</f>
        <v>107.1</v>
      </c>
      <c r="Y22" s="76">
        <v>106.4</v>
      </c>
      <c r="Z22" s="75">
        <f t="shared" si="7"/>
        <v>104.57368421052632</v>
      </c>
      <c r="AA22" s="75">
        <f>IF(ISBLANK('imputing missing values'!$AR22), 'imputing missing values'!$Z22, 'imputing missing values'!$AR22)</f>
        <v>106.1</v>
      </c>
      <c r="AB22" s="76">
        <v>103.3</v>
      </c>
      <c r="AC22" s="75">
        <f t="shared" si="8"/>
        <v>105.69473684210524</v>
      </c>
      <c r="AD22" s="75">
        <f>IF(ISBLANK('imputing missing values'!$AS22), 'imputing missing values'!$AC22, 'imputing missing values'!$AS22)</f>
        <v>109.1</v>
      </c>
      <c r="AE22" s="76">
        <v>106.8</v>
      </c>
      <c r="AF22" s="75">
        <f t="shared" si="9"/>
        <v>103.34736842105262</v>
      </c>
      <c r="AG22" s="75">
        <f>IF(ISBLANK('imputing missing values'!$AT22), 'imputing missing values'!$AF22, 'imputing missing values'!$AT22)</f>
        <v>102.8</v>
      </c>
      <c r="AH22" s="76">
        <v>109.6</v>
      </c>
      <c r="AI22" s="75">
        <f>AVERAGE(AU4:AU22)</f>
        <v>105.17368421052632</v>
      </c>
      <c r="AJ22" s="75">
        <f>IF(ISBLANK('imputing missing values'!$AU22), 'imputing missing values'!$AI22, 'imputing missing values'!$AU22)</f>
        <v>106.9</v>
      </c>
      <c r="AK22" s="75">
        <v>114.7</v>
      </c>
      <c r="AL22" s="75">
        <v>110.3</v>
      </c>
      <c r="AM22" s="75">
        <v>110</v>
      </c>
      <c r="AN22" s="75">
        <v>109.2</v>
      </c>
      <c r="AO22" s="75">
        <v>108.2</v>
      </c>
      <c r="AP22" s="75">
        <v>107</v>
      </c>
      <c r="AQ22" s="75">
        <v>107.1</v>
      </c>
      <c r="AR22" s="75">
        <v>106.1</v>
      </c>
      <c r="AS22" s="75">
        <v>109.1</v>
      </c>
      <c r="AT22" s="75">
        <v>102.8</v>
      </c>
      <c r="AU22" s="75">
        <v>106.9</v>
      </c>
      <c r="AV22" s="76">
        <v>111</v>
      </c>
    </row>
    <row r="23" spans="1:48" x14ac:dyDescent="0.25">
      <c r="A23" s="63" t="s">
        <v>30</v>
      </c>
      <c r="B23" s="78">
        <v>2013</v>
      </c>
      <c r="C23" s="63" t="s">
        <v>41</v>
      </c>
      <c r="D23" s="76">
        <v>114.3</v>
      </c>
      <c r="E23" s="77">
        <f t="shared" si="1"/>
        <v>109.9</v>
      </c>
      <c r="F23" s="77">
        <f t="shared" si="0"/>
        <v>114.9</v>
      </c>
      <c r="G23" s="76">
        <v>115.4</v>
      </c>
      <c r="H23" s="76">
        <f t="shared" si="2"/>
        <v>108.35263157894735</v>
      </c>
      <c r="I23" s="76">
        <f>IF(ISBLANK('imputing missing values'!$AL23), 'imputing missing values'!$H23, 'imputing missing values'!$AL23)</f>
        <v>110.7</v>
      </c>
      <c r="J23" s="76">
        <v>111.1</v>
      </c>
      <c r="K23" s="76">
        <f t="shared" si="3"/>
        <v>108.39999999999999</v>
      </c>
      <c r="L23" s="76">
        <f>IF(ISBLANK('imputing missing values'!$AM23),K23,AM23)</f>
        <v>111.1</v>
      </c>
      <c r="M23" s="76">
        <v>110</v>
      </c>
      <c r="N23" s="76">
        <f t="shared" si="4"/>
        <v>107.34736842105264</v>
      </c>
      <c r="O23" s="76">
        <f>IF(ISBLANK('imputing missing values'!$AN23), 'imputing missing values'!$N23, 'imputing missing values'!$AN23)</f>
        <v>109.9</v>
      </c>
      <c r="P23" s="76">
        <v>106.4</v>
      </c>
      <c r="Q23" s="76">
        <f>AVERAGE(AO5:AO20)</f>
        <v>106.45625</v>
      </c>
      <c r="R23" s="76">
        <f>IF(ISBLANK('imputing missing values'!$AO23), 'imputing missing values'!$Q23, 'imputing missing values'!$AO23)</f>
        <v>108.7</v>
      </c>
      <c r="S23" s="76">
        <v>110.8</v>
      </c>
      <c r="T23" s="77">
        <f t="shared" si="5"/>
        <v>105.78947368421053</v>
      </c>
      <c r="U23" s="77">
        <f>IF(ISBLANK('imputing missing values'!$AP23), 'imputing missing values'!$T23, 'imputing missing values'!$AP23)</f>
        <v>107.5</v>
      </c>
      <c r="V23" s="76">
        <v>138.9</v>
      </c>
      <c r="W23" s="77">
        <f t="shared" si="6"/>
        <v>105.16315789473684</v>
      </c>
      <c r="X23" s="77">
        <f>IF(ISBLANK('imputing missing values'!$AQ23), 'imputing missing values'!$W23, 'imputing missing values'!$AQ23)</f>
        <v>107.8</v>
      </c>
      <c r="Y23" s="76">
        <v>107.4</v>
      </c>
      <c r="Z23" s="77">
        <f t="shared" si="7"/>
        <v>104.76842105263158</v>
      </c>
      <c r="AA23" s="77">
        <f>IF(ISBLANK('imputing missing values'!$AR23), 'imputing missing values'!$Z23, 'imputing missing values'!$AR23)</f>
        <v>106.8</v>
      </c>
      <c r="AB23" s="76">
        <v>104.1</v>
      </c>
      <c r="AC23" s="77">
        <f t="shared" si="8"/>
        <v>105.96315789473684</v>
      </c>
      <c r="AD23" s="77">
        <f>IF(ISBLANK('imputing missing values'!$AS23), 'imputing missing values'!$AC23, 'imputing missing values'!$AS23)</f>
        <v>108.7</v>
      </c>
      <c r="AE23" s="76">
        <v>106.9</v>
      </c>
      <c r="AF23" s="77">
        <f t="shared" si="9"/>
        <v>103.37368421052629</v>
      </c>
      <c r="AG23" s="77">
        <f>IF(ISBLANK('imputing missing values'!$AT23), 'imputing missing values'!$AF23, 'imputing missing values'!$AT23)</f>
        <v>105</v>
      </c>
      <c r="AH23" s="76">
        <v>109.7</v>
      </c>
      <c r="AI23" s="77">
        <f>AVERAGE(AU5:AU20)</f>
        <v>105.0125</v>
      </c>
      <c r="AJ23" s="77">
        <f>IF(ISBLANK('imputing missing values'!$AU23), 'imputing missing values'!$AI23, 'imputing missing values'!$AU23)</f>
        <v>107.5</v>
      </c>
      <c r="AK23" s="75">
        <v>114.9</v>
      </c>
      <c r="AL23" s="76">
        <v>110.7</v>
      </c>
      <c r="AM23" s="76">
        <v>111.1</v>
      </c>
      <c r="AN23" s="76">
        <v>109.9</v>
      </c>
      <c r="AO23" s="76">
        <v>108.7</v>
      </c>
      <c r="AP23" s="75">
        <v>107.5</v>
      </c>
      <c r="AQ23" s="75">
        <v>107.8</v>
      </c>
      <c r="AR23" s="75">
        <v>106.8</v>
      </c>
      <c r="AS23" s="75">
        <v>108.7</v>
      </c>
      <c r="AT23" s="75">
        <v>105</v>
      </c>
      <c r="AU23" s="75">
        <v>107.5</v>
      </c>
      <c r="AV23" s="76">
        <v>112.1</v>
      </c>
    </row>
    <row r="24" spans="1:48" x14ac:dyDescent="0.25">
      <c r="A24" s="63" t="s">
        <v>33</v>
      </c>
      <c r="B24" s="78">
        <v>2013</v>
      </c>
      <c r="C24" s="63" t="s">
        <v>41</v>
      </c>
      <c r="D24" s="76">
        <v>118.3</v>
      </c>
      <c r="E24" s="77">
        <f t="shared" si="1"/>
        <v>111.65714285714286</v>
      </c>
      <c r="F24" s="77">
        <f t="shared" si="0"/>
        <v>119.6</v>
      </c>
      <c r="G24" s="76">
        <v>120.4</v>
      </c>
      <c r="H24" s="76">
        <f t="shared" si="2"/>
        <v>108.71052631578948</v>
      </c>
      <c r="I24" s="76">
        <f>IF(ISBLANK('imputing missing values'!$AL24), 'imputing missing values'!$H24, 'imputing missing values'!$AL24)</f>
        <v>112.4</v>
      </c>
      <c r="J24" s="76">
        <v>112.7</v>
      </c>
      <c r="K24" s="76">
        <f t="shared" si="3"/>
        <v>108.56842105263156</v>
      </c>
      <c r="L24" s="76">
        <f>IF(ISBLANK('imputing missing values'!$AM24),K24,AM24)</f>
        <v>110.2</v>
      </c>
      <c r="M24" s="76">
        <v>108.9</v>
      </c>
      <c r="N24" s="76">
        <f t="shared" si="4"/>
        <v>107.51052631578948</v>
      </c>
      <c r="O24" s="76">
        <f>IF(ISBLANK('imputing missing values'!$AN24), 'imputing missing values'!$N24, 'imputing missing values'!$AN24)</f>
        <v>109.3</v>
      </c>
      <c r="P24" s="76">
        <v>101.1</v>
      </c>
      <c r="Q24" s="76">
        <f>AVERAGE(AO6:AO21)</f>
        <v>106.63749999999999</v>
      </c>
      <c r="R24" s="76">
        <f>IF(ISBLANK('imputing missing values'!$AO24), 'imputing missing values'!$Q24, 'imputing missing values'!$AO24)</f>
        <v>108.7</v>
      </c>
      <c r="S24" s="76">
        <v>108.7</v>
      </c>
      <c r="T24" s="77">
        <f t="shared" si="5"/>
        <v>105.95789473684211</v>
      </c>
      <c r="U24" s="77">
        <f>IF(ISBLANK('imputing missing values'!$AP24), 'imputing missing values'!$T24, 'imputing missing values'!$AP24)</f>
        <v>107.6</v>
      </c>
      <c r="V24" s="76">
        <v>177</v>
      </c>
      <c r="W24" s="77">
        <f t="shared" si="6"/>
        <v>105.38421052631577</v>
      </c>
      <c r="X24" s="77">
        <f>IF(ISBLANK('imputing missing values'!$AQ24), 'imputing missing values'!$W24, 'imputing missing values'!$AQ24)</f>
        <v>108.1</v>
      </c>
      <c r="Y24" s="76">
        <v>104.7</v>
      </c>
      <c r="Z24" s="77">
        <f t="shared" si="7"/>
        <v>104.9</v>
      </c>
      <c r="AA24" s="77">
        <f>IF(ISBLANK('imputing missing values'!$AR24), 'imputing missing values'!$Z24, 'imputing missing values'!$AR24)</f>
        <v>106.5</v>
      </c>
      <c r="AB24" s="76">
        <v>101</v>
      </c>
      <c r="AC24" s="77">
        <f t="shared" si="8"/>
        <v>106.31578947368421</v>
      </c>
      <c r="AD24" s="77">
        <f>IF(ISBLANK('imputing missing values'!$AS24), 'imputing missing values'!$AC24, 'imputing missing values'!$AS24)</f>
        <v>110.8</v>
      </c>
      <c r="AE24" s="76">
        <v>108.5</v>
      </c>
      <c r="AF24" s="77">
        <f t="shared" si="9"/>
        <v>103.44736842105263</v>
      </c>
      <c r="AG24" s="77">
        <f>IF(ISBLANK('imputing missing values'!$AT24), 'imputing missing values'!$AF24, 'imputing missing values'!$AT24)</f>
        <v>106</v>
      </c>
      <c r="AH24" s="76">
        <v>110.9</v>
      </c>
      <c r="AI24" s="77">
        <f>AVERAGE(AU6:AU24)</f>
        <v>105.56842105263156</v>
      </c>
      <c r="AJ24" s="77">
        <f>IF(ISBLANK('imputing missing values'!$AU24), 'imputing missing values'!$AI24, 'imputing missing values'!$AU24)</f>
        <v>108.3</v>
      </c>
      <c r="AK24" s="75">
        <v>119.6</v>
      </c>
      <c r="AL24" s="76">
        <v>112.4</v>
      </c>
      <c r="AM24" s="76">
        <v>110.2</v>
      </c>
      <c r="AN24" s="76">
        <v>109.3</v>
      </c>
      <c r="AO24" s="76">
        <v>108.7</v>
      </c>
      <c r="AP24" s="75">
        <v>107.6</v>
      </c>
      <c r="AQ24" s="75">
        <v>108.1</v>
      </c>
      <c r="AR24" s="75">
        <v>106.5</v>
      </c>
      <c r="AS24" s="75">
        <v>110.8</v>
      </c>
      <c r="AT24" s="75">
        <v>106</v>
      </c>
      <c r="AU24" s="75">
        <v>108.3</v>
      </c>
      <c r="AV24" s="76">
        <v>112.7</v>
      </c>
    </row>
    <row r="25" spans="1:48" x14ac:dyDescent="0.25">
      <c r="A25" s="63" t="s">
        <v>34</v>
      </c>
      <c r="B25" s="78">
        <v>2013</v>
      </c>
      <c r="C25" s="63" t="s">
        <v>41</v>
      </c>
      <c r="D25" s="76">
        <v>115.6</v>
      </c>
      <c r="E25" s="77">
        <f t="shared" si="1"/>
        <v>110.31428571428572</v>
      </c>
      <c r="F25" s="77">
        <f t="shared" si="0"/>
        <v>116.6</v>
      </c>
      <c r="G25" s="76">
        <v>117.2</v>
      </c>
      <c r="H25" s="75">
        <f t="shared" si="2"/>
        <v>108.98421052631581</v>
      </c>
      <c r="I25" s="75">
        <f>IF(ISBLANK('imputing missing values'!$AL25), 'imputing missing values'!$H25, 'imputing missing values'!$AL25)</f>
        <v>111.2</v>
      </c>
      <c r="J25" s="76">
        <v>111.7</v>
      </c>
      <c r="K25" s="75">
        <f t="shared" si="3"/>
        <v>108.79473684210525</v>
      </c>
      <c r="L25" s="75">
        <f>IF(ISBLANK('imputing missing values'!$AM25),K25,AM25)</f>
        <v>110.7</v>
      </c>
      <c r="M25" s="76">
        <v>109.6</v>
      </c>
      <c r="N25" s="75">
        <f t="shared" si="4"/>
        <v>107.72105263157896</v>
      </c>
      <c r="O25" s="75">
        <f>IF(ISBLANK('imputing missing values'!$AN25), 'imputing missing values'!$N25, 'imputing missing values'!$AN25)</f>
        <v>109.7</v>
      </c>
      <c r="P25" s="76">
        <v>104.5</v>
      </c>
      <c r="Q25" s="75">
        <f>AVERAGE(AO7:AO25)</f>
        <v>107.12105263157895</v>
      </c>
      <c r="R25" s="75">
        <f>IF(ISBLANK('imputing missing values'!$AO25), 'imputing missing values'!$Q25, 'imputing missing values'!$AO25)</f>
        <v>108.7</v>
      </c>
      <c r="S25" s="76">
        <v>109.8</v>
      </c>
      <c r="T25" s="75">
        <f t="shared" si="5"/>
        <v>106.10526315789474</v>
      </c>
      <c r="U25" s="75">
        <f>IF(ISBLANK('imputing missing values'!$AP25), 'imputing missing values'!$T25, 'imputing missing values'!$AP25)</f>
        <v>107.5</v>
      </c>
      <c r="V25" s="76">
        <v>151.80000000000001</v>
      </c>
      <c r="W25" s="75">
        <f t="shared" si="6"/>
        <v>105.5736842105263</v>
      </c>
      <c r="X25" s="75">
        <f>IF(ISBLANK('imputing missing values'!$AQ25), 'imputing missing values'!$W25, 'imputing missing values'!$AQ25)</f>
        <v>108</v>
      </c>
      <c r="Y25" s="76">
        <v>106.5</v>
      </c>
      <c r="Z25" s="75">
        <f t="shared" si="7"/>
        <v>105.07368421052632</v>
      </c>
      <c r="AA25" s="75">
        <f>IF(ISBLANK('imputing missing values'!$AR25), 'imputing missing values'!$Z25, 'imputing missing values'!$AR25)</f>
        <v>106.6</v>
      </c>
      <c r="AB25" s="76">
        <v>103.1</v>
      </c>
      <c r="AC25" s="75">
        <f t="shared" si="8"/>
        <v>106.64210526315789</v>
      </c>
      <c r="AD25" s="75">
        <f>IF(ISBLANK('imputing missing values'!$AS25), 'imputing missing values'!$AC25, 'imputing missing values'!$AS25)</f>
        <v>109.9</v>
      </c>
      <c r="AE25" s="76">
        <v>107.4</v>
      </c>
      <c r="AF25" s="75">
        <f t="shared" si="9"/>
        <v>103.50526315789475</v>
      </c>
      <c r="AG25" s="75">
        <f>IF(ISBLANK('imputing missing values'!$AT25), 'imputing missing values'!$AF25, 'imputing missing values'!$AT25)</f>
        <v>105.4</v>
      </c>
      <c r="AH25" s="76">
        <v>110.2</v>
      </c>
      <c r="AI25" s="75">
        <f>AVERAGE(AU7:AU25)</f>
        <v>105.7578947368421</v>
      </c>
      <c r="AJ25" s="75">
        <f>IF(ISBLANK('imputing missing values'!$AU25), 'imputing missing values'!$AI25, 'imputing missing values'!$AU25)</f>
        <v>107.9</v>
      </c>
      <c r="AK25" s="75">
        <v>116.6</v>
      </c>
      <c r="AL25" s="75">
        <v>111.2</v>
      </c>
      <c r="AM25" s="75">
        <v>110.7</v>
      </c>
      <c r="AN25" s="75">
        <v>109.7</v>
      </c>
      <c r="AO25" s="75">
        <v>108.7</v>
      </c>
      <c r="AP25" s="75">
        <v>107.5</v>
      </c>
      <c r="AQ25" s="75">
        <v>108</v>
      </c>
      <c r="AR25" s="75">
        <v>106.6</v>
      </c>
      <c r="AS25" s="75">
        <v>109.9</v>
      </c>
      <c r="AT25" s="75">
        <v>105.4</v>
      </c>
      <c r="AU25" s="75">
        <v>107.9</v>
      </c>
      <c r="AV25" s="76">
        <v>112.4</v>
      </c>
    </row>
    <row r="26" spans="1:48" x14ac:dyDescent="0.25">
      <c r="A26" s="63" t="s">
        <v>30</v>
      </c>
      <c r="B26" s="78">
        <v>2013</v>
      </c>
      <c r="C26" s="63" t="s">
        <v>42</v>
      </c>
      <c r="D26" s="76">
        <v>115.4</v>
      </c>
      <c r="E26" s="77">
        <f t="shared" si="1"/>
        <v>111.42857142857143</v>
      </c>
      <c r="F26" s="77">
        <f t="shared" si="0"/>
        <v>117.8</v>
      </c>
      <c r="G26" s="76">
        <v>115.7</v>
      </c>
      <c r="H26" s="76">
        <f t="shared" si="2"/>
        <v>109.30000000000001</v>
      </c>
      <c r="I26" s="76">
        <f>IF(ISBLANK('imputing missing values'!$AL26), 'imputing missing values'!$H26, 'imputing missing values'!$AL26)</f>
        <v>111.7</v>
      </c>
      <c r="J26" s="76">
        <v>111.7</v>
      </c>
      <c r="K26" s="76">
        <f t="shared" si="3"/>
        <v>109.09473684210528</v>
      </c>
      <c r="L26" s="76">
        <f>IF(ISBLANK('imputing missing values'!$AM26),K26,AM26)</f>
        <v>112.5</v>
      </c>
      <c r="M26" s="76">
        <v>111</v>
      </c>
      <c r="N26" s="76">
        <f t="shared" si="4"/>
        <v>107.98947368421054</v>
      </c>
      <c r="O26" s="76">
        <f>IF(ISBLANK('imputing missing values'!$AN26), 'imputing missing values'!$N26, 'imputing missing values'!$AN26)</f>
        <v>111.1</v>
      </c>
      <c r="P26" s="76">
        <v>107.4</v>
      </c>
      <c r="Q26" s="76">
        <f>AVERAGE(AO8:AO23)</f>
        <v>107.04374999999999</v>
      </c>
      <c r="R26" s="76">
        <f>IF(ISBLANK('imputing missing values'!$AO26), 'imputing missing values'!$Q26, 'imputing missing values'!$AO26)</f>
        <v>109.6</v>
      </c>
      <c r="S26" s="76">
        <v>110.9</v>
      </c>
      <c r="T26" s="77">
        <f t="shared" si="5"/>
        <v>106.30526315789473</v>
      </c>
      <c r="U26" s="77">
        <f>IF(ISBLANK('imputing missing values'!$AP26), 'imputing missing values'!$T26, 'imputing missing values'!$AP26)</f>
        <v>108.3</v>
      </c>
      <c r="V26" s="76">
        <v>154</v>
      </c>
      <c r="W26" s="77">
        <f t="shared" si="6"/>
        <v>105.84210526315788</v>
      </c>
      <c r="X26" s="77">
        <f>IF(ISBLANK('imputing missing values'!$AQ26), 'imputing missing values'!$W26, 'imputing missing values'!$AQ26)</f>
        <v>109.3</v>
      </c>
      <c r="Y26" s="76">
        <v>108.1</v>
      </c>
      <c r="Z26" s="77">
        <f t="shared" si="7"/>
        <v>105.28947368421053</v>
      </c>
      <c r="AA26" s="77">
        <f>IF(ISBLANK('imputing missing values'!$AR26), 'imputing missing values'!$Z26, 'imputing missing values'!$AR26)</f>
        <v>107.7</v>
      </c>
      <c r="AB26" s="76">
        <v>104.2</v>
      </c>
      <c r="AC26" s="77">
        <f t="shared" si="8"/>
        <v>106.95263157894736</v>
      </c>
      <c r="AD26" s="77">
        <f>IF(ISBLANK('imputing missing values'!$AS26), 'imputing missing values'!$AC26, 'imputing missing values'!$AS26)</f>
        <v>109.8</v>
      </c>
      <c r="AE26" s="76">
        <v>107.9</v>
      </c>
      <c r="AF26" s="77">
        <f t="shared" si="9"/>
        <v>103.62105263157895</v>
      </c>
      <c r="AG26" s="77">
        <f>IF(ISBLANK('imputing missing values'!$AT26), 'imputing missing values'!$AF26, 'imputing missing values'!$AT26)</f>
        <v>106.7</v>
      </c>
      <c r="AH26" s="76">
        <v>110.4</v>
      </c>
      <c r="AI26" s="77">
        <f>AVERAGE(AU8:AU23)</f>
        <v>105.54999999999998</v>
      </c>
      <c r="AJ26" s="77">
        <f>IF(ISBLANK('imputing missing values'!$AU26), 'imputing missing values'!$AI26, 'imputing missing values'!$AU26)</f>
        <v>108.7</v>
      </c>
      <c r="AK26" s="75">
        <v>117.8</v>
      </c>
      <c r="AL26" s="76">
        <v>111.7</v>
      </c>
      <c r="AM26" s="76">
        <v>112.5</v>
      </c>
      <c r="AN26" s="76">
        <v>111.1</v>
      </c>
      <c r="AO26" s="76">
        <v>109.6</v>
      </c>
      <c r="AP26" s="75">
        <v>108.3</v>
      </c>
      <c r="AQ26" s="75">
        <v>109.3</v>
      </c>
      <c r="AR26" s="75">
        <v>107.7</v>
      </c>
      <c r="AS26" s="75">
        <v>109.8</v>
      </c>
      <c r="AT26" s="75">
        <v>106.7</v>
      </c>
      <c r="AU26" s="75">
        <v>108.7</v>
      </c>
      <c r="AV26" s="76">
        <v>114.2</v>
      </c>
    </row>
    <row r="27" spans="1:48" x14ac:dyDescent="0.25">
      <c r="A27" s="63" t="s">
        <v>33</v>
      </c>
      <c r="B27" s="78">
        <v>2013</v>
      </c>
      <c r="C27" s="63" t="s">
        <v>42</v>
      </c>
      <c r="D27" s="76">
        <v>118.6</v>
      </c>
      <c r="E27" s="77">
        <f t="shared" si="1"/>
        <v>113.70000000000002</v>
      </c>
      <c r="F27" s="77">
        <f t="shared" si="0"/>
        <v>119.2</v>
      </c>
      <c r="G27" s="76">
        <v>119.1</v>
      </c>
      <c r="H27" s="76">
        <f t="shared" si="2"/>
        <v>109.63684210526317</v>
      </c>
      <c r="I27" s="76">
        <f>IF(ISBLANK('imputing missing values'!$AL27), 'imputing missing values'!$H27, 'imputing missing values'!$AL27)</f>
        <v>112.9</v>
      </c>
      <c r="J27" s="76">
        <v>113.2</v>
      </c>
      <c r="K27" s="76">
        <f t="shared" si="3"/>
        <v>109.28421052631579</v>
      </c>
      <c r="L27" s="76">
        <f>IF(ISBLANK('imputing missing values'!$AM27),K27,AM27)</f>
        <v>111.1</v>
      </c>
      <c r="M27" s="76">
        <v>109.6</v>
      </c>
      <c r="N27" s="76">
        <f t="shared" si="4"/>
        <v>108.16842105263157</v>
      </c>
      <c r="O27" s="76">
        <f>IF(ISBLANK('imputing missing values'!$AN27), 'imputing missing values'!$N27, 'imputing missing values'!$AN27)</f>
        <v>109.5</v>
      </c>
      <c r="P27" s="76">
        <v>101.7</v>
      </c>
      <c r="Q27" s="76">
        <f>AVERAGE(AO9:AO24)</f>
        <v>107.23749999999998</v>
      </c>
      <c r="R27" s="76">
        <f>IF(ISBLANK('imputing missing values'!$AO27), 'imputing missing values'!$Q27, 'imputing missing values'!$AO27)</f>
        <v>109.6</v>
      </c>
      <c r="S27" s="76">
        <v>103.2</v>
      </c>
      <c r="T27" s="77">
        <f t="shared" si="5"/>
        <v>106.47368421052633</v>
      </c>
      <c r="U27" s="77">
        <f>IF(ISBLANK('imputing missing values'!$AP27), 'imputing missing values'!$T27, 'imputing missing values'!$AP27)</f>
        <v>107.9</v>
      </c>
      <c r="V27" s="76">
        <v>174.3</v>
      </c>
      <c r="W27" s="77">
        <f t="shared" si="6"/>
        <v>106.14736842105262</v>
      </c>
      <c r="X27" s="77">
        <f>IF(ISBLANK('imputing missing values'!$AQ27), 'imputing missing values'!$W27, 'imputing missing values'!$AQ27)</f>
        <v>110.4</v>
      </c>
      <c r="Y27" s="76">
        <v>105.1</v>
      </c>
      <c r="Z27" s="77">
        <f t="shared" si="7"/>
        <v>105.46842105263158</v>
      </c>
      <c r="AA27" s="77">
        <f>IF(ISBLANK('imputing missing values'!$AR27), 'imputing missing values'!$Z27, 'imputing missing values'!$AR27)</f>
        <v>107.4</v>
      </c>
      <c r="AB27" s="76">
        <v>100.8</v>
      </c>
      <c r="AC27" s="77">
        <f t="shared" si="8"/>
        <v>107.31578947368421</v>
      </c>
      <c r="AD27" s="77">
        <f>IF(ISBLANK('imputing missing values'!$AS27), 'imputing missing values'!$AC27, 'imputing missing values'!$AS27)</f>
        <v>111.2</v>
      </c>
      <c r="AE27" s="76">
        <v>109.1</v>
      </c>
      <c r="AF27" s="77">
        <f t="shared" si="9"/>
        <v>103.7578947368421</v>
      </c>
      <c r="AG27" s="77">
        <f>IF(ISBLANK('imputing missing values'!$AT27), 'imputing missing values'!$AF27, 'imputing missing values'!$AT27)</f>
        <v>106.9</v>
      </c>
      <c r="AH27" s="76">
        <v>111.1</v>
      </c>
      <c r="AI27" s="77">
        <f>AVERAGE(AU9:AU27)</f>
        <v>106.23684210526316</v>
      </c>
      <c r="AJ27" s="77">
        <f>IF(ISBLANK('imputing missing values'!$AU27), 'imputing missing values'!$AI27, 'imputing missing values'!$AU27)</f>
        <v>109.4</v>
      </c>
      <c r="AK27" s="75">
        <v>119.2</v>
      </c>
      <c r="AL27" s="76">
        <v>112.9</v>
      </c>
      <c r="AM27" s="76">
        <v>111.1</v>
      </c>
      <c r="AN27" s="76">
        <v>109.5</v>
      </c>
      <c r="AO27" s="76">
        <v>109.6</v>
      </c>
      <c r="AP27" s="75">
        <v>107.9</v>
      </c>
      <c r="AQ27" s="75">
        <v>110.4</v>
      </c>
      <c r="AR27" s="75">
        <v>107.4</v>
      </c>
      <c r="AS27" s="75">
        <v>111.2</v>
      </c>
      <c r="AT27" s="75">
        <v>106.9</v>
      </c>
      <c r="AU27" s="75">
        <v>109.4</v>
      </c>
      <c r="AV27" s="76">
        <v>113.2</v>
      </c>
    </row>
    <row r="28" spans="1:48" x14ac:dyDescent="0.25">
      <c r="A28" s="63" t="s">
        <v>34</v>
      </c>
      <c r="B28" s="78">
        <v>2013</v>
      </c>
      <c r="C28" s="63" t="s">
        <v>42</v>
      </c>
      <c r="D28" s="76">
        <v>116.4</v>
      </c>
      <c r="E28" s="77">
        <f t="shared" si="1"/>
        <v>112.15714285714286</v>
      </c>
      <c r="F28" s="77">
        <f t="shared" si="0"/>
        <v>118.3</v>
      </c>
      <c r="G28" s="76">
        <v>116.9</v>
      </c>
      <c r="H28" s="75">
        <f t="shared" si="2"/>
        <v>109.91052631578948</v>
      </c>
      <c r="I28" s="75">
        <f>IF(ISBLANK('imputing missing values'!$AL28), 'imputing missing values'!$H28, 'imputing missing values'!$AL28)</f>
        <v>112</v>
      </c>
      <c r="J28" s="76">
        <v>112.3</v>
      </c>
      <c r="K28" s="75">
        <f t="shared" si="3"/>
        <v>109.54210526315788</v>
      </c>
      <c r="L28" s="75">
        <f>IF(ISBLANK('imputing missing values'!$AM28),K28,AM28)</f>
        <v>111.9</v>
      </c>
      <c r="M28" s="76">
        <v>110.5</v>
      </c>
      <c r="N28" s="75">
        <f t="shared" si="4"/>
        <v>108.40526315789472</v>
      </c>
      <c r="O28" s="75">
        <f>IF(ISBLANK('imputing missing values'!$AN28), 'imputing missing values'!$N28, 'imputing missing values'!$AN28)</f>
        <v>110.5</v>
      </c>
      <c r="P28" s="76">
        <v>105.3</v>
      </c>
      <c r="Q28" s="75">
        <f>AVERAGE(AO10:AO28)</f>
        <v>107.76842105263157</v>
      </c>
      <c r="R28" s="75">
        <f>IF(ISBLANK('imputing missing values'!$AO28), 'imputing missing values'!$Q28, 'imputing missing values'!$AO28)</f>
        <v>109.6</v>
      </c>
      <c r="S28" s="76">
        <v>107.3</v>
      </c>
      <c r="T28" s="75">
        <f t="shared" si="5"/>
        <v>106.62631578947368</v>
      </c>
      <c r="U28" s="75">
        <f>IF(ISBLANK('imputing missing values'!$AP28), 'imputing missing values'!$T28, 'imputing missing values'!$AP28)</f>
        <v>108.1</v>
      </c>
      <c r="V28" s="76">
        <v>160.9</v>
      </c>
      <c r="W28" s="75">
        <f t="shared" si="6"/>
        <v>106.37894736842104</v>
      </c>
      <c r="X28" s="75">
        <f>IF(ISBLANK('imputing missing values'!$AQ28), 'imputing missing values'!$W28, 'imputing missing values'!$AQ28)</f>
        <v>109.9</v>
      </c>
      <c r="Y28" s="76">
        <v>107.1</v>
      </c>
      <c r="Z28" s="75">
        <f t="shared" si="7"/>
        <v>105.67894736842106</v>
      </c>
      <c r="AA28" s="75">
        <f>IF(ISBLANK('imputing missing values'!$AR28), 'imputing missing values'!$Z28, 'imputing missing values'!$AR28)</f>
        <v>107.5</v>
      </c>
      <c r="AB28" s="76">
        <v>103.1</v>
      </c>
      <c r="AC28" s="75">
        <f t="shared" si="8"/>
        <v>107.67368421052632</v>
      </c>
      <c r="AD28" s="75">
        <f>IF(ISBLANK('imputing missing values'!$AS28), 'imputing missing values'!$AC28, 'imputing missing values'!$AS28)</f>
        <v>110.6</v>
      </c>
      <c r="AE28" s="76">
        <v>108.3</v>
      </c>
      <c r="AF28" s="75">
        <f t="shared" si="9"/>
        <v>103.89473684210527</v>
      </c>
      <c r="AG28" s="75">
        <f>IF(ISBLANK('imputing missing values'!$AT28), 'imputing missing values'!$AF28, 'imputing missing values'!$AT28)</f>
        <v>106.8</v>
      </c>
      <c r="AH28" s="76">
        <v>110.7</v>
      </c>
      <c r="AI28" s="75">
        <f>AVERAGE(AU10:AU28)</f>
        <v>106.45263157894738</v>
      </c>
      <c r="AJ28" s="75">
        <f>IF(ISBLANK('imputing missing values'!$AU28), 'imputing missing values'!$AI28, 'imputing missing values'!$AU28)</f>
        <v>109</v>
      </c>
      <c r="AK28" s="75">
        <v>118.3</v>
      </c>
      <c r="AL28" s="75">
        <v>112</v>
      </c>
      <c r="AM28" s="75">
        <v>111.9</v>
      </c>
      <c r="AN28" s="75">
        <v>110.5</v>
      </c>
      <c r="AO28" s="75">
        <v>109.6</v>
      </c>
      <c r="AP28" s="75">
        <v>108.1</v>
      </c>
      <c r="AQ28" s="75">
        <v>109.9</v>
      </c>
      <c r="AR28" s="75">
        <v>107.5</v>
      </c>
      <c r="AS28" s="75">
        <v>110.6</v>
      </c>
      <c r="AT28" s="75">
        <v>106.8</v>
      </c>
      <c r="AU28" s="75">
        <v>109</v>
      </c>
      <c r="AV28" s="76">
        <v>113.7</v>
      </c>
    </row>
    <row r="29" spans="1:48" x14ac:dyDescent="0.25">
      <c r="A29" s="63" t="s">
        <v>30</v>
      </c>
      <c r="B29" s="78">
        <v>2013</v>
      </c>
      <c r="C29" s="63" t="s">
        <v>43</v>
      </c>
      <c r="D29" s="76">
        <v>116.3</v>
      </c>
      <c r="E29" s="77">
        <f t="shared" si="1"/>
        <v>112.97142857142856</v>
      </c>
      <c r="F29" s="77">
        <f t="shared" si="0"/>
        <v>119.8</v>
      </c>
      <c r="G29" s="76">
        <v>115.4</v>
      </c>
      <c r="H29" s="76">
        <f t="shared" si="2"/>
        <v>110.20526315789475</v>
      </c>
      <c r="I29" s="76">
        <f>IF(ISBLANK('imputing missing values'!$AL29), 'imputing missing values'!$H29, 'imputing missing values'!$AL29)</f>
        <v>112.2</v>
      </c>
      <c r="J29" s="76">
        <v>112.6</v>
      </c>
      <c r="K29" s="76">
        <f t="shared" si="3"/>
        <v>109.86315789473684</v>
      </c>
      <c r="L29" s="76">
        <f>IF(ISBLANK('imputing missing values'!$AM29),K29,AM29)</f>
        <v>113.4</v>
      </c>
      <c r="M29" s="76">
        <v>111.7</v>
      </c>
      <c r="N29" s="76">
        <f t="shared" si="4"/>
        <v>108.69473684210526</v>
      </c>
      <c r="O29" s="76">
        <f>IF(ISBLANK('imputing missing values'!$AN29), 'imputing missing values'!$N29, 'imputing missing values'!$AN29)</f>
        <v>111.6</v>
      </c>
      <c r="P29" s="76">
        <v>107.7</v>
      </c>
      <c r="Q29" s="76">
        <f>AVERAGE(AO11:AO26)</f>
        <v>107.675</v>
      </c>
      <c r="R29" s="76">
        <f>IF(ISBLANK('imputing missing values'!$AO29), 'imputing missing values'!$Q29, 'imputing missing values'!$AO29)</f>
        <v>110.4</v>
      </c>
      <c r="S29" s="76">
        <v>113.2</v>
      </c>
      <c r="T29" s="77">
        <f t="shared" si="5"/>
        <v>106.83684210526314</v>
      </c>
      <c r="U29" s="77">
        <f>IF(ISBLANK('imputing missing values'!$AP29), 'imputing missing values'!$T29, 'imputing missing values'!$AP29)</f>
        <v>108.9</v>
      </c>
      <c r="V29" s="76">
        <v>164.9</v>
      </c>
      <c r="W29" s="77">
        <f t="shared" si="6"/>
        <v>106.6</v>
      </c>
      <c r="X29" s="77">
        <f>IF(ISBLANK('imputing missing values'!$AQ29), 'imputing missing values'!$W29, 'imputing missing values'!$AQ29)</f>
        <v>109.3</v>
      </c>
      <c r="Y29" s="76">
        <v>108.3</v>
      </c>
      <c r="Z29" s="77">
        <f t="shared" si="7"/>
        <v>105.92105263157895</v>
      </c>
      <c r="AA29" s="77">
        <f>IF(ISBLANK('imputing missing values'!$AR29), 'imputing missing values'!$Z29, 'imputing missing values'!$AR29)</f>
        <v>108.3</v>
      </c>
      <c r="AB29" s="76">
        <v>103.9</v>
      </c>
      <c r="AC29" s="77">
        <f t="shared" si="8"/>
        <v>108</v>
      </c>
      <c r="AD29" s="77">
        <f>IF(ISBLANK('imputing missing values'!$AS29), 'imputing missing values'!$AC29, 'imputing missing values'!$AS29)</f>
        <v>110.2</v>
      </c>
      <c r="AE29" s="76">
        <v>108.2</v>
      </c>
      <c r="AF29" s="77">
        <f t="shared" si="9"/>
        <v>104.06315789473685</v>
      </c>
      <c r="AG29" s="77">
        <f>IF(ISBLANK('imputing missing values'!$AT29), 'imputing missing values'!$AF29, 'imputing missing values'!$AT29)</f>
        <v>107.5</v>
      </c>
      <c r="AH29" s="76">
        <v>111.1</v>
      </c>
      <c r="AI29" s="77">
        <f>AVERAGE(AU11:AU26)</f>
        <v>106.21875000000001</v>
      </c>
      <c r="AJ29" s="77">
        <f>IF(ISBLANK('imputing missing values'!$AU29), 'imputing missing values'!$AI29, 'imputing missing values'!$AU29)</f>
        <v>109.1</v>
      </c>
      <c r="AK29" s="75">
        <v>119.8</v>
      </c>
      <c r="AL29" s="76">
        <v>112.2</v>
      </c>
      <c r="AM29" s="76">
        <v>113.4</v>
      </c>
      <c r="AN29" s="76">
        <v>111.6</v>
      </c>
      <c r="AO29" s="76">
        <v>110.4</v>
      </c>
      <c r="AP29" s="75">
        <v>108.9</v>
      </c>
      <c r="AQ29" s="75">
        <v>109.3</v>
      </c>
      <c r="AR29" s="75">
        <v>108.3</v>
      </c>
      <c r="AS29" s="75">
        <v>110.2</v>
      </c>
      <c r="AT29" s="75">
        <v>107.5</v>
      </c>
      <c r="AU29" s="75">
        <v>109.1</v>
      </c>
      <c r="AV29" s="76">
        <v>115.5</v>
      </c>
    </row>
    <row r="30" spans="1:48" x14ac:dyDescent="0.25">
      <c r="A30" s="63" t="s">
        <v>33</v>
      </c>
      <c r="B30" s="78">
        <v>2013</v>
      </c>
      <c r="C30" s="63" t="s">
        <v>43</v>
      </c>
      <c r="D30" s="76">
        <v>118.9</v>
      </c>
      <c r="E30" s="77">
        <f t="shared" si="1"/>
        <v>115.64285714285714</v>
      </c>
      <c r="F30" s="77">
        <f t="shared" si="0"/>
        <v>120.8</v>
      </c>
      <c r="G30" s="76">
        <v>118.1</v>
      </c>
      <c r="H30" s="76">
        <f t="shared" si="2"/>
        <v>110.54210526315791</v>
      </c>
      <c r="I30" s="76">
        <f>IF(ISBLANK('imputing missing values'!$AL30), 'imputing missing values'!$H30, 'imputing missing values'!$AL30)</f>
        <v>113.5</v>
      </c>
      <c r="J30" s="76">
        <v>114.5</v>
      </c>
      <c r="K30" s="76">
        <f t="shared" si="3"/>
        <v>110.07368421052632</v>
      </c>
      <c r="L30" s="76">
        <f>IF(ISBLANK('imputing missing values'!$AM30),K30,AM30)</f>
        <v>112</v>
      </c>
      <c r="M30" s="76">
        <v>110.4</v>
      </c>
      <c r="N30" s="76">
        <f t="shared" si="4"/>
        <v>108.86315789473683</v>
      </c>
      <c r="O30" s="76">
        <f>IF(ISBLANK('imputing missing values'!$AN30), 'imputing missing values'!$N30, 'imputing missing values'!$AN30)</f>
        <v>109.7</v>
      </c>
      <c r="P30" s="76">
        <v>102.3</v>
      </c>
      <c r="Q30" s="76">
        <f>AVERAGE(AO12:AO27)</f>
        <v>107.89375</v>
      </c>
      <c r="R30" s="76">
        <f>IF(ISBLANK('imputing missing values'!$AO30), 'imputing missing values'!$Q30, 'imputing missing values'!$AO30)</f>
        <v>110.2</v>
      </c>
      <c r="S30" s="76">
        <v>106.2</v>
      </c>
      <c r="T30" s="77">
        <f t="shared" si="5"/>
        <v>106.99999999999999</v>
      </c>
      <c r="U30" s="77">
        <f>IF(ISBLANK('imputing missing values'!$AP30), 'imputing missing values'!$T30, 'imputing missing values'!$AP30)</f>
        <v>108.2</v>
      </c>
      <c r="V30" s="76">
        <v>183.5</v>
      </c>
      <c r="W30" s="77">
        <f t="shared" si="6"/>
        <v>106.87894736842104</v>
      </c>
      <c r="X30" s="77">
        <f>IF(ISBLANK('imputing missing values'!$AQ30), 'imputing missing values'!$W30, 'imputing missing values'!$AQ30)</f>
        <v>109.7</v>
      </c>
      <c r="Y30" s="76">
        <v>105.3</v>
      </c>
      <c r="Z30" s="77">
        <f t="shared" si="7"/>
        <v>106.10526315789473</v>
      </c>
      <c r="AA30" s="77">
        <f>IF(ISBLANK('imputing missing values'!$AR30), 'imputing missing values'!$Z30, 'imputing missing values'!$AR30)</f>
        <v>108</v>
      </c>
      <c r="AB30" s="76">
        <v>100.2</v>
      </c>
      <c r="AC30" s="77">
        <f t="shared" si="8"/>
        <v>108.34210526315789</v>
      </c>
      <c r="AD30" s="77">
        <f>IF(ISBLANK('imputing missing values'!$AS30), 'imputing missing values'!$AC30, 'imputing missing values'!$AS30)</f>
        <v>111.3</v>
      </c>
      <c r="AE30" s="76">
        <v>109.6</v>
      </c>
      <c r="AF30" s="77">
        <f t="shared" si="9"/>
        <v>104.30526315789473</v>
      </c>
      <c r="AG30" s="77">
        <f>IF(ISBLANK('imputing missing values'!$AT30), 'imputing missing values'!$AF30, 'imputing missing values'!$AT30)</f>
        <v>107.3</v>
      </c>
      <c r="AH30" s="76">
        <v>111.4</v>
      </c>
      <c r="AI30" s="77">
        <f>AVERAGE(AU12:AU30)</f>
        <v>106.93684210526317</v>
      </c>
      <c r="AJ30" s="77">
        <f>IF(ISBLANK('imputing missing values'!$AU30), 'imputing missing values'!$AI30, 'imputing missing values'!$AU30)</f>
        <v>109.4</v>
      </c>
      <c r="AK30" s="75">
        <v>120.8</v>
      </c>
      <c r="AL30" s="76">
        <v>113.5</v>
      </c>
      <c r="AM30" s="76">
        <v>112</v>
      </c>
      <c r="AN30" s="76">
        <v>109.7</v>
      </c>
      <c r="AO30" s="76">
        <v>110.2</v>
      </c>
      <c r="AP30" s="75">
        <v>108.2</v>
      </c>
      <c r="AQ30" s="75">
        <v>109.7</v>
      </c>
      <c r="AR30" s="75">
        <v>108</v>
      </c>
      <c r="AS30" s="75">
        <v>111.3</v>
      </c>
      <c r="AT30" s="75">
        <v>107.3</v>
      </c>
      <c r="AU30" s="75">
        <v>109.4</v>
      </c>
      <c r="AV30" s="76">
        <v>114</v>
      </c>
    </row>
    <row r="31" spans="1:48" x14ac:dyDescent="0.25">
      <c r="A31" s="63" t="s">
        <v>34</v>
      </c>
      <c r="B31" s="78">
        <v>2013</v>
      </c>
      <c r="C31" s="63" t="s">
        <v>43</v>
      </c>
      <c r="D31" s="76">
        <v>117.1</v>
      </c>
      <c r="E31" s="77">
        <f t="shared" si="1"/>
        <v>114.07142857142856</v>
      </c>
      <c r="F31" s="77">
        <f t="shared" si="0"/>
        <v>120.2</v>
      </c>
      <c r="G31" s="76">
        <v>116.3</v>
      </c>
      <c r="H31" s="75">
        <f t="shared" si="2"/>
        <v>110.75263157894737</v>
      </c>
      <c r="I31" s="75">
        <f>IF(ISBLANK('imputing missing values'!$AL31), 'imputing missing values'!$H31, 'imputing missing values'!$AL31)</f>
        <v>112.5</v>
      </c>
      <c r="J31" s="76">
        <v>113.3</v>
      </c>
      <c r="K31" s="75">
        <f t="shared" si="3"/>
        <v>110.34210526315789</v>
      </c>
      <c r="L31" s="75">
        <f>IF(ISBLANK('imputing missing values'!$AM31),K31,AM31)</f>
        <v>112.8</v>
      </c>
      <c r="M31" s="76">
        <v>111.2</v>
      </c>
      <c r="N31" s="75">
        <f t="shared" si="4"/>
        <v>109.10000000000001</v>
      </c>
      <c r="O31" s="75">
        <f>IF(ISBLANK('imputing missing values'!$AN31), 'imputing missing values'!$N31, 'imputing missing values'!$AN31)</f>
        <v>110.9</v>
      </c>
      <c r="P31" s="76">
        <v>105.7</v>
      </c>
      <c r="Q31" s="75">
        <f>AVERAGE(AO13:AO31)</f>
        <v>108.43684210526317</v>
      </c>
      <c r="R31" s="75">
        <f>IF(ISBLANK('imputing missing values'!$AO31), 'imputing missing values'!$Q31, 'imputing missing values'!$AO31)</f>
        <v>110.3</v>
      </c>
      <c r="S31" s="76">
        <v>109.9</v>
      </c>
      <c r="T31" s="75">
        <f t="shared" si="5"/>
        <v>107.15263157894736</v>
      </c>
      <c r="U31" s="75">
        <f>IF(ISBLANK('imputing missing values'!$AP31), 'imputing missing values'!$T31, 'imputing missing values'!$AP31)</f>
        <v>108.6</v>
      </c>
      <c r="V31" s="76">
        <v>171.2</v>
      </c>
      <c r="W31" s="75">
        <f t="shared" si="6"/>
        <v>107.11578947368422</v>
      </c>
      <c r="X31" s="75">
        <f>IF(ISBLANK('imputing missing values'!$AQ31), 'imputing missing values'!$W31, 'imputing missing values'!$AQ31)</f>
        <v>109.5</v>
      </c>
      <c r="Y31" s="76">
        <v>107.3</v>
      </c>
      <c r="Z31" s="75">
        <f t="shared" si="7"/>
        <v>106.32105263157894</v>
      </c>
      <c r="AA31" s="75">
        <f>IF(ISBLANK('imputing missing values'!$AR31), 'imputing missing values'!$Z31, 'imputing missing values'!$AR31)</f>
        <v>108.1</v>
      </c>
      <c r="AB31" s="76">
        <v>102.7</v>
      </c>
      <c r="AC31" s="75">
        <f t="shared" si="8"/>
        <v>108.63684210526316</v>
      </c>
      <c r="AD31" s="75">
        <f>IF(ISBLANK('imputing missing values'!$AS31), 'imputing missing values'!$AC31, 'imputing missing values'!$AS31)</f>
        <v>110.8</v>
      </c>
      <c r="AE31" s="76">
        <v>108.7</v>
      </c>
      <c r="AF31" s="75">
        <f t="shared" si="9"/>
        <v>104.5263157894737</v>
      </c>
      <c r="AG31" s="75">
        <f>IF(ISBLANK('imputing missing values'!$AT31), 'imputing missing values'!$AF31, 'imputing missing values'!$AT31)</f>
        <v>107.4</v>
      </c>
      <c r="AH31" s="76">
        <v>111.2</v>
      </c>
      <c r="AI31" s="75">
        <f>AVERAGE(AU13:AU31)</f>
        <v>107.15263157894738</v>
      </c>
      <c r="AJ31" s="75">
        <f>IF(ISBLANK('imputing missing values'!$AU31), 'imputing missing values'!$AI31, 'imputing missing values'!$AU31)</f>
        <v>109.2</v>
      </c>
      <c r="AK31" s="75">
        <v>120.2</v>
      </c>
      <c r="AL31" s="75">
        <v>112.5</v>
      </c>
      <c r="AM31" s="75">
        <v>112.8</v>
      </c>
      <c r="AN31" s="75">
        <v>110.9</v>
      </c>
      <c r="AO31" s="75">
        <v>110.3</v>
      </c>
      <c r="AP31" s="75">
        <v>108.6</v>
      </c>
      <c r="AQ31" s="75">
        <v>109.5</v>
      </c>
      <c r="AR31" s="75">
        <v>108.1</v>
      </c>
      <c r="AS31" s="75">
        <v>110.8</v>
      </c>
      <c r="AT31" s="75">
        <v>107.4</v>
      </c>
      <c r="AU31" s="75">
        <v>109.2</v>
      </c>
      <c r="AV31" s="76">
        <v>114.8</v>
      </c>
    </row>
    <row r="32" spans="1:48" x14ac:dyDescent="0.25">
      <c r="A32" s="63" t="s">
        <v>30</v>
      </c>
      <c r="B32" s="78">
        <v>2013</v>
      </c>
      <c r="C32" s="63" t="s">
        <v>44</v>
      </c>
      <c r="D32" s="76">
        <v>117.3</v>
      </c>
      <c r="E32" s="77">
        <f t="shared" si="1"/>
        <v>115.01428571428569</v>
      </c>
      <c r="F32" s="77">
        <f t="shared" si="0"/>
        <v>122.5</v>
      </c>
      <c r="G32" s="76">
        <v>114.9</v>
      </c>
      <c r="H32" s="76">
        <f t="shared" si="2"/>
        <v>111.03157894736844</v>
      </c>
      <c r="I32" s="76">
        <f>IF(ISBLANK('imputing missing values'!$AL32), 'imputing missing values'!$H32, 'imputing missing values'!$AL32)</f>
        <v>112.8</v>
      </c>
      <c r="J32" s="76">
        <v>116.2</v>
      </c>
      <c r="K32" s="76">
        <f t="shared" si="3"/>
        <v>110.68421052631579</v>
      </c>
      <c r="L32" s="76">
        <f>IF(ISBLANK('imputing missing values'!$AM32),K32,AM32)</f>
        <v>114.4</v>
      </c>
      <c r="M32" s="76">
        <v>112.8</v>
      </c>
      <c r="N32" s="76">
        <f t="shared" si="4"/>
        <v>109.42105263157895</v>
      </c>
      <c r="O32" s="76">
        <f>IF(ISBLANK('imputing missing values'!$AN32), 'imputing missing values'!$N32, 'imputing missing values'!$AN32)</f>
        <v>112.6</v>
      </c>
      <c r="P32" s="76">
        <v>108.9</v>
      </c>
      <c r="Q32" s="76">
        <f>AVERAGE(AO14:AO29)</f>
        <v>108.34375</v>
      </c>
      <c r="R32" s="76">
        <f>IF(ISBLANK('imputing missing values'!$AO32), 'imputing missing values'!$Q32, 'imputing missing values'!$AO32)</f>
        <v>111.3</v>
      </c>
      <c r="S32" s="76">
        <v>116.6</v>
      </c>
      <c r="T32" s="77">
        <f t="shared" si="5"/>
        <v>107.38421052631578</v>
      </c>
      <c r="U32" s="77">
        <f>IF(ISBLANK('imputing missing values'!$AP32), 'imputing missing values'!$T32, 'imputing missing values'!$AP32)</f>
        <v>109.7</v>
      </c>
      <c r="V32" s="76">
        <v>178.1</v>
      </c>
      <c r="W32" s="77">
        <f t="shared" si="6"/>
        <v>107.37368421052631</v>
      </c>
      <c r="X32" s="77">
        <f>IF(ISBLANK('imputing missing values'!$AQ32), 'imputing missing values'!$W32, 'imputing missing values'!$AQ32)</f>
        <v>109.6</v>
      </c>
      <c r="Y32" s="76">
        <v>109.1</v>
      </c>
      <c r="Z32" s="77">
        <f t="shared" si="7"/>
        <v>106.5578947368421</v>
      </c>
      <c r="AA32" s="77">
        <f>IF(ISBLANK('imputing missing values'!$AR32), 'imputing missing values'!$Z32, 'imputing missing values'!$AR32)</f>
        <v>108.7</v>
      </c>
      <c r="AB32" s="76">
        <v>103.6</v>
      </c>
      <c r="AC32" s="77">
        <f t="shared" si="8"/>
        <v>108.95263157894736</v>
      </c>
      <c r="AD32" s="77">
        <f>IF(ISBLANK('imputing missing values'!$AS32), 'imputing missing values'!$AC32, 'imputing missing values'!$AS32)</f>
        <v>111</v>
      </c>
      <c r="AE32" s="76">
        <v>109</v>
      </c>
      <c r="AF32" s="77">
        <f t="shared" si="9"/>
        <v>104.80526315789474</v>
      </c>
      <c r="AG32" s="77">
        <f>IF(ISBLANK('imputing missing values'!$AT32), 'imputing missing values'!$AF32, 'imputing missing values'!$AT32)</f>
        <v>108.2</v>
      </c>
      <c r="AH32" s="76">
        <v>111.8</v>
      </c>
      <c r="AI32" s="77">
        <f>AVERAGE(AU14:AU29)</f>
        <v>107.03125</v>
      </c>
      <c r="AJ32" s="77">
        <f>IF(ISBLANK('imputing missing values'!$AU32), 'imputing missing values'!$AI32, 'imputing missing values'!$AU32)</f>
        <v>109.8</v>
      </c>
      <c r="AK32" s="75">
        <v>122.5</v>
      </c>
      <c r="AL32" s="76">
        <v>112.8</v>
      </c>
      <c r="AM32" s="76">
        <v>114.4</v>
      </c>
      <c r="AN32" s="76">
        <v>112.6</v>
      </c>
      <c r="AO32" s="76">
        <v>111.3</v>
      </c>
      <c r="AP32" s="75">
        <v>109.7</v>
      </c>
      <c r="AQ32" s="75">
        <v>109.6</v>
      </c>
      <c r="AR32" s="75">
        <v>108.7</v>
      </c>
      <c r="AS32" s="75">
        <v>111</v>
      </c>
      <c r="AT32" s="75">
        <v>108.2</v>
      </c>
      <c r="AU32" s="75">
        <v>109.8</v>
      </c>
      <c r="AV32" s="76">
        <v>117.4</v>
      </c>
    </row>
    <row r="33" spans="1:48" x14ac:dyDescent="0.25">
      <c r="A33" s="63" t="s">
        <v>33</v>
      </c>
      <c r="B33" s="78">
        <v>2013</v>
      </c>
      <c r="C33" s="63" t="s">
        <v>44</v>
      </c>
      <c r="D33" s="76">
        <v>119.8</v>
      </c>
      <c r="E33" s="77">
        <f t="shared" si="1"/>
        <v>117.62857142857145</v>
      </c>
      <c r="F33" s="77">
        <f t="shared" si="0"/>
        <v>122.9</v>
      </c>
      <c r="G33" s="76">
        <v>116.3</v>
      </c>
      <c r="H33" s="76">
        <f t="shared" si="2"/>
        <v>111.34736842105265</v>
      </c>
      <c r="I33" s="76">
        <f>IF(ISBLANK('imputing missing values'!$AL33), 'imputing missing values'!$H33, 'imputing missing values'!$AL33)</f>
        <v>114.1</v>
      </c>
      <c r="J33" s="76">
        <v>122.6</v>
      </c>
      <c r="K33" s="76">
        <f t="shared" si="3"/>
        <v>110.91578947368421</v>
      </c>
      <c r="L33" s="76">
        <f>IF(ISBLANK('imputing missing values'!$AM33),K33,AM33)</f>
        <v>113</v>
      </c>
      <c r="M33" s="76">
        <v>112</v>
      </c>
      <c r="N33" s="76">
        <f t="shared" si="4"/>
        <v>109.55263157894737</v>
      </c>
      <c r="O33" s="76">
        <f>IF(ISBLANK('imputing missing values'!$AN33), 'imputing missing values'!$N33, 'imputing missing values'!$AN33)</f>
        <v>110</v>
      </c>
      <c r="P33" s="76">
        <v>103.2</v>
      </c>
      <c r="Q33" s="76">
        <f>AVERAGE(AO15:AO30)</f>
        <v>108.55624999999999</v>
      </c>
      <c r="R33" s="76">
        <f>IF(ISBLANK('imputing missing values'!$AO33), 'imputing missing values'!$Q33, 'imputing missing values'!$AO33)</f>
        <v>110.9</v>
      </c>
      <c r="S33" s="76">
        <v>110</v>
      </c>
      <c r="T33" s="77">
        <f t="shared" si="5"/>
        <v>107.53684210526316</v>
      </c>
      <c r="U33" s="77">
        <f>IF(ISBLANK('imputing missing values'!$AP33), 'imputing missing values'!$T33, 'imputing missing values'!$AP33)</f>
        <v>108.6</v>
      </c>
      <c r="V33" s="76">
        <v>192.8</v>
      </c>
      <c r="W33" s="77">
        <f t="shared" si="6"/>
        <v>107.6578947368421</v>
      </c>
      <c r="X33" s="77">
        <f>IF(ISBLANK('imputing missing values'!$AQ33), 'imputing missing values'!$W33, 'imputing missing values'!$AQ33)</f>
        <v>109.5</v>
      </c>
      <c r="Y33" s="76">
        <v>106.3</v>
      </c>
      <c r="Z33" s="77">
        <f t="shared" si="7"/>
        <v>106.7421052631579</v>
      </c>
      <c r="AA33" s="77">
        <f>IF(ISBLANK('imputing missing values'!$AR33), 'imputing missing values'!$Z33, 'imputing missing values'!$AR33)</f>
        <v>108.5</v>
      </c>
      <c r="AB33" s="76">
        <v>99.5</v>
      </c>
      <c r="AC33" s="77">
        <f t="shared" si="8"/>
        <v>109.2578947368421</v>
      </c>
      <c r="AD33" s="77">
        <f>IF(ISBLANK('imputing missing values'!$AS33), 'imputing missing values'!$AC33, 'imputing missing values'!$AS33)</f>
        <v>111.3</v>
      </c>
      <c r="AE33" s="76">
        <v>110.3</v>
      </c>
      <c r="AF33" s="77">
        <f t="shared" si="9"/>
        <v>105.1105263157895</v>
      </c>
      <c r="AG33" s="77">
        <f>IF(ISBLANK('imputing missing values'!$AT33), 'imputing missing values'!$AF33, 'imputing missing values'!$AT33)</f>
        <v>107.9</v>
      </c>
      <c r="AH33" s="76">
        <v>111.8</v>
      </c>
      <c r="AI33" s="77">
        <f>AVERAGE(AU15:AU33)</f>
        <v>107.66842105263159</v>
      </c>
      <c r="AJ33" s="77">
        <f>IF(ISBLANK('imputing missing values'!$AU33), 'imputing missing values'!$AI33, 'imputing missing values'!$AU33)</f>
        <v>109.6</v>
      </c>
      <c r="AK33" s="75">
        <v>122.9</v>
      </c>
      <c r="AL33" s="76">
        <v>114.1</v>
      </c>
      <c r="AM33" s="76">
        <v>113</v>
      </c>
      <c r="AN33" s="76">
        <v>110</v>
      </c>
      <c r="AO33" s="76">
        <v>110.9</v>
      </c>
      <c r="AP33" s="75">
        <v>108.6</v>
      </c>
      <c r="AQ33" s="75">
        <v>109.5</v>
      </c>
      <c r="AR33" s="75">
        <v>108.5</v>
      </c>
      <c r="AS33" s="75">
        <v>111.3</v>
      </c>
      <c r="AT33" s="75">
        <v>107.9</v>
      </c>
      <c r="AU33" s="75">
        <v>109.6</v>
      </c>
      <c r="AV33" s="76">
        <v>115</v>
      </c>
    </row>
    <row r="34" spans="1:48" x14ac:dyDescent="0.25">
      <c r="A34" s="63" t="s">
        <v>34</v>
      </c>
      <c r="B34" s="78">
        <v>2013</v>
      </c>
      <c r="C34" s="63" t="s">
        <v>44</v>
      </c>
      <c r="D34" s="76">
        <v>118.1</v>
      </c>
      <c r="E34" s="77">
        <f t="shared" si="1"/>
        <v>116.24285714285715</v>
      </c>
      <c r="F34" s="77">
        <f t="shared" si="0"/>
        <v>122.6</v>
      </c>
      <c r="G34" s="76">
        <v>115.4</v>
      </c>
      <c r="H34" s="75">
        <f t="shared" si="2"/>
        <v>111.52105263157895</v>
      </c>
      <c r="I34" s="75">
        <f>IF(ISBLANK('imputing missing values'!$AL34), 'imputing missing values'!$H34, 'imputing missing values'!$AL34)</f>
        <v>113.1</v>
      </c>
      <c r="J34" s="76">
        <v>118.7</v>
      </c>
      <c r="K34" s="75">
        <f t="shared" si="3"/>
        <v>111.20526315789475</v>
      </c>
      <c r="L34" s="75">
        <f>IF(ISBLANK('imputing missing values'!$AM34),K34,AM34)</f>
        <v>113.8</v>
      </c>
      <c r="M34" s="76">
        <v>112.5</v>
      </c>
      <c r="N34" s="75">
        <f t="shared" si="4"/>
        <v>109.78421052631579</v>
      </c>
      <c r="O34" s="75">
        <f>IF(ISBLANK('imputing missing values'!$AN34), 'imputing missing values'!$N34, 'imputing missing values'!$AN34)</f>
        <v>111.6</v>
      </c>
      <c r="P34" s="76">
        <v>106.8</v>
      </c>
      <c r="Q34" s="75">
        <f>AVERAGE(AO16:AO34)</f>
        <v>109.12631578947369</v>
      </c>
      <c r="R34" s="75">
        <f>IF(ISBLANK('imputing missing values'!$AO34), 'imputing missing values'!$Q34, 'imputing missing values'!$AO34)</f>
        <v>111.1</v>
      </c>
      <c r="S34" s="76">
        <v>113.5</v>
      </c>
      <c r="T34" s="75">
        <f t="shared" si="5"/>
        <v>107.7</v>
      </c>
      <c r="U34" s="75">
        <f>IF(ISBLANK('imputing missing values'!$AP34), 'imputing missing values'!$T34, 'imputing missing values'!$AP34)</f>
        <v>109.3</v>
      </c>
      <c r="V34" s="76">
        <v>183.1</v>
      </c>
      <c r="W34" s="75">
        <f t="shared" si="6"/>
        <v>107.95263157894736</v>
      </c>
      <c r="X34" s="75">
        <f>IF(ISBLANK('imputing missing values'!$AQ34), 'imputing missing values'!$W34, 'imputing missing values'!$AQ34)</f>
        <v>109.5</v>
      </c>
      <c r="Y34" s="76">
        <v>108.2</v>
      </c>
      <c r="Z34" s="75">
        <f t="shared" si="7"/>
        <v>106.95263157894736</v>
      </c>
      <c r="AA34" s="75">
        <f>IF(ISBLANK('imputing missing values'!$AR34), 'imputing missing values'!$Z34, 'imputing missing values'!$AR34)</f>
        <v>108.6</v>
      </c>
      <c r="AB34" s="76">
        <v>102.2</v>
      </c>
      <c r="AC34" s="75">
        <f t="shared" si="8"/>
        <v>109.54736842105261</v>
      </c>
      <c r="AD34" s="75">
        <f>IF(ISBLANK('imputing missing values'!$AS34), 'imputing missing values'!$AC34, 'imputing missing values'!$AS34)</f>
        <v>111.2</v>
      </c>
      <c r="AE34" s="76">
        <v>109.4</v>
      </c>
      <c r="AF34" s="75">
        <f t="shared" si="9"/>
        <v>105.40000000000002</v>
      </c>
      <c r="AG34" s="75">
        <f>IF(ISBLANK('imputing missing values'!$AT34), 'imputing missing values'!$AF34, 'imputing missing values'!$AT34)</f>
        <v>108.1</v>
      </c>
      <c r="AH34" s="76">
        <v>111.8</v>
      </c>
      <c r="AI34" s="75">
        <f>AVERAGE(AU16:AU34)</f>
        <v>107.92105263157895</v>
      </c>
      <c r="AJ34" s="75">
        <f>IF(ISBLANK('imputing missing values'!$AU34), 'imputing missing values'!$AI34, 'imputing missing values'!$AU34)</f>
        <v>109.7</v>
      </c>
      <c r="AK34" s="75">
        <v>122.6</v>
      </c>
      <c r="AL34" s="75">
        <v>113.1</v>
      </c>
      <c r="AM34" s="75">
        <v>113.8</v>
      </c>
      <c r="AN34" s="75">
        <v>111.6</v>
      </c>
      <c r="AO34" s="75">
        <v>111.1</v>
      </c>
      <c r="AP34" s="75">
        <v>109.3</v>
      </c>
      <c r="AQ34" s="75">
        <v>109.5</v>
      </c>
      <c r="AR34" s="75">
        <v>108.6</v>
      </c>
      <c r="AS34" s="75">
        <v>111.2</v>
      </c>
      <c r="AT34" s="75">
        <v>108.1</v>
      </c>
      <c r="AU34" s="75">
        <v>109.7</v>
      </c>
      <c r="AV34" s="76">
        <v>116.3</v>
      </c>
    </row>
    <row r="35" spans="1:48" x14ac:dyDescent="0.25">
      <c r="A35" s="63" t="s">
        <v>30</v>
      </c>
      <c r="B35" s="78">
        <v>2013</v>
      </c>
      <c r="C35" s="63" t="s">
        <v>45</v>
      </c>
      <c r="D35" s="76">
        <v>118.4</v>
      </c>
      <c r="E35" s="77">
        <f t="shared" si="1"/>
        <v>117.37142857142858</v>
      </c>
      <c r="F35" s="77">
        <f t="shared" si="0"/>
        <v>118.7</v>
      </c>
      <c r="G35" s="76">
        <v>115.9</v>
      </c>
      <c r="H35" s="76">
        <f t="shared" si="2"/>
        <v>111.78421052631579</v>
      </c>
      <c r="I35" s="76">
        <f>IF(ISBLANK('imputing missing values'!$AL35), 'imputing missing values'!$H35, 'imputing missing values'!$AL35)</f>
        <v>113.6</v>
      </c>
      <c r="J35" s="76">
        <v>120.4</v>
      </c>
      <c r="K35" s="76">
        <f t="shared" si="3"/>
        <v>111.57368421052632</v>
      </c>
      <c r="L35" s="76">
        <f>IF(ISBLANK('imputing missing values'!$AM35),K35,AM35)</f>
        <v>115.5</v>
      </c>
      <c r="M35" s="76">
        <v>113.8</v>
      </c>
      <c r="N35" s="76">
        <f t="shared" si="4"/>
        <v>110.06842105263156</v>
      </c>
      <c r="O35" s="76">
        <f>IF(ISBLANK('imputing missing values'!$AN35), 'imputing missing values'!$N35, 'imputing missing values'!$AN35)</f>
        <v>112.8</v>
      </c>
      <c r="P35" s="76">
        <v>109.5</v>
      </c>
      <c r="Q35" s="76">
        <f>AVERAGE(AO17:AO32)</f>
        <v>109.03125</v>
      </c>
      <c r="R35" s="76">
        <f>IF(ISBLANK('imputing missing values'!$AO35), 'imputing missing values'!$Q35, 'imputing missing values'!$AO35)</f>
        <v>112.1</v>
      </c>
      <c r="S35" s="76">
        <v>115.5</v>
      </c>
      <c r="T35" s="77">
        <f t="shared" si="5"/>
        <v>107.92105263157895</v>
      </c>
      <c r="U35" s="77">
        <f>IF(ISBLANK('imputing missing values'!$AP35), 'imputing missing values'!$T35, 'imputing missing values'!$AP35)</f>
        <v>110.1</v>
      </c>
      <c r="V35" s="76">
        <v>145.69999999999999</v>
      </c>
      <c r="W35" s="77">
        <f t="shared" si="6"/>
        <v>108.26315789473684</v>
      </c>
      <c r="X35" s="77">
        <f>IF(ISBLANK('imputing missing values'!$AQ35), 'imputing missing values'!$W35, 'imputing missing values'!$AQ35)</f>
        <v>109.9</v>
      </c>
      <c r="Y35" s="76">
        <v>109.5</v>
      </c>
      <c r="Z35" s="77">
        <f t="shared" si="7"/>
        <v>107.18421052631579</v>
      </c>
      <c r="AA35" s="77">
        <f>IF(ISBLANK('imputing missing values'!$AR35), 'imputing missing values'!$Z35, 'imputing missing values'!$AR35)</f>
        <v>109.2</v>
      </c>
      <c r="AB35" s="76">
        <v>102.9</v>
      </c>
      <c r="AC35" s="77">
        <f t="shared" si="8"/>
        <v>109.86315789473684</v>
      </c>
      <c r="AD35" s="77">
        <f>IF(ISBLANK('imputing missing values'!$AS35), 'imputing missing values'!$AC35, 'imputing missing values'!$AS35)</f>
        <v>111.6</v>
      </c>
      <c r="AE35" s="76">
        <v>109.8</v>
      </c>
      <c r="AF35" s="77">
        <f t="shared" si="9"/>
        <v>105.70526315789475</v>
      </c>
      <c r="AG35" s="77">
        <f>IF(ISBLANK('imputing missing values'!$AT35), 'imputing missing values'!$AF35, 'imputing missing values'!$AT35)</f>
        <v>108.1</v>
      </c>
      <c r="AH35" s="76">
        <v>112.1</v>
      </c>
      <c r="AI35" s="77">
        <f>AVERAGE(AU17:AU32)</f>
        <v>107.89999999999999</v>
      </c>
      <c r="AJ35" s="77">
        <f>IF(ISBLANK('imputing missing values'!$AU35), 'imputing missing values'!$AI35, 'imputing missing values'!$AU35)</f>
        <v>110.1</v>
      </c>
      <c r="AK35" s="75">
        <v>118.7</v>
      </c>
      <c r="AL35" s="76">
        <v>113.6</v>
      </c>
      <c r="AM35" s="76">
        <v>115.5</v>
      </c>
      <c r="AN35" s="76">
        <v>112.8</v>
      </c>
      <c r="AO35" s="76">
        <v>112.1</v>
      </c>
      <c r="AP35" s="75">
        <v>110.1</v>
      </c>
      <c r="AQ35" s="75">
        <v>109.9</v>
      </c>
      <c r="AR35" s="75">
        <v>109.2</v>
      </c>
      <c r="AS35" s="75">
        <v>111.6</v>
      </c>
      <c r="AT35" s="75">
        <v>108.1</v>
      </c>
      <c r="AU35" s="75">
        <v>110.1</v>
      </c>
      <c r="AV35" s="76">
        <v>115.5</v>
      </c>
    </row>
    <row r="36" spans="1:48" x14ac:dyDescent="0.25">
      <c r="A36" s="63" t="s">
        <v>33</v>
      </c>
      <c r="B36" s="78">
        <v>2013</v>
      </c>
      <c r="C36" s="63" t="s">
        <v>45</v>
      </c>
      <c r="D36" s="76">
        <v>120.5</v>
      </c>
      <c r="E36" s="77">
        <f t="shared" si="1"/>
        <v>119.65714285714286</v>
      </c>
      <c r="F36" s="77">
        <f t="shared" si="0"/>
        <v>117.8</v>
      </c>
      <c r="G36" s="76">
        <v>118.1</v>
      </c>
      <c r="H36" s="76">
        <f t="shared" si="2"/>
        <v>112.09999999999998</v>
      </c>
      <c r="I36" s="76">
        <f>IF(ISBLANK('imputing missing values'!$AL36), 'imputing missing values'!$H36, 'imputing missing values'!$AL36)</f>
        <v>115</v>
      </c>
      <c r="J36" s="76">
        <v>128.5</v>
      </c>
      <c r="K36" s="76">
        <f t="shared" si="3"/>
        <v>111.79473684210528</v>
      </c>
      <c r="L36" s="76">
        <f>IF(ISBLANK('imputing missing values'!$AM36),K36,AM36)</f>
        <v>113.7</v>
      </c>
      <c r="M36" s="76">
        <v>112.8</v>
      </c>
      <c r="N36" s="76">
        <f t="shared" si="4"/>
        <v>110.16842105263157</v>
      </c>
      <c r="O36" s="76">
        <f>IF(ISBLANK('imputing missing values'!$AN36), 'imputing missing values'!$N36, 'imputing missing values'!$AN36)</f>
        <v>110.4</v>
      </c>
      <c r="P36" s="76">
        <v>103.4</v>
      </c>
      <c r="Q36" s="76">
        <f>AVERAGE(AO18:AO33)</f>
        <v>109.24375000000002</v>
      </c>
      <c r="R36" s="76">
        <f>IF(ISBLANK('imputing missing values'!$AO36), 'imputing missing values'!$Q36, 'imputing missing values'!$AO36)</f>
        <v>111.3</v>
      </c>
      <c r="S36" s="76">
        <v>110.7</v>
      </c>
      <c r="T36" s="77">
        <f t="shared" si="5"/>
        <v>108.06315789473683</v>
      </c>
      <c r="U36" s="77">
        <f>IF(ISBLANK('imputing missing values'!$AP36), 'imputing missing values'!$T36, 'imputing missing values'!$AP36)</f>
        <v>109</v>
      </c>
      <c r="V36" s="76">
        <v>144.80000000000001</v>
      </c>
      <c r="W36" s="77">
        <f t="shared" si="6"/>
        <v>108.51052631578946</v>
      </c>
      <c r="X36" s="77">
        <f>IF(ISBLANK('imputing missing values'!$AQ36), 'imputing missing values'!$W36, 'imputing missing values'!$AQ36)</f>
        <v>109.7</v>
      </c>
      <c r="Y36" s="76">
        <v>107.1</v>
      </c>
      <c r="Z36" s="77">
        <f t="shared" si="7"/>
        <v>107.3578947368421</v>
      </c>
      <c r="AA36" s="77">
        <f>IF(ISBLANK('imputing missing values'!$AR36), 'imputing missing values'!$Z36, 'imputing missing values'!$AR36)</f>
        <v>108.9</v>
      </c>
      <c r="AB36" s="76">
        <v>98.6</v>
      </c>
      <c r="AC36" s="77">
        <f t="shared" si="8"/>
        <v>110.12105263157893</v>
      </c>
      <c r="AD36" s="77">
        <f>IF(ISBLANK('imputing missing values'!$AS36), 'imputing missing values'!$AC36, 'imputing missing values'!$AS36)</f>
        <v>111.4</v>
      </c>
      <c r="AE36" s="76">
        <v>111.9</v>
      </c>
      <c r="AF36" s="77">
        <f t="shared" si="9"/>
        <v>105.97894736842106</v>
      </c>
      <c r="AG36" s="77">
        <f>IF(ISBLANK('imputing missing values'!$AT36), 'imputing missing values'!$AF36, 'imputing missing values'!$AT36)</f>
        <v>107.7</v>
      </c>
      <c r="AH36" s="76">
        <v>112.1</v>
      </c>
      <c r="AI36" s="77">
        <f>AVERAGE(AU18:AU36)</f>
        <v>108.42631578947368</v>
      </c>
      <c r="AJ36" s="77">
        <f>IF(ISBLANK('imputing missing values'!$AU36), 'imputing missing values'!$AI36, 'imputing missing values'!$AU36)</f>
        <v>109.8</v>
      </c>
      <c r="AK36" s="75">
        <v>117.8</v>
      </c>
      <c r="AL36" s="76">
        <v>115</v>
      </c>
      <c r="AM36" s="76">
        <v>113.7</v>
      </c>
      <c r="AN36" s="76">
        <v>110.4</v>
      </c>
      <c r="AO36" s="76">
        <v>111.3</v>
      </c>
      <c r="AP36" s="75">
        <v>109</v>
      </c>
      <c r="AQ36" s="75">
        <v>109.7</v>
      </c>
      <c r="AR36" s="75">
        <v>108.9</v>
      </c>
      <c r="AS36" s="75">
        <v>111.4</v>
      </c>
      <c r="AT36" s="75">
        <v>107.7</v>
      </c>
      <c r="AU36" s="75">
        <v>109.8</v>
      </c>
      <c r="AV36" s="76">
        <v>113.3</v>
      </c>
    </row>
    <row r="37" spans="1:48" x14ac:dyDescent="0.25">
      <c r="A37" s="63" t="s">
        <v>34</v>
      </c>
      <c r="B37" s="78">
        <v>2013</v>
      </c>
      <c r="C37" s="63" t="s">
        <v>45</v>
      </c>
      <c r="D37" s="76">
        <v>119.1</v>
      </c>
      <c r="E37" s="77">
        <f t="shared" si="1"/>
        <v>117.61428571428573</v>
      </c>
      <c r="F37" s="77">
        <f t="shared" si="0"/>
        <v>118.4</v>
      </c>
      <c r="G37" s="76">
        <v>116.7</v>
      </c>
      <c r="H37" s="75">
        <f t="shared" si="2"/>
        <v>112.26315789473684</v>
      </c>
      <c r="I37" s="75">
        <f>IF(ISBLANK('imputing missing values'!$AL37), 'imputing missing values'!$H37, 'imputing missing values'!$AL37)</f>
        <v>114</v>
      </c>
      <c r="J37" s="76">
        <v>123.5</v>
      </c>
      <c r="K37" s="75">
        <f t="shared" si="3"/>
        <v>112.10526315789475</v>
      </c>
      <c r="L37" s="75">
        <f>IF(ISBLANK('imputing missing values'!$AM37),K37,AM37)</f>
        <v>114.8</v>
      </c>
      <c r="M37" s="76">
        <v>113.4</v>
      </c>
      <c r="N37" s="75">
        <f t="shared" si="4"/>
        <v>110.37368421052631</v>
      </c>
      <c r="O37" s="75">
        <f>IF(ISBLANK('imputing missing values'!$AN37), 'imputing missing values'!$N37, 'imputing missing values'!$AN37)</f>
        <v>111.9</v>
      </c>
      <c r="P37" s="76">
        <v>107.3</v>
      </c>
      <c r="Q37" s="75">
        <f>AVERAGE(AO19:AO37)</f>
        <v>109.81052631578947</v>
      </c>
      <c r="R37" s="75">
        <f>IF(ISBLANK('imputing missing values'!$AO37), 'imputing missing values'!$Q37, 'imputing missing values'!$AO37)</f>
        <v>111.7</v>
      </c>
      <c r="S37" s="76">
        <v>113.3</v>
      </c>
      <c r="T37" s="75">
        <f t="shared" si="5"/>
        <v>108.2315789473684</v>
      </c>
      <c r="U37" s="75">
        <f>IF(ISBLANK('imputing missing values'!$AP37), 'imputing missing values'!$T37, 'imputing missing values'!$AP37)</f>
        <v>109.7</v>
      </c>
      <c r="V37" s="76">
        <v>145.4</v>
      </c>
      <c r="W37" s="75">
        <f t="shared" si="6"/>
        <v>108.75263157894737</v>
      </c>
      <c r="X37" s="75">
        <f>IF(ISBLANK('imputing missing values'!$AQ37), 'imputing missing values'!$W37, 'imputing missing values'!$AQ37)</f>
        <v>109.8</v>
      </c>
      <c r="Y37" s="76">
        <v>108.7</v>
      </c>
      <c r="Z37" s="75">
        <f t="shared" si="7"/>
        <v>107.55789473684212</v>
      </c>
      <c r="AA37" s="75">
        <f>IF(ISBLANK('imputing missing values'!$AR37), 'imputing missing values'!$Z37, 'imputing missing values'!$AR37)</f>
        <v>109</v>
      </c>
      <c r="AB37" s="76">
        <v>101.5</v>
      </c>
      <c r="AC37" s="75">
        <f t="shared" si="8"/>
        <v>110.3</v>
      </c>
      <c r="AD37" s="75">
        <f>IF(ISBLANK('imputing missing values'!$AS37), 'imputing missing values'!$AC37, 'imputing missing values'!$AS37)</f>
        <v>111.5</v>
      </c>
      <c r="AE37" s="76">
        <v>110.5</v>
      </c>
      <c r="AF37" s="75">
        <f t="shared" si="9"/>
        <v>106.22105263157896</v>
      </c>
      <c r="AG37" s="75">
        <f>IF(ISBLANK('imputing missing values'!$AT37), 'imputing missing values'!$AF37, 'imputing missing values'!$AT37)</f>
        <v>107.9</v>
      </c>
      <c r="AH37" s="76">
        <v>112.1</v>
      </c>
      <c r="AI37" s="75">
        <f>AVERAGE(AU19:AU37)</f>
        <v>108.63157894736842</v>
      </c>
      <c r="AJ37" s="75">
        <f>IF(ISBLANK('imputing missing values'!$AU37), 'imputing missing values'!$AI37, 'imputing missing values'!$AU37)</f>
        <v>110</v>
      </c>
      <c r="AK37" s="75">
        <v>118.4</v>
      </c>
      <c r="AL37" s="75">
        <v>114</v>
      </c>
      <c r="AM37" s="75">
        <v>114.8</v>
      </c>
      <c r="AN37" s="75">
        <v>111.9</v>
      </c>
      <c r="AO37" s="75">
        <v>111.7</v>
      </c>
      <c r="AP37" s="75">
        <v>109.7</v>
      </c>
      <c r="AQ37" s="75">
        <v>109.8</v>
      </c>
      <c r="AR37" s="75">
        <v>109</v>
      </c>
      <c r="AS37" s="75">
        <v>111.5</v>
      </c>
      <c r="AT37" s="75">
        <v>107.9</v>
      </c>
      <c r="AU37" s="75">
        <v>110</v>
      </c>
      <c r="AV37" s="76">
        <v>114.5</v>
      </c>
    </row>
    <row r="38" spans="1:48" x14ac:dyDescent="0.25">
      <c r="A38" s="63" t="s">
        <v>30</v>
      </c>
      <c r="B38" s="78">
        <v>2014</v>
      </c>
      <c r="C38" s="63" t="s">
        <v>31</v>
      </c>
      <c r="D38" s="76">
        <v>118.9</v>
      </c>
      <c r="E38" s="77">
        <f t="shared" si="1"/>
        <v>117.8</v>
      </c>
      <c r="F38" s="77">
        <f t="shared" si="0"/>
        <v>116</v>
      </c>
      <c r="G38" s="76">
        <v>117.1</v>
      </c>
      <c r="H38" s="76">
        <f t="shared" si="2"/>
        <v>112.5</v>
      </c>
      <c r="I38" s="76">
        <f>IF(ISBLANK('imputing missing values'!$AL38), 'imputing missing values'!$H38, 'imputing missing values'!$AL38)</f>
        <v>114</v>
      </c>
      <c r="J38" s="76">
        <v>120.5</v>
      </c>
      <c r="K38" s="76">
        <f t="shared" si="3"/>
        <v>112.46842105263158</v>
      </c>
      <c r="L38" s="76">
        <f>IF(ISBLANK('imputing missing values'!$AM38),K38,AM38)</f>
        <v>116.2</v>
      </c>
      <c r="M38" s="76">
        <v>114.4</v>
      </c>
      <c r="N38" s="76">
        <f t="shared" si="4"/>
        <v>110.62105263157896</v>
      </c>
      <c r="O38" s="76">
        <f>IF(ISBLANK('imputing missing values'!$AN38), 'imputing missing values'!$N38, 'imputing missing values'!$AN38)</f>
        <v>113</v>
      </c>
      <c r="P38" s="76">
        <v>109</v>
      </c>
      <c r="Q38" s="76">
        <f>AVERAGE(AO20:AO35)</f>
        <v>109.7375</v>
      </c>
      <c r="R38" s="76">
        <f>IF(ISBLANK('imputing missing values'!$AO38), 'imputing missing values'!$Q38, 'imputing missing values'!$AO38)</f>
        <v>112.6</v>
      </c>
      <c r="S38" s="76">
        <v>115.5</v>
      </c>
      <c r="T38" s="77">
        <f t="shared" si="5"/>
        <v>108.45263157894736</v>
      </c>
      <c r="U38" s="77">
        <f>IF(ISBLANK('imputing missing values'!$AP38), 'imputing missing values'!$T38, 'imputing missing values'!$AP38)</f>
        <v>110.6</v>
      </c>
      <c r="V38" s="76">
        <v>123.9</v>
      </c>
      <c r="W38" s="77">
        <f t="shared" si="6"/>
        <v>109.03684210526315</v>
      </c>
      <c r="X38" s="77">
        <f>IF(ISBLANK('imputing missing values'!$AQ38), 'imputing missing values'!$W38, 'imputing missing values'!$AQ38)</f>
        <v>110.5</v>
      </c>
      <c r="Y38" s="76">
        <v>109.6</v>
      </c>
      <c r="Z38" s="77">
        <f t="shared" si="7"/>
        <v>107.77894736842104</v>
      </c>
      <c r="AA38" s="77">
        <f>IF(ISBLANK('imputing missing values'!$AR38), 'imputing missing values'!$Z38, 'imputing missing values'!$AR38)</f>
        <v>109.6</v>
      </c>
      <c r="AB38" s="76">
        <v>101.8</v>
      </c>
      <c r="AC38" s="77">
        <f t="shared" si="8"/>
        <v>110.53157894736842</v>
      </c>
      <c r="AD38" s="77">
        <f>IF(ISBLANK('imputing missing values'!$AS38), 'imputing missing values'!$AC38, 'imputing missing values'!$AS38)</f>
        <v>111.8</v>
      </c>
      <c r="AE38" s="76">
        <v>110.2</v>
      </c>
      <c r="AF38" s="77">
        <f t="shared" si="9"/>
        <v>106.51052631578948</v>
      </c>
      <c r="AG38" s="77">
        <f>IF(ISBLANK('imputing missing values'!$AT38), 'imputing missing values'!$AF38, 'imputing missing values'!$AT38)</f>
        <v>108.3</v>
      </c>
      <c r="AH38" s="76">
        <v>112.4</v>
      </c>
      <c r="AI38" s="77">
        <f>AVERAGE(AU20:AU35)</f>
        <v>108.64999999999999</v>
      </c>
      <c r="AJ38" s="77">
        <f>IF(ISBLANK('imputing missing values'!$AU38), 'imputing missing values'!$AI38, 'imputing missing values'!$AU38)</f>
        <v>110.6</v>
      </c>
      <c r="AK38" s="75">
        <v>116</v>
      </c>
      <c r="AL38" s="76">
        <v>114</v>
      </c>
      <c r="AM38" s="76">
        <v>116.2</v>
      </c>
      <c r="AN38" s="76">
        <v>113</v>
      </c>
      <c r="AO38" s="76">
        <v>112.6</v>
      </c>
      <c r="AP38" s="75">
        <v>110.6</v>
      </c>
      <c r="AQ38" s="75">
        <v>110.5</v>
      </c>
      <c r="AR38" s="75">
        <v>109.6</v>
      </c>
      <c r="AS38" s="75">
        <v>111.8</v>
      </c>
      <c r="AT38" s="75">
        <v>108.3</v>
      </c>
      <c r="AU38" s="75">
        <v>110.6</v>
      </c>
      <c r="AV38" s="76">
        <v>114.2</v>
      </c>
    </row>
    <row r="39" spans="1:48" x14ac:dyDescent="0.25">
      <c r="A39" s="63" t="s">
        <v>33</v>
      </c>
      <c r="B39" s="78">
        <v>2014</v>
      </c>
      <c r="C39" s="63" t="s">
        <v>31</v>
      </c>
      <c r="D39" s="76">
        <v>121.2</v>
      </c>
      <c r="E39" s="77">
        <f t="shared" si="1"/>
        <v>119.45714285714284</v>
      </c>
      <c r="F39" s="77">
        <f t="shared" si="0"/>
        <v>115.5</v>
      </c>
      <c r="G39" s="76">
        <v>122</v>
      </c>
      <c r="H39" s="76">
        <f t="shared" si="2"/>
        <v>112.81052631578946</v>
      </c>
      <c r="I39" s="76">
        <f>IF(ISBLANK('imputing missing values'!$AL39), 'imputing missing values'!$H39, 'imputing missing values'!$AL39)</f>
        <v>115.7</v>
      </c>
      <c r="J39" s="76">
        <v>129.9</v>
      </c>
      <c r="K39" s="76">
        <f t="shared" si="3"/>
        <v>112.67894736842106</v>
      </c>
      <c r="L39" s="76">
        <f>IF(ISBLANK('imputing missing values'!$AM39),K39,AM39)</f>
        <v>114.3</v>
      </c>
      <c r="M39" s="76">
        <v>113.6</v>
      </c>
      <c r="N39" s="76">
        <f t="shared" si="4"/>
        <v>110.7</v>
      </c>
      <c r="O39" s="76">
        <f>IF(ISBLANK('imputing missing values'!$AN39), 'imputing missing values'!$N39, 'imputing missing values'!$AN39)</f>
        <v>111</v>
      </c>
      <c r="P39" s="76">
        <v>102.9</v>
      </c>
      <c r="Q39" s="76">
        <f>AVERAGE(AO21:AO36)</f>
        <v>109.92499999999998</v>
      </c>
      <c r="R39" s="76">
        <f>IF(ISBLANK('imputing missing values'!$AO39), 'imputing missing values'!$Q39, 'imputing missing values'!$AO39)</f>
        <v>111.9</v>
      </c>
      <c r="S39" s="76">
        <v>112.1</v>
      </c>
      <c r="T39" s="77">
        <f t="shared" si="5"/>
        <v>108.59999999999998</v>
      </c>
      <c r="U39" s="77">
        <f>IF(ISBLANK('imputing missing values'!$AP39), 'imputing missing values'!$T39, 'imputing missing values'!$AP39)</f>
        <v>109.7</v>
      </c>
      <c r="V39" s="76">
        <v>118.9</v>
      </c>
      <c r="W39" s="77">
        <f t="shared" si="6"/>
        <v>109.24736842105263</v>
      </c>
      <c r="X39" s="77">
        <f>IF(ISBLANK('imputing missing values'!$AQ39), 'imputing missing values'!$W39, 'imputing missing values'!$AQ39)</f>
        <v>110.8</v>
      </c>
      <c r="Y39" s="76">
        <v>107.5</v>
      </c>
      <c r="Z39" s="77">
        <f t="shared" si="7"/>
        <v>107.95789473684209</v>
      </c>
      <c r="AA39" s="77">
        <f>IF(ISBLANK('imputing missing values'!$AR39), 'imputing missing values'!$Z39, 'imputing missing values'!$AR39)</f>
        <v>109.8</v>
      </c>
      <c r="AB39" s="76">
        <v>96.9</v>
      </c>
      <c r="AC39" s="77">
        <f t="shared" si="8"/>
        <v>110.72631578947369</v>
      </c>
      <c r="AD39" s="77">
        <f>IF(ISBLANK('imputing missing values'!$AS39), 'imputing missing values'!$AC39, 'imputing missing values'!$AS39)</f>
        <v>111.5</v>
      </c>
      <c r="AE39" s="76">
        <v>112.7</v>
      </c>
      <c r="AF39" s="77">
        <f t="shared" si="9"/>
        <v>106.8</v>
      </c>
      <c r="AG39" s="77">
        <f>IF(ISBLANK('imputing missing values'!$AT39), 'imputing missing values'!$AF39, 'imputing missing values'!$AT39)</f>
        <v>108</v>
      </c>
      <c r="AH39" s="76">
        <v>112.1</v>
      </c>
      <c r="AI39" s="77">
        <f>AVERAGE(AU21:AU39)</f>
        <v>109.09473684210525</v>
      </c>
      <c r="AJ39" s="77">
        <f>IF(ISBLANK('imputing missing values'!$AU39), 'imputing missing values'!$AI39, 'imputing missing values'!$AU39)</f>
        <v>110.5</v>
      </c>
      <c r="AK39" s="75">
        <v>115.5</v>
      </c>
      <c r="AL39" s="76">
        <v>115.7</v>
      </c>
      <c r="AM39" s="76">
        <v>114.3</v>
      </c>
      <c r="AN39" s="76">
        <v>111</v>
      </c>
      <c r="AO39" s="76">
        <v>111.9</v>
      </c>
      <c r="AP39" s="75">
        <v>109.7</v>
      </c>
      <c r="AQ39" s="75">
        <v>110.8</v>
      </c>
      <c r="AR39" s="75">
        <v>109.8</v>
      </c>
      <c r="AS39" s="75">
        <v>111.5</v>
      </c>
      <c r="AT39" s="75">
        <v>108</v>
      </c>
      <c r="AU39" s="75">
        <v>110.5</v>
      </c>
      <c r="AV39" s="76">
        <v>112.9</v>
      </c>
    </row>
    <row r="40" spans="1:48" x14ac:dyDescent="0.25">
      <c r="A40" s="63" t="s">
        <v>34</v>
      </c>
      <c r="B40" s="78">
        <v>2014</v>
      </c>
      <c r="C40" s="63" t="s">
        <v>31</v>
      </c>
      <c r="D40" s="76">
        <v>119.6</v>
      </c>
      <c r="E40" s="77">
        <f t="shared" si="1"/>
        <v>118.11428571428571</v>
      </c>
      <c r="F40" s="77">
        <f t="shared" si="0"/>
        <v>115.8</v>
      </c>
      <c r="G40" s="76">
        <v>118.8</v>
      </c>
      <c r="H40" s="75">
        <f t="shared" si="2"/>
        <v>112.95789473684209</v>
      </c>
      <c r="I40" s="75">
        <f>IF(ISBLANK('imputing missing values'!$AL40), 'imputing missing values'!$H40, 'imputing missing values'!$AL40)</f>
        <v>114.5</v>
      </c>
      <c r="J40" s="76">
        <v>124.1</v>
      </c>
      <c r="K40" s="75">
        <f t="shared" si="3"/>
        <v>112.98947368421054</v>
      </c>
      <c r="L40" s="75">
        <f>IF(ISBLANK('imputing missing values'!$AM40),K40,AM40)</f>
        <v>115.4</v>
      </c>
      <c r="M40" s="76">
        <v>114.1</v>
      </c>
      <c r="N40" s="75">
        <f t="shared" si="4"/>
        <v>110.88947368421053</v>
      </c>
      <c r="O40" s="75">
        <f>IF(ISBLANK('imputing missing values'!$AN40), 'imputing missing values'!$N40, 'imputing missing values'!$AN40)</f>
        <v>112.2</v>
      </c>
      <c r="P40" s="76">
        <v>106.8</v>
      </c>
      <c r="Q40" s="75">
        <f>AVERAGE(AO22:AO40)</f>
        <v>110.48421052631578</v>
      </c>
      <c r="R40" s="75">
        <f>IF(ISBLANK('imputing missing values'!$AO40), 'imputing missing values'!$Q40, 'imputing missing values'!$AO40)</f>
        <v>112.3</v>
      </c>
      <c r="S40" s="76">
        <v>113.9</v>
      </c>
      <c r="T40" s="75">
        <f t="shared" si="5"/>
        <v>108.76842105263158</v>
      </c>
      <c r="U40" s="75">
        <f>IF(ISBLANK('imputing missing values'!$AP40), 'imputing missing values'!$T40, 'imputing missing values'!$AP40)</f>
        <v>110.3</v>
      </c>
      <c r="V40" s="76">
        <v>122.2</v>
      </c>
      <c r="W40" s="75">
        <f t="shared" si="6"/>
        <v>109.42631578947368</v>
      </c>
      <c r="X40" s="75">
        <f>IF(ISBLANK('imputing missing values'!$AQ40), 'imputing missing values'!$W40, 'imputing missing values'!$AQ40)</f>
        <v>110.7</v>
      </c>
      <c r="Y40" s="76">
        <v>108.9</v>
      </c>
      <c r="Z40" s="75">
        <f t="shared" si="7"/>
        <v>108.15789473684211</v>
      </c>
      <c r="AA40" s="75">
        <f>IF(ISBLANK('imputing missing values'!$AR40), 'imputing missing values'!$Z40, 'imputing missing values'!$AR40)</f>
        <v>109.7</v>
      </c>
      <c r="AB40" s="76">
        <v>100.2</v>
      </c>
      <c r="AC40" s="75">
        <f t="shared" si="8"/>
        <v>110.80526315789474</v>
      </c>
      <c r="AD40" s="75">
        <f>IF(ISBLANK('imputing missing values'!$AS40), 'imputing missing values'!$AC40, 'imputing missing values'!$AS40)</f>
        <v>111.6</v>
      </c>
      <c r="AE40" s="76">
        <v>111</v>
      </c>
      <c r="AF40" s="75">
        <f t="shared" si="9"/>
        <v>107.06315789473685</v>
      </c>
      <c r="AG40" s="75">
        <f>IF(ISBLANK('imputing missing values'!$AT40), 'imputing missing values'!$AF40, 'imputing missing values'!$AT40)</f>
        <v>108.2</v>
      </c>
      <c r="AH40" s="76">
        <v>112.3</v>
      </c>
      <c r="AI40" s="75">
        <f>AVERAGE(AU22:AU40)</f>
        <v>109.26842105263158</v>
      </c>
      <c r="AJ40" s="75">
        <f>IF(ISBLANK('imputing missing values'!$AU40), 'imputing missing values'!$AI40, 'imputing missing values'!$AU40)</f>
        <v>110.6</v>
      </c>
      <c r="AK40" s="75">
        <v>115.8</v>
      </c>
      <c r="AL40" s="75">
        <v>114.5</v>
      </c>
      <c r="AM40" s="75">
        <v>115.4</v>
      </c>
      <c r="AN40" s="75">
        <v>112.2</v>
      </c>
      <c r="AO40" s="75">
        <v>112.3</v>
      </c>
      <c r="AP40" s="75">
        <v>110.3</v>
      </c>
      <c r="AQ40" s="75">
        <v>110.7</v>
      </c>
      <c r="AR40" s="75">
        <v>109.7</v>
      </c>
      <c r="AS40" s="75">
        <v>111.6</v>
      </c>
      <c r="AT40" s="75">
        <v>108.2</v>
      </c>
      <c r="AU40" s="75">
        <v>110.6</v>
      </c>
      <c r="AV40" s="76">
        <v>113.6</v>
      </c>
    </row>
    <row r="41" spans="1:48" x14ac:dyDescent="0.25">
      <c r="A41" s="63" t="s">
        <v>30</v>
      </c>
      <c r="B41" s="78">
        <v>2014</v>
      </c>
      <c r="C41" s="63" t="s">
        <v>35</v>
      </c>
      <c r="D41" s="76">
        <v>119.4</v>
      </c>
      <c r="E41" s="77">
        <f t="shared" si="1"/>
        <v>117.88571428571429</v>
      </c>
      <c r="F41" s="77">
        <f t="shared" si="0"/>
        <v>115.3</v>
      </c>
      <c r="G41" s="76">
        <v>117.7</v>
      </c>
      <c r="H41" s="76">
        <f t="shared" si="2"/>
        <v>113.16315789473684</v>
      </c>
      <c r="I41" s="76">
        <f>IF(ISBLANK('imputing missing values'!$AL41), 'imputing missing values'!$H41, 'imputing missing values'!$AL41)</f>
        <v>114.2</v>
      </c>
      <c r="J41" s="76">
        <v>121.2</v>
      </c>
      <c r="K41" s="76">
        <f t="shared" si="3"/>
        <v>113.34210526315789</v>
      </c>
      <c r="L41" s="76">
        <f>IF(ISBLANK('imputing missing values'!$AM41),K41,AM41)</f>
        <v>116.7</v>
      </c>
      <c r="M41" s="76">
        <v>115</v>
      </c>
      <c r="N41" s="76">
        <f t="shared" si="4"/>
        <v>111.10000000000001</v>
      </c>
      <c r="O41" s="76">
        <f>IF(ISBLANK('imputing missing values'!$AN41), 'imputing missing values'!$N41, 'imputing missing values'!$AN41)</f>
        <v>113.2</v>
      </c>
      <c r="P41" s="76">
        <v>109</v>
      </c>
      <c r="Q41" s="76">
        <f>AVERAGE(AO23:AO38)</f>
        <v>110.425</v>
      </c>
      <c r="R41" s="76">
        <f>IF(ISBLANK('imputing missing values'!$AO41), 'imputing missing values'!$Q41, 'imputing missing values'!$AO41)</f>
        <v>112.9</v>
      </c>
      <c r="S41" s="76">
        <v>116.6</v>
      </c>
      <c r="T41" s="77">
        <f t="shared" si="5"/>
        <v>108.97368421052632</v>
      </c>
      <c r="U41" s="77">
        <f>IF(ISBLANK('imputing missing values'!$AP41), 'imputing missing values'!$T41, 'imputing missing values'!$AP41)</f>
        <v>110.9</v>
      </c>
      <c r="V41" s="76">
        <v>116</v>
      </c>
      <c r="W41" s="77">
        <f t="shared" si="6"/>
        <v>109.62105263157896</v>
      </c>
      <c r="X41" s="77">
        <f>IF(ISBLANK('imputing missing values'!$AQ41), 'imputing missing values'!$W41, 'imputing missing values'!$AQ41)</f>
        <v>110.8</v>
      </c>
      <c r="Y41" s="76">
        <v>109.8</v>
      </c>
      <c r="Z41" s="77">
        <f t="shared" si="7"/>
        <v>108.35789473684208</v>
      </c>
      <c r="AA41" s="77">
        <f>IF(ISBLANK('imputing missing values'!$AR41), 'imputing missing values'!$Z41, 'imputing missing values'!$AR41)</f>
        <v>109.9</v>
      </c>
      <c r="AB41" s="76">
        <v>101.1</v>
      </c>
      <c r="AC41" s="77">
        <f t="shared" si="8"/>
        <v>110.95789473684209</v>
      </c>
      <c r="AD41" s="77">
        <f>IF(ISBLANK('imputing missing values'!$AS41), 'imputing missing values'!$AC41, 'imputing missing values'!$AS41)</f>
        <v>112</v>
      </c>
      <c r="AE41" s="76">
        <v>110.4</v>
      </c>
      <c r="AF41" s="77">
        <f t="shared" si="9"/>
        <v>107.37368421052631</v>
      </c>
      <c r="AG41" s="77">
        <f>IF(ISBLANK('imputing missing values'!$AT41), 'imputing missing values'!$AF41, 'imputing missing values'!$AT41)</f>
        <v>108.7</v>
      </c>
      <c r="AH41" s="76">
        <v>112.9</v>
      </c>
      <c r="AI41" s="77">
        <f>AVERAGE(AU23:AU38)</f>
        <v>109.25624999999999</v>
      </c>
      <c r="AJ41" s="77">
        <f>IF(ISBLANK('imputing missing values'!$AU41), 'imputing missing values'!$AI41, 'imputing missing values'!$AU41)</f>
        <v>110.9</v>
      </c>
      <c r="AK41" s="75">
        <v>115.3</v>
      </c>
      <c r="AL41" s="76">
        <v>114.2</v>
      </c>
      <c r="AM41" s="76">
        <v>116.7</v>
      </c>
      <c r="AN41" s="76">
        <v>113.2</v>
      </c>
      <c r="AO41" s="76">
        <v>112.9</v>
      </c>
      <c r="AP41" s="75">
        <v>110.9</v>
      </c>
      <c r="AQ41" s="75">
        <v>110.8</v>
      </c>
      <c r="AR41" s="75">
        <v>109.9</v>
      </c>
      <c r="AS41" s="75">
        <v>112</v>
      </c>
      <c r="AT41" s="75">
        <v>108.7</v>
      </c>
      <c r="AU41" s="75">
        <v>110.9</v>
      </c>
      <c r="AV41" s="76">
        <v>114</v>
      </c>
    </row>
    <row r="42" spans="1:48" x14ac:dyDescent="0.25">
      <c r="A42" s="63" t="s">
        <v>33</v>
      </c>
      <c r="B42" s="78">
        <v>2014</v>
      </c>
      <c r="C42" s="63" t="s">
        <v>35</v>
      </c>
      <c r="D42" s="76">
        <v>121.9</v>
      </c>
      <c r="E42" s="77">
        <f t="shared" si="1"/>
        <v>118.79999999999998</v>
      </c>
      <c r="F42" s="77">
        <f t="shared" si="0"/>
        <v>115.2</v>
      </c>
      <c r="G42" s="76">
        <v>122</v>
      </c>
      <c r="H42" s="76">
        <f t="shared" si="2"/>
        <v>113.45263157894736</v>
      </c>
      <c r="I42" s="76">
        <f>IF(ISBLANK('imputing missing values'!$AL42), 'imputing missing values'!$H42, 'imputing missing values'!$AL42)</f>
        <v>116.2</v>
      </c>
      <c r="J42" s="76">
        <v>124.5</v>
      </c>
      <c r="K42" s="76">
        <f t="shared" si="3"/>
        <v>113.53157894736842</v>
      </c>
      <c r="L42" s="76">
        <f>IF(ISBLANK('imputing missing values'!$AM42),K42,AM42)</f>
        <v>114.7</v>
      </c>
      <c r="M42" s="76">
        <v>115.2</v>
      </c>
      <c r="N42" s="76">
        <f t="shared" si="4"/>
        <v>111.16315789473686</v>
      </c>
      <c r="O42" s="76">
        <f>IF(ISBLANK('imputing missing values'!$AN42), 'imputing missing values'!$N42, 'imputing missing values'!$AN42)</f>
        <v>111.1</v>
      </c>
      <c r="P42" s="76">
        <v>102.5</v>
      </c>
      <c r="Q42" s="76">
        <f>AVERAGE(AO24:AO39)</f>
        <v>110.62499999999999</v>
      </c>
      <c r="R42" s="76">
        <f>IF(ISBLANK('imputing missing values'!$AO42), 'imputing missing values'!$Q42, 'imputing missing values'!$AO42)</f>
        <v>112.6</v>
      </c>
      <c r="S42" s="76">
        <v>114.1</v>
      </c>
      <c r="T42" s="77">
        <f t="shared" si="5"/>
        <v>109.12631578947369</v>
      </c>
      <c r="U42" s="77">
        <f>IF(ISBLANK('imputing missing values'!$AP42), 'imputing missing values'!$T42, 'imputing missing values'!$AP42)</f>
        <v>110.4</v>
      </c>
      <c r="V42" s="76">
        <v>111.5</v>
      </c>
      <c r="W42" s="77">
        <f t="shared" si="6"/>
        <v>109.80526315789474</v>
      </c>
      <c r="X42" s="77">
        <f>IF(ISBLANK('imputing missing values'!$AQ42), 'imputing missing values'!$W42, 'imputing missing values'!$AQ42)</f>
        <v>111.3</v>
      </c>
      <c r="Y42" s="76">
        <v>108.2</v>
      </c>
      <c r="Z42" s="77">
        <f t="shared" si="7"/>
        <v>108.54210526315791</v>
      </c>
      <c r="AA42" s="77">
        <f>IF(ISBLANK('imputing missing values'!$AR42), 'imputing missing values'!$Z42, 'imputing missing values'!$AR42)</f>
        <v>110.3</v>
      </c>
      <c r="AB42" s="76">
        <v>95.4</v>
      </c>
      <c r="AC42" s="77">
        <f t="shared" si="8"/>
        <v>111.11052631578947</v>
      </c>
      <c r="AD42" s="77">
        <f>IF(ISBLANK('imputing missing values'!$AS42), 'imputing missing values'!$AC42, 'imputing missing values'!$AS42)</f>
        <v>111.6</v>
      </c>
      <c r="AE42" s="76">
        <v>113.5</v>
      </c>
      <c r="AF42" s="77">
        <f t="shared" si="9"/>
        <v>107.56842105263158</v>
      </c>
      <c r="AG42" s="77">
        <f>IF(ISBLANK('imputing missing values'!$AT42), 'imputing missing values'!$AF42, 'imputing missing values'!$AT42)</f>
        <v>108.7</v>
      </c>
      <c r="AH42" s="76">
        <v>112.1</v>
      </c>
      <c r="AI42" s="77">
        <f>AVERAGE(AU24:AU42)</f>
        <v>109.66315789473681</v>
      </c>
      <c r="AJ42" s="77">
        <f>IF(ISBLANK('imputing missing values'!$AU42), 'imputing missing values'!$AI42, 'imputing missing values'!$AU42)</f>
        <v>111</v>
      </c>
      <c r="AK42" s="75">
        <v>115.2</v>
      </c>
      <c r="AL42" s="76">
        <v>116.2</v>
      </c>
      <c r="AM42" s="76">
        <v>114.7</v>
      </c>
      <c r="AN42" s="76">
        <v>111.1</v>
      </c>
      <c r="AO42" s="76">
        <v>112.6</v>
      </c>
      <c r="AP42" s="75">
        <v>110.4</v>
      </c>
      <c r="AQ42" s="75">
        <v>111.3</v>
      </c>
      <c r="AR42" s="75">
        <v>110.3</v>
      </c>
      <c r="AS42" s="75">
        <v>111.6</v>
      </c>
      <c r="AT42" s="75">
        <v>108.7</v>
      </c>
      <c r="AU42" s="75">
        <v>111</v>
      </c>
      <c r="AV42" s="76">
        <v>113.1</v>
      </c>
    </row>
    <row r="43" spans="1:48" x14ac:dyDescent="0.25">
      <c r="A43" s="63" t="s">
        <v>34</v>
      </c>
      <c r="B43" s="78">
        <v>2014</v>
      </c>
      <c r="C43" s="63" t="s">
        <v>35</v>
      </c>
      <c r="D43" s="76">
        <v>120.2</v>
      </c>
      <c r="E43" s="77">
        <f t="shared" si="1"/>
        <v>118.17142857142855</v>
      </c>
      <c r="F43" s="77">
        <f t="shared" si="0"/>
        <v>115.3</v>
      </c>
      <c r="G43" s="76">
        <v>119.2</v>
      </c>
      <c r="H43" s="75">
        <f t="shared" si="2"/>
        <v>113.57368421052632</v>
      </c>
      <c r="I43" s="75">
        <f>IF(ISBLANK('imputing missing values'!$AL43), 'imputing missing values'!$H43, 'imputing missing values'!$AL43)</f>
        <v>114.7</v>
      </c>
      <c r="J43" s="76">
        <v>122.5</v>
      </c>
      <c r="K43" s="75">
        <f t="shared" si="3"/>
        <v>113.83157894736843</v>
      </c>
      <c r="L43" s="75">
        <f>IF(ISBLANK('imputing missing values'!$AM43),K43,AM43)</f>
        <v>115.9</v>
      </c>
      <c r="M43" s="76">
        <v>115.1</v>
      </c>
      <c r="N43" s="75">
        <f t="shared" si="4"/>
        <v>111.3263157894737</v>
      </c>
      <c r="O43" s="75">
        <f>IF(ISBLANK('imputing missing values'!$AN43), 'imputing missing values'!$N43, 'imputing missing values'!$AN43)</f>
        <v>112.4</v>
      </c>
      <c r="P43" s="76">
        <v>106.6</v>
      </c>
      <c r="Q43" s="75">
        <f>AVERAGE(AO25:AO43)</f>
        <v>111.15263157894735</v>
      </c>
      <c r="R43" s="75">
        <f>IF(ISBLANK('imputing missing values'!$AO43), 'imputing missing values'!$Q43, 'imputing missing values'!$AO43)</f>
        <v>112.8</v>
      </c>
      <c r="S43" s="76">
        <v>115.4</v>
      </c>
      <c r="T43" s="75">
        <f t="shared" si="5"/>
        <v>109.28947368421052</v>
      </c>
      <c r="U43" s="75">
        <f>IF(ISBLANK('imputing missing values'!$AP43), 'imputing missing values'!$T43, 'imputing missing values'!$AP43)</f>
        <v>110.7</v>
      </c>
      <c r="V43" s="76">
        <v>114.5</v>
      </c>
      <c r="W43" s="75">
        <f t="shared" si="6"/>
        <v>109.96315789473685</v>
      </c>
      <c r="X43" s="75">
        <f>IF(ISBLANK('imputing missing values'!$AQ43), 'imputing missing values'!$W43, 'imputing missing values'!$AQ43)</f>
        <v>111.1</v>
      </c>
      <c r="Y43" s="76">
        <v>109.3</v>
      </c>
      <c r="Z43" s="75">
        <f t="shared" si="7"/>
        <v>108.73157894736842</v>
      </c>
      <c r="AA43" s="75">
        <f>IF(ISBLANK('imputing missing values'!$AR43), 'imputing missing values'!$Z43, 'imputing missing values'!$AR43)</f>
        <v>110.1</v>
      </c>
      <c r="AB43" s="76">
        <v>99.2</v>
      </c>
      <c r="AC43" s="75">
        <f t="shared" si="8"/>
        <v>111.16315789473684</v>
      </c>
      <c r="AD43" s="75">
        <f>IF(ISBLANK('imputing missing values'!$AS43), 'imputing missing values'!$AC43, 'imputing missing values'!$AS43)</f>
        <v>111.8</v>
      </c>
      <c r="AE43" s="76">
        <v>111.4</v>
      </c>
      <c r="AF43" s="75">
        <f t="shared" si="9"/>
        <v>107.71052631578948</v>
      </c>
      <c r="AG43" s="75">
        <f>IF(ISBLANK('imputing missing values'!$AT43), 'imputing missing values'!$AF43, 'imputing missing values'!$AT43)</f>
        <v>108.7</v>
      </c>
      <c r="AH43" s="76">
        <v>112.6</v>
      </c>
      <c r="AI43" s="75">
        <f>AVERAGE(AU25:AU43)</f>
        <v>109.8</v>
      </c>
      <c r="AJ43" s="75">
        <f>IF(ISBLANK('imputing missing values'!$AU43), 'imputing missing values'!$AI43, 'imputing missing values'!$AU43)</f>
        <v>110.9</v>
      </c>
      <c r="AK43" s="75">
        <v>115.3</v>
      </c>
      <c r="AL43" s="75">
        <v>114.7</v>
      </c>
      <c r="AM43" s="75">
        <v>115.9</v>
      </c>
      <c r="AN43" s="75">
        <v>112.4</v>
      </c>
      <c r="AO43" s="75">
        <v>112.8</v>
      </c>
      <c r="AP43" s="75">
        <v>110.7</v>
      </c>
      <c r="AQ43" s="75">
        <v>111.1</v>
      </c>
      <c r="AR43" s="75">
        <v>110.1</v>
      </c>
      <c r="AS43" s="75">
        <v>111.8</v>
      </c>
      <c r="AT43" s="75">
        <v>108.7</v>
      </c>
      <c r="AU43" s="75">
        <v>110.9</v>
      </c>
      <c r="AV43" s="76">
        <v>113.6</v>
      </c>
    </row>
    <row r="44" spans="1:48" x14ac:dyDescent="0.25">
      <c r="A44" s="63" t="s">
        <v>30</v>
      </c>
      <c r="B44" s="78">
        <v>2014</v>
      </c>
      <c r="C44" s="63" t="s">
        <v>36</v>
      </c>
      <c r="D44" s="76">
        <v>120.1</v>
      </c>
      <c r="E44" s="77">
        <f t="shared" si="1"/>
        <v>117.89999999999999</v>
      </c>
      <c r="F44" s="77">
        <f t="shared" si="0"/>
        <v>116.2</v>
      </c>
      <c r="G44" s="76">
        <v>118.1</v>
      </c>
      <c r="H44" s="76">
        <f t="shared" si="2"/>
        <v>113.75263157894737</v>
      </c>
      <c r="I44" s="76">
        <f>IF(ISBLANK('imputing missing values'!$AL44), 'imputing missing values'!$H44, 'imputing missing values'!$AL44)</f>
        <v>114.6</v>
      </c>
      <c r="J44" s="76">
        <v>120.7</v>
      </c>
      <c r="K44" s="76">
        <f t="shared" si="3"/>
        <v>114.1736842105263</v>
      </c>
      <c r="L44" s="76">
        <f>IF(ISBLANK('imputing missing values'!$AM44),K44,AM44)</f>
        <v>117.2</v>
      </c>
      <c r="M44" s="76">
        <v>116.1</v>
      </c>
      <c r="N44" s="76">
        <f t="shared" si="4"/>
        <v>111.52105263157898</v>
      </c>
      <c r="O44" s="76">
        <f>IF(ISBLANK('imputing missing values'!$AN44), 'imputing missing values'!$N44, 'imputing missing values'!$AN44)</f>
        <v>113.4</v>
      </c>
      <c r="P44" s="76">
        <v>109.3</v>
      </c>
      <c r="Q44" s="76">
        <f>AVERAGE(AO26:AO41)</f>
        <v>111.1125</v>
      </c>
      <c r="R44" s="76">
        <f>IF(ISBLANK('imputing missing values'!$AO44), 'imputing missing values'!$Q44, 'imputing missing values'!$AO44)</f>
        <v>113.4</v>
      </c>
      <c r="S44" s="76">
        <v>119.6</v>
      </c>
      <c r="T44" s="77">
        <f t="shared" si="5"/>
        <v>109.49473684210527</v>
      </c>
      <c r="U44" s="77">
        <f>IF(ISBLANK('imputing missing values'!$AP44), 'imputing missing values'!$T44, 'imputing missing values'!$AP44)</f>
        <v>111.4</v>
      </c>
      <c r="V44" s="76">
        <v>117.9</v>
      </c>
      <c r="W44" s="77">
        <f t="shared" si="6"/>
        <v>110.13157894736842</v>
      </c>
      <c r="X44" s="77">
        <f>IF(ISBLANK('imputing missing values'!$AQ44), 'imputing missing values'!$W44, 'imputing missing values'!$AQ44)</f>
        <v>111.2</v>
      </c>
      <c r="Y44" s="76">
        <v>110.2</v>
      </c>
      <c r="Z44" s="77">
        <f t="shared" si="7"/>
        <v>108.92105263157895</v>
      </c>
      <c r="AA44" s="77">
        <f>IF(ISBLANK('imputing missing values'!$AR44), 'imputing missing values'!$Z44, 'imputing missing values'!$AR44)</f>
        <v>110.2</v>
      </c>
      <c r="AB44" s="76">
        <v>101.2</v>
      </c>
      <c r="AC44" s="77">
        <f t="shared" si="8"/>
        <v>111.29473684210525</v>
      </c>
      <c r="AD44" s="77">
        <f>IF(ISBLANK('imputing missing values'!$AS44), 'imputing missing values'!$AC44, 'imputing missing values'!$AS44)</f>
        <v>112.4</v>
      </c>
      <c r="AE44" s="76">
        <v>110.7</v>
      </c>
      <c r="AF44" s="77">
        <f t="shared" si="9"/>
        <v>107.89473684210529</v>
      </c>
      <c r="AG44" s="77">
        <f>IF(ISBLANK('imputing missing values'!$AT44), 'imputing missing values'!$AF44, 'imputing missing values'!$AT44)</f>
        <v>108.9</v>
      </c>
      <c r="AH44" s="76">
        <v>113</v>
      </c>
      <c r="AI44" s="77">
        <f>AVERAGE(AU26:AU41)</f>
        <v>109.77499999999999</v>
      </c>
      <c r="AJ44" s="77">
        <f>IF(ISBLANK('imputing missing values'!$AU44), 'imputing missing values'!$AI44, 'imputing missing values'!$AU44)</f>
        <v>111.3</v>
      </c>
      <c r="AK44" s="75">
        <v>116.2</v>
      </c>
      <c r="AL44" s="76">
        <v>114.6</v>
      </c>
      <c r="AM44" s="76">
        <v>117.2</v>
      </c>
      <c r="AN44" s="76">
        <v>113.4</v>
      </c>
      <c r="AO44" s="76">
        <v>113.4</v>
      </c>
      <c r="AP44" s="75">
        <v>111.4</v>
      </c>
      <c r="AQ44" s="75">
        <v>111.2</v>
      </c>
      <c r="AR44" s="75">
        <v>110.2</v>
      </c>
      <c r="AS44" s="75">
        <v>112.4</v>
      </c>
      <c r="AT44" s="75">
        <v>108.9</v>
      </c>
      <c r="AU44" s="75">
        <v>111.3</v>
      </c>
      <c r="AV44" s="76">
        <v>114.6</v>
      </c>
    </row>
    <row r="45" spans="1:48" x14ac:dyDescent="0.25">
      <c r="A45" s="63" t="s">
        <v>33</v>
      </c>
      <c r="B45" s="78">
        <v>2014</v>
      </c>
      <c r="C45" s="63" t="s">
        <v>36</v>
      </c>
      <c r="D45" s="76">
        <v>122.1</v>
      </c>
      <c r="E45" s="77">
        <f t="shared" si="1"/>
        <v>118.10000000000001</v>
      </c>
      <c r="F45" s="77">
        <f t="shared" si="0"/>
        <v>116</v>
      </c>
      <c r="G45" s="76">
        <v>121.4</v>
      </c>
      <c r="H45" s="76">
        <f t="shared" si="2"/>
        <v>114.01578947368422</v>
      </c>
      <c r="I45" s="76">
        <f>IF(ISBLANK('imputing missing values'!$AL45), 'imputing missing values'!$H45, 'imputing missing values'!$AL45)</f>
        <v>116.7</v>
      </c>
      <c r="J45" s="76">
        <v>121.5</v>
      </c>
      <c r="K45" s="76">
        <f t="shared" si="3"/>
        <v>114.31578947368421</v>
      </c>
      <c r="L45" s="76">
        <f>IF(ISBLANK('imputing missing values'!$AM45),K45,AM45)</f>
        <v>115.2</v>
      </c>
      <c r="M45" s="76">
        <v>116.2</v>
      </c>
      <c r="N45" s="76">
        <f t="shared" si="4"/>
        <v>111.51052631578949</v>
      </c>
      <c r="O45" s="76">
        <f>IF(ISBLANK('imputing missing values'!$AN45), 'imputing missing values'!$N45, 'imputing missing values'!$AN45)</f>
        <v>110.9</v>
      </c>
      <c r="P45" s="76">
        <v>102.8</v>
      </c>
      <c r="Q45" s="76">
        <f>AVERAGE(AO27:AO42)</f>
        <v>111.3</v>
      </c>
      <c r="R45" s="76">
        <f>IF(ISBLANK('imputing missing values'!$AO45), 'imputing missing values'!$Q45, 'imputing missing values'!$AO45)</f>
        <v>113</v>
      </c>
      <c r="S45" s="76">
        <v>117.7</v>
      </c>
      <c r="T45" s="77">
        <f t="shared" si="5"/>
        <v>109.62631578947371</v>
      </c>
      <c r="U45" s="77">
        <f>IF(ISBLANK('imputing missing values'!$AP45), 'imputing missing values'!$T45, 'imputing missing values'!$AP45)</f>
        <v>110.8</v>
      </c>
      <c r="V45" s="76">
        <v>113.3</v>
      </c>
      <c r="W45" s="77">
        <f t="shared" si="6"/>
        <v>110.25263157894736</v>
      </c>
      <c r="X45" s="77">
        <f>IF(ISBLANK('imputing missing values'!$AQ45), 'imputing missing values'!$W45, 'imputing missing values'!$AQ45)</f>
        <v>111.6</v>
      </c>
      <c r="Y45" s="76">
        <v>108.9</v>
      </c>
      <c r="Z45" s="77">
        <f t="shared" si="7"/>
        <v>109.08947368421052</v>
      </c>
      <c r="AA45" s="77">
        <f>IF(ISBLANK('imputing missing values'!$AR45), 'imputing missing values'!$Z45, 'imputing missing values'!$AR45)</f>
        <v>110.9</v>
      </c>
      <c r="AB45" s="76">
        <v>96.3</v>
      </c>
      <c r="AC45" s="77">
        <f t="shared" si="8"/>
        <v>111.39999999999999</v>
      </c>
      <c r="AD45" s="77">
        <f>IF(ISBLANK('imputing missing values'!$AS45), 'imputing missing values'!$AC45, 'imputing missing values'!$AS45)</f>
        <v>111.8</v>
      </c>
      <c r="AE45" s="76">
        <v>114.1</v>
      </c>
      <c r="AF45" s="77">
        <f t="shared" si="9"/>
        <v>108.02631578947371</v>
      </c>
      <c r="AG45" s="77">
        <f>IF(ISBLANK('imputing missing values'!$AT45), 'imputing missing values'!$AF45, 'imputing missing values'!$AT45)</f>
        <v>109.2</v>
      </c>
      <c r="AH45" s="76">
        <v>112.2</v>
      </c>
      <c r="AI45" s="77">
        <f>AVERAGE(AU27:AU45)</f>
        <v>110.12105263157896</v>
      </c>
      <c r="AJ45" s="77">
        <f>IF(ISBLANK('imputing missing values'!$AU45), 'imputing missing values'!$AI45, 'imputing missing values'!$AU45)</f>
        <v>111.4</v>
      </c>
      <c r="AK45" s="75">
        <v>116</v>
      </c>
      <c r="AL45" s="76">
        <v>116.7</v>
      </c>
      <c r="AM45" s="76">
        <v>115.2</v>
      </c>
      <c r="AN45" s="76">
        <v>110.9</v>
      </c>
      <c r="AO45" s="76">
        <v>113</v>
      </c>
      <c r="AP45" s="75">
        <v>110.8</v>
      </c>
      <c r="AQ45" s="75">
        <v>111.6</v>
      </c>
      <c r="AR45" s="75">
        <v>110.9</v>
      </c>
      <c r="AS45" s="75">
        <v>111.8</v>
      </c>
      <c r="AT45" s="75">
        <v>109.2</v>
      </c>
      <c r="AU45" s="75">
        <v>111.4</v>
      </c>
      <c r="AV45" s="76">
        <v>113.7</v>
      </c>
    </row>
    <row r="46" spans="1:48" x14ac:dyDescent="0.25">
      <c r="A46" s="63" t="s">
        <v>34</v>
      </c>
      <c r="B46" s="78">
        <v>2014</v>
      </c>
      <c r="C46" s="63" t="s">
        <v>36</v>
      </c>
      <c r="D46" s="76">
        <v>120.7</v>
      </c>
      <c r="E46" s="77">
        <f t="shared" si="1"/>
        <v>118.11428571428571</v>
      </c>
      <c r="F46" s="77">
        <f t="shared" si="0"/>
        <v>116.1</v>
      </c>
      <c r="G46" s="76">
        <v>119.3</v>
      </c>
      <c r="H46" s="75">
        <f t="shared" si="2"/>
        <v>114.13684210526316</v>
      </c>
      <c r="I46" s="75">
        <f>IF(ISBLANK('imputing missing values'!$AL46), 'imputing missing values'!$H46, 'imputing missing values'!$AL46)</f>
        <v>115.2</v>
      </c>
      <c r="J46" s="76">
        <v>121</v>
      </c>
      <c r="K46" s="75">
        <f t="shared" si="3"/>
        <v>114.59473684210528</v>
      </c>
      <c r="L46" s="75">
        <f>IF(ISBLANK('imputing missing values'!$AM46),K46,AM46)</f>
        <v>116.4</v>
      </c>
      <c r="M46" s="76">
        <v>116.1</v>
      </c>
      <c r="N46" s="75">
        <f t="shared" si="4"/>
        <v>111.66842105263159</v>
      </c>
      <c r="O46" s="75">
        <f>IF(ISBLANK('imputing missing values'!$AN46), 'imputing missing values'!$N46, 'imputing missing values'!$AN46)</f>
        <v>112.5</v>
      </c>
      <c r="P46" s="76">
        <v>106.9</v>
      </c>
      <c r="Q46" s="75">
        <f>AVERAGE(AO28:AO46)</f>
        <v>111.76842105263158</v>
      </c>
      <c r="R46" s="75">
        <f>IF(ISBLANK('imputing missing values'!$AO46), 'imputing missing values'!$Q46, 'imputing missing values'!$AO46)</f>
        <v>113.2</v>
      </c>
      <c r="S46" s="76">
        <v>118.7</v>
      </c>
      <c r="T46" s="75">
        <f t="shared" si="5"/>
        <v>109.80000000000001</v>
      </c>
      <c r="U46" s="75">
        <f>IF(ISBLANK('imputing missing values'!$AP46), 'imputing missing values'!$T46, 'imputing missing values'!$AP46)</f>
        <v>111.2</v>
      </c>
      <c r="V46" s="76">
        <v>116.3</v>
      </c>
      <c r="W46" s="75">
        <f t="shared" si="6"/>
        <v>110.30526315789473</v>
      </c>
      <c r="X46" s="75">
        <f>IF(ISBLANK('imputing missing values'!$AQ46), 'imputing missing values'!$W46, 'imputing missing values'!$AQ46)</f>
        <v>111.4</v>
      </c>
      <c r="Y46" s="76">
        <v>109.8</v>
      </c>
      <c r="Z46" s="75">
        <f t="shared" si="7"/>
        <v>109.2578947368421</v>
      </c>
      <c r="AA46" s="75">
        <f>IF(ISBLANK('imputing missing values'!$AR46), 'imputing missing values'!$Z46, 'imputing missing values'!$AR46)</f>
        <v>110.6</v>
      </c>
      <c r="AB46" s="76">
        <v>99.6</v>
      </c>
      <c r="AC46" s="75">
        <f t="shared" si="8"/>
        <v>111.44210526315787</v>
      </c>
      <c r="AD46" s="75">
        <f>IF(ISBLANK('imputing missing values'!$AS46), 'imputing missing values'!$AC46, 'imputing missing values'!$AS46)</f>
        <v>112</v>
      </c>
      <c r="AE46" s="76">
        <v>111.8</v>
      </c>
      <c r="AF46" s="75">
        <f t="shared" si="9"/>
        <v>108.13684210526317</v>
      </c>
      <c r="AG46" s="75">
        <f>IF(ISBLANK('imputing missing values'!$AT46), 'imputing missing values'!$AF46, 'imputing missing values'!$AT46)</f>
        <v>109</v>
      </c>
      <c r="AH46" s="76">
        <v>112.7</v>
      </c>
      <c r="AI46" s="75">
        <f>AVERAGE(AU28:AU46)</f>
        <v>110.22105263157896</v>
      </c>
      <c r="AJ46" s="75">
        <f>IF(ISBLANK('imputing missing values'!$AU46), 'imputing missing values'!$AI46, 'imputing missing values'!$AU46)</f>
        <v>111.3</v>
      </c>
      <c r="AK46" s="75">
        <v>116.1</v>
      </c>
      <c r="AL46" s="75">
        <v>115.2</v>
      </c>
      <c r="AM46" s="75">
        <v>116.4</v>
      </c>
      <c r="AN46" s="75">
        <v>112.5</v>
      </c>
      <c r="AO46" s="75">
        <v>113.2</v>
      </c>
      <c r="AP46" s="75">
        <v>111.2</v>
      </c>
      <c r="AQ46" s="75">
        <v>111.4</v>
      </c>
      <c r="AR46" s="75">
        <v>110.6</v>
      </c>
      <c r="AS46" s="75">
        <v>112</v>
      </c>
      <c r="AT46" s="75">
        <v>109</v>
      </c>
      <c r="AU46" s="75">
        <v>111.3</v>
      </c>
      <c r="AV46" s="76">
        <v>114.2</v>
      </c>
    </row>
    <row r="47" spans="1:48" x14ac:dyDescent="0.25">
      <c r="A47" s="63" t="s">
        <v>30</v>
      </c>
      <c r="B47" s="78">
        <v>2014</v>
      </c>
      <c r="C47" s="63" t="s">
        <v>37</v>
      </c>
      <c r="D47" s="76">
        <v>120.2</v>
      </c>
      <c r="E47" s="77">
        <f t="shared" si="1"/>
        <v>117.78571428571429</v>
      </c>
      <c r="F47" s="77">
        <f t="shared" si="0"/>
        <v>117.2</v>
      </c>
      <c r="G47" s="76">
        <v>118.9</v>
      </c>
      <c r="H47" s="76">
        <f t="shared" si="2"/>
        <v>114.31578947368423</v>
      </c>
      <c r="I47" s="76">
        <f>IF(ISBLANK('imputing missing values'!$AL47), 'imputing missing values'!$H47, 'imputing missing values'!$AL47)</f>
        <v>115.4</v>
      </c>
      <c r="J47" s="76">
        <v>118.1</v>
      </c>
      <c r="K47" s="76">
        <f t="shared" si="3"/>
        <v>114.90526315789475</v>
      </c>
      <c r="L47" s="76">
        <f>IF(ISBLANK('imputing missing values'!$AM47),K47,AM47)</f>
        <v>117.8</v>
      </c>
      <c r="M47" s="76">
        <v>117</v>
      </c>
      <c r="N47" s="76">
        <f t="shared" si="4"/>
        <v>111.82105263157897</v>
      </c>
      <c r="O47" s="76">
        <f>IF(ISBLANK('imputing missing values'!$AN47), 'imputing missing values'!$N47, 'imputing missing values'!$AN47)</f>
        <v>113.4</v>
      </c>
      <c r="P47" s="76">
        <v>109.7</v>
      </c>
      <c r="Q47" s="76">
        <f>AVERAGE(AO29:AO44)</f>
        <v>111.73750000000001</v>
      </c>
      <c r="R47" s="76">
        <f>IF(ISBLANK('imputing missing values'!$AO47), 'imputing missing values'!$Q47, 'imputing missing values'!$AO47)</f>
        <v>113.7</v>
      </c>
      <c r="S47" s="76">
        <v>125.5</v>
      </c>
      <c r="T47" s="77">
        <f t="shared" si="5"/>
        <v>109.9947368421053</v>
      </c>
      <c r="U47" s="77">
        <f>IF(ISBLANK('imputing missing values'!$AP47), 'imputing missing values'!$T47, 'imputing missing values'!$AP47)</f>
        <v>111.8</v>
      </c>
      <c r="V47" s="76">
        <v>120.5</v>
      </c>
      <c r="W47" s="77">
        <f t="shared" si="6"/>
        <v>110.37368421052631</v>
      </c>
      <c r="X47" s="77">
        <f>IF(ISBLANK('imputing missing values'!$AQ47), 'imputing missing values'!$W47, 'imputing missing values'!$AQ47)</f>
        <v>111.2</v>
      </c>
      <c r="Y47" s="76">
        <v>111</v>
      </c>
      <c r="Z47" s="77">
        <f t="shared" si="7"/>
        <v>109.41578947368419</v>
      </c>
      <c r="AA47" s="77">
        <f>IF(ISBLANK('imputing missing values'!$AR47), 'imputing missing values'!$Z47, 'imputing missing values'!$AR47)</f>
        <v>110.5</v>
      </c>
      <c r="AB47" s="76">
        <v>102.6</v>
      </c>
      <c r="AC47" s="77">
        <f t="shared" si="8"/>
        <v>111.56842105263159</v>
      </c>
      <c r="AD47" s="77">
        <f>IF(ISBLANK('imputing missing values'!$AS47), 'imputing missing values'!$AC47, 'imputing missing values'!$AS47)</f>
        <v>113</v>
      </c>
      <c r="AE47" s="76">
        <v>111.2</v>
      </c>
      <c r="AF47" s="77">
        <f t="shared" si="9"/>
        <v>108.24736842105264</v>
      </c>
      <c r="AG47" s="77">
        <f>IF(ISBLANK('imputing missing values'!$AT47), 'imputing missing values'!$AF47, 'imputing missing values'!$AT47)</f>
        <v>108.9</v>
      </c>
      <c r="AH47" s="76">
        <v>113.5</v>
      </c>
      <c r="AI47" s="77">
        <f>AVERAGE(AU29:AU44)</f>
        <v>110.15625</v>
      </c>
      <c r="AJ47" s="77">
        <f>IF(ISBLANK('imputing missing values'!$AU47), 'imputing missing values'!$AI47, 'imputing missing values'!$AU47)</f>
        <v>111.5</v>
      </c>
      <c r="AK47" s="75">
        <v>117.2</v>
      </c>
      <c r="AL47" s="76">
        <v>115.4</v>
      </c>
      <c r="AM47" s="76">
        <v>117.8</v>
      </c>
      <c r="AN47" s="76">
        <v>113.4</v>
      </c>
      <c r="AO47" s="76">
        <v>113.7</v>
      </c>
      <c r="AP47" s="75">
        <v>111.8</v>
      </c>
      <c r="AQ47" s="75">
        <v>111.2</v>
      </c>
      <c r="AR47" s="75">
        <v>110.5</v>
      </c>
      <c r="AS47" s="75">
        <v>113</v>
      </c>
      <c r="AT47" s="75">
        <v>108.9</v>
      </c>
      <c r="AU47" s="75">
        <v>111.5</v>
      </c>
      <c r="AV47" s="76">
        <v>115.4</v>
      </c>
    </row>
    <row r="48" spans="1:48" x14ac:dyDescent="0.25">
      <c r="A48" s="63" t="s">
        <v>33</v>
      </c>
      <c r="B48" s="78">
        <v>2014</v>
      </c>
      <c r="C48" s="63" t="s">
        <v>37</v>
      </c>
      <c r="D48" s="76">
        <v>122.5</v>
      </c>
      <c r="E48" s="77">
        <f t="shared" si="1"/>
        <v>117.75714285714287</v>
      </c>
      <c r="F48" s="77">
        <f t="shared" si="0"/>
        <v>118.2</v>
      </c>
      <c r="G48" s="76">
        <v>121.7</v>
      </c>
      <c r="H48" s="76">
        <f t="shared" si="2"/>
        <v>114.60000000000001</v>
      </c>
      <c r="I48" s="76">
        <f>IF(ISBLANK('imputing missing values'!$AL48), 'imputing missing values'!$H48, 'imputing missing values'!$AL48)</f>
        <v>117.6</v>
      </c>
      <c r="J48" s="76">
        <v>113.3</v>
      </c>
      <c r="K48" s="76">
        <f t="shared" si="3"/>
        <v>115.02631578947371</v>
      </c>
      <c r="L48" s="76">
        <f>IF(ISBLANK('imputing missing values'!$AM48),K48,AM48)</f>
        <v>115.7</v>
      </c>
      <c r="M48" s="76">
        <v>117</v>
      </c>
      <c r="N48" s="76">
        <f t="shared" si="4"/>
        <v>111.78421052631582</v>
      </c>
      <c r="O48" s="76">
        <f>IF(ISBLANK('imputing missing values'!$AN48), 'imputing missing values'!$N48, 'imputing missing values'!$AN48)</f>
        <v>110.9</v>
      </c>
      <c r="P48" s="76">
        <v>103.1</v>
      </c>
      <c r="Q48" s="76">
        <f>AVERAGE(AO30:AO45)</f>
        <v>111.9</v>
      </c>
      <c r="R48" s="76">
        <f>IF(ISBLANK('imputing missing values'!$AO48), 'imputing missing values'!$Q48, 'imputing missing values'!$AO48)</f>
        <v>113.4</v>
      </c>
      <c r="S48" s="76">
        <v>126.7</v>
      </c>
      <c r="T48" s="77">
        <f t="shared" si="5"/>
        <v>110.10526315789474</v>
      </c>
      <c r="U48" s="77">
        <f>IF(ISBLANK('imputing missing values'!$AP48), 'imputing missing values'!$T48, 'imputing missing values'!$AP48)</f>
        <v>111</v>
      </c>
      <c r="V48" s="76">
        <v>121.2</v>
      </c>
      <c r="W48" s="77">
        <f t="shared" si="6"/>
        <v>110.47368421052632</v>
      </c>
      <c r="X48" s="77">
        <f>IF(ISBLANK('imputing missing values'!$AQ48), 'imputing missing values'!$W48, 'imputing missing values'!$AQ48)</f>
        <v>111.2</v>
      </c>
      <c r="Y48" s="76">
        <v>111</v>
      </c>
      <c r="Z48" s="77">
        <f t="shared" si="7"/>
        <v>109.56842105263159</v>
      </c>
      <c r="AA48" s="77">
        <f>IF(ISBLANK('imputing missing values'!$AR48), 'imputing missing values'!$Z48, 'imputing missing values'!$AR48)</f>
        <v>111.2</v>
      </c>
      <c r="AB48" s="76">
        <v>100.3</v>
      </c>
      <c r="AC48" s="77">
        <f t="shared" si="8"/>
        <v>111.68947368421053</v>
      </c>
      <c r="AD48" s="77">
        <f>IF(ISBLANK('imputing missing values'!$AS48), 'imputing missing values'!$AC48, 'imputing missing values'!$AS48)</f>
        <v>112.5</v>
      </c>
      <c r="AE48" s="76">
        <v>115.3</v>
      </c>
      <c r="AF48" s="77">
        <f t="shared" si="9"/>
        <v>108.33157894736846</v>
      </c>
      <c r="AG48" s="77">
        <f>IF(ISBLANK('imputing missing values'!$AT48), 'imputing missing values'!$AF48, 'imputing missing values'!$AT48)</f>
        <v>109.1</v>
      </c>
      <c r="AH48" s="76">
        <v>112.7</v>
      </c>
      <c r="AI48" s="77">
        <f>AVERAGE(AU30:AU48)</f>
        <v>110.47368421052632</v>
      </c>
      <c r="AJ48" s="77">
        <f>IF(ISBLANK('imputing missing values'!$AU48), 'imputing missing values'!$AI48, 'imputing missing values'!$AU48)</f>
        <v>111.4</v>
      </c>
      <c r="AK48" s="75">
        <v>118.2</v>
      </c>
      <c r="AL48" s="76">
        <v>117.6</v>
      </c>
      <c r="AM48" s="76">
        <v>115.7</v>
      </c>
      <c r="AN48" s="76">
        <v>110.9</v>
      </c>
      <c r="AO48" s="76">
        <v>113.4</v>
      </c>
      <c r="AP48" s="75">
        <v>111</v>
      </c>
      <c r="AQ48" s="75">
        <v>111.2</v>
      </c>
      <c r="AR48" s="75">
        <v>111.2</v>
      </c>
      <c r="AS48" s="75">
        <v>112.5</v>
      </c>
      <c r="AT48" s="75">
        <v>109.1</v>
      </c>
      <c r="AU48" s="75">
        <v>111.4</v>
      </c>
      <c r="AV48" s="76">
        <v>114.7</v>
      </c>
    </row>
    <row r="49" spans="1:48" x14ac:dyDescent="0.25">
      <c r="A49" s="63" t="s">
        <v>34</v>
      </c>
      <c r="B49" s="78">
        <v>2014</v>
      </c>
      <c r="C49" s="63" t="s">
        <v>37</v>
      </c>
      <c r="D49" s="76">
        <v>120.9</v>
      </c>
      <c r="E49" s="77">
        <f t="shared" si="1"/>
        <v>117.94285714285716</v>
      </c>
      <c r="F49" s="77">
        <f t="shared" si="0"/>
        <v>117.6</v>
      </c>
      <c r="G49" s="76">
        <v>119.9</v>
      </c>
      <c r="H49" s="75">
        <f t="shared" si="2"/>
        <v>114.73157894736842</v>
      </c>
      <c r="I49" s="75">
        <f>IF(ISBLANK('imputing missing values'!$AL49), 'imputing missing values'!$H49, 'imputing missing values'!$AL49)</f>
        <v>116</v>
      </c>
      <c r="J49" s="76">
        <v>116.2</v>
      </c>
      <c r="K49" s="75">
        <f t="shared" si="3"/>
        <v>115.28947368421055</v>
      </c>
      <c r="L49" s="75">
        <f>IF(ISBLANK('imputing missing values'!$AM49),K49,AM49)</f>
        <v>117</v>
      </c>
      <c r="M49" s="76">
        <v>117</v>
      </c>
      <c r="N49" s="75">
        <f t="shared" si="4"/>
        <v>111.93157894736844</v>
      </c>
      <c r="O49" s="75">
        <f>IF(ISBLANK('imputing missing values'!$AN49), 'imputing missing values'!$N49, 'imputing missing values'!$AN49)</f>
        <v>112.5</v>
      </c>
      <c r="P49" s="76">
        <v>107.3</v>
      </c>
      <c r="Q49" s="75">
        <f>AVERAGE(AO31:AO49)</f>
        <v>112.32105263157897</v>
      </c>
      <c r="R49" s="75">
        <f>IF(ISBLANK('imputing missing values'!$AO49), 'imputing missing values'!$Q49, 'imputing missing values'!$AO49)</f>
        <v>113.6</v>
      </c>
      <c r="S49" s="76">
        <v>126.1</v>
      </c>
      <c r="T49" s="75">
        <f t="shared" si="5"/>
        <v>110.27894736842106</v>
      </c>
      <c r="U49" s="75">
        <f>IF(ISBLANK('imputing missing values'!$AP49), 'imputing missing values'!$T49, 'imputing missing values'!$AP49)</f>
        <v>111.5</v>
      </c>
      <c r="V49" s="76">
        <v>120.7</v>
      </c>
      <c r="W49" s="75">
        <f t="shared" si="6"/>
        <v>110.55263157894737</v>
      </c>
      <c r="X49" s="75">
        <f>IF(ISBLANK('imputing missing values'!$AQ49), 'imputing missing values'!$W49, 'imputing missing values'!$AQ49)</f>
        <v>111.2</v>
      </c>
      <c r="Y49" s="76">
        <v>111</v>
      </c>
      <c r="Z49" s="75">
        <f t="shared" si="7"/>
        <v>109.72105263157894</v>
      </c>
      <c r="AA49" s="75">
        <f>IF(ISBLANK('imputing missing values'!$AR49), 'imputing missing values'!$Z49, 'imputing missing values'!$AR49)</f>
        <v>110.9</v>
      </c>
      <c r="AB49" s="76">
        <v>101.8</v>
      </c>
      <c r="AC49" s="75">
        <f t="shared" si="8"/>
        <v>111.76315789473682</v>
      </c>
      <c r="AD49" s="75">
        <f>IF(ISBLANK('imputing missing values'!$AS49), 'imputing missing values'!$AC49, 'imputing missing values'!$AS49)</f>
        <v>112.7</v>
      </c>
      <c r="AE49" s="76">
        <v>112.6</v>
      </c>
      <c r="AF49" s="75">
        <f t="shared" si="9"/>
        <v>108.42105263157895</v>
      </c>
      <c r="AG49" s="75">
        <f>IF(ISBLANK('imputing missing values'!$AT49), 'imputing missing values'!$AF49, 'imputing missing values'!$AT49)</f>
        <v>109</v>
      </c>
      <c r="AH49" s="76">
        <v>113.2</v>
      </c>
      <c r="AI49" s="75">
        <f>AVERAGE(AU31:AU49)</f>
        <v>110.58421052631581</v>
      </c>
      <c r="AJ49" s="75">
        <f>IF(ISBLANK('imputing missing values'!$AU49), 'imputing missing values'!$AI49, 'imputing missing values'!$AU49)</f>
        <v>111.5</v>
      </c>
      <c r="AK49" s="75">
        <v>117.6</v>
      </c>
      <c r="AL49" s="75">
        <v>116</v>
      </c>
      <c r="AM49" s="75">
        <v>117</v>
      </c>
      <c r="AN49" s="75">
        <v>112.5</v>
      </c>
      <c r="AO49" s="75">
        <v>113.6</v>
      </c>
      <c r="AP49" s="75">
        <v>111.5</v>
      </c>
      <c r="AQ49" s="75">
        <v>111.2</v>
      </c>
      <c r="AR49" s="75">
        <v>110.9</v>
      </c>
      <c r="AS49" s="75">
        <v>112.7</v>
      </c>
      <c r="AT49" s="75">
        <v>109</v>
      </c>
      <c r="AU49" s="75">
        <v>111.5</v>
      </c>
      <c r="AV49" s="76">
        <v>115.1</v>
      </c>
    </row>
    <row r="50" spans="1:48" x14ac:dyDescent="0.25">
      <c r="A50" s="63" t="s">
        <v>30</v>
      </c>
      <c r="B50" s="78">
        <v>2014</v>
      </c>
      <c r="C50" s="63" t="s">
        <v>38</v>
      </c>
      <c r="D50" s="76">
        <v>120.3</v>
      </c>
      <c r="E50" s="77">
        <f t="shared" si="1"/>
        <v>117.72857142857144</v>
      </c>
      <c r="F50" s="77">
        <f t="shared" si="0"/>
        <v>118.2</v>
      </c>
      <c r="G50" s="76">
        <v>120.2</v>
      </c>
      <c r="H50" s="76">
        <f t="shared" si="2"/>
        <v>114.93157894736846</v>
      </c>
      <c r="I50" s="76">
        <f>IF(ISBLANK('imputing missing values'!$AL50), 'imputing missing values'!$H50, 'imputing missing values'!$AL50)</f>
        <v>116.3</v>
      </c>
      <c r="J50" s="76">
        <v>116.9</v>
      </c>
      <c r="K50" s="76">
        <f t="shared" si="3"/>
        <v>115.58947368421055</v>
      </c>
      <c r="L50" s="76">
        <f>IF(ISBLANK('imputing missing values'!$AM50),K50,AM50)</f>
        <v>118.5</v>
      </c>
      <c r="M50" s="76">
        <v>118</v>
      </c>
      <c r="N50" s="76">
        <f t="shared" si="4"/>
        <v>112.06315789473686</v>
      </c>
      <c r="O50" s="76">
        <f>IF(ISBLANK('imputing missing values'!$AN50), 'imputing missing values'!$N50, 'imputing missing values'!$AN50)</f>
        <v>113.4</v>
      </c>
      <c r="P50" s="76">
        <v>110.1</v>
      </c>
      <c r="Q50" s="76">
        <f>AVERAGE(AO32:AO47)</f>
        <v>112.3</v>
      </c>
      <c r="R50" s="76">
        <f>IF(ISBLANK('imputing missing values'!$AO50), 'imputing missing values'!$Q50, 'imputing missing values'!$AO50)</f>
        <v>114.1</v>
      </c>
      <c r="S50" s="76">
        <v>126.3</v>
      </c>
      <c r="T50" s="77">
        <f t="shared" si="5"/>
        <v>110.46315789473685</v>
      </c>
      <c r="U50" s="77">
        <f>IF(ISBLANK('imputing missing values'!$AP50), 'imputing missing values'!$T50, 'imputing missing values'!$AP50)</f>
        <v>112.1</v>
      </c>
      <c r="V50" s="76">
        <v>123.9</v>
      </c>
      <c r="W50" s="77">
        <f t="shared" si="6"/>
        <v>110.65263157894738</v>
      </c>
      <c r="X50" s="77">
        <f>IF(ISBLANK('imputing missing values'!$AQ50), 'imputing missing values'!$W50, 'imputing missing values'!$AQ50)</f>
        <v>111.4</v>
      </c>
      <c r="Y50" s="76">
        <v>111.5</v>
      </c>
      <c r="Z50" s="77">
        <f t="shared" si="7"/>
        <v>109.86842105263158</v>
      </c>
      <c r="AA50" s="77">
        <f>IF(ISBLANK('imputing missing values'!$AR50), 'imputing missing values'!$Z50, 'imputing missing values'!$AR50)</f>
        <v>110.9</v>
      </c>
      <c r="AB50" s="76">
        <v>103.5</v>
      </c>
      <c r="AC50" s="77">
        <f t="shared" si="8"/>
        <v>111.8842105263158</v>
      </c>
      <c r="AD50" s="77">
        <f>IF(ISBLANK('imputing missing values'!$AS50), 'imputing missing values'!$AC50, 'imputing missing values'!$AS50)</f>
        <v>113.1</v>
      </c>
      <c r="AE50" s="76">
        <v>111.6</v>
      </c>
      <c r="AF50" s="77">
        <f t="shared" si="9"/>
        <v>108.50000000000003</v>
      </c>
      <c r="AG50" s="77">
        <f>IF(ISBLANK('imputing missing values'!$AT50), 'imputing missing values'!$AF50, 'imputing missing values'!$AT50)</f>
        <v>108.9</v>
      </c>
      <c r="AH50" s="76">
        <v>114.2</v>
      </c>
      <c r="AI50" s="77">
        <f>AVERAGE(AU32:AU47)</f>
        <v>110.5625</v>
      </c>
      <c r="AJ50" s="77">
        <f>IF(ISBLANK('imputing missing values'!$AU50), 'imputing missing values'!$AI50, 'imputing missing values'!$AU50)</f>
        <v>111.8</v>
      </c>
      <c r="AK50" s="75">
        <v>118.2</v>
      </c>
      <c r="AL50" s="76">
        <v>116.3</v>
      </c>
      <c r="AM50" s="76">
        <v>118.5</v>
      </c>
      <c r="AN50" s="76">
        <v>113.4</v>
      </c>
      <c r="AO50" s="76">
        <v>114.1</v>
      </c>
      <c r="AP50" s="75">
        <v>112.1</v>
      </c>
      <c r="AQ50" s="75">
        <v>111.4</v>
      </c>
      <c r="AR50" s="75">
        <v>110.9</v>
      </c>
      <c r="AS50" s="75">
        <v>113.1</v>
      </c>
      <c r="AT50" s="75">
        <v>108.9</v>
      </c>
      <c r="AU50" s="75">
        <v>111.8</v>
      </c>
      <c r="AV50" s="76">
        <v>116</v>
      </c>
    </row>
    <row r="51" spans="1:48" x14ac:dyDescent="0.25">
      <c r="A51" s="63" t="s">
        <v>33</v>
      </c>
      <c r="B51" s="78">
        <v>2014</v>
      </c>
      <c r="C51" s="63" t="s">
        <v>38</v>
      </c>
      <c r="D51" s="76">
        <v>122.7</v>
      </c>
      <c r="E51" s="77">
        <f t="shared" si="1"/>
        <v>117.60000000000001</v>
      </c>
      <c r="F51" s="77">
        <f t="shared" si="0"/>
        <v>120</v>
      </c>
      <c r="G51" s="76">
        <v>124.1</v>
      </c>
      <c r="H51" s="76">
        <f t="shared" si="2"/>
        <v>115.22105263157896</v>
      </c>
      <c r="I51" s="76">
        <f>IF(ISBLANK('imputing missing values'!$AL51), 'imputing missing values'!$H51, 'imputing missing values'!$AL51)</f>
        <v>118.3</v>
      </c>
      <c r="J51" s="76">
        <v>114.2</v>
      </c>
      <c r="K51" s="76">
        <f t="shared" si="3"/>
        <v>115.68421052631579</v>
      </c>
      <c r="L51" s="76">
        <f>IF(ISBLANK('imputing missing values'!$AM51),K51,AM51)</f>
        <v>116.2</v>
      </c>
      <c r="M51" s="76">
        <v>119.1</v>
      </c>
      <c r="N51" s="76">
        <f t="shared" si="4"/>
        <v>111.98421052631583</v>
      </c>
      <c r="O51" s="76">
        <f>IF(ISBLANK('imputing missing values'!$AN51), 'imputing missing values'!$N51, 'imputing missing values'!$AN51)</f>
        <v>111.1</v>
      </c>
      <c r="P51" s="76">
        <v>103.5</v>
      </c>
      <c r="Q51" s="76">
        <f>AVERAGE(AO33:AO48)</f>
        <v>112.43125000000001</v>
      </c>
      <c r="R51" s="76">
        <f>IF(ISBLANK('imputing missing values'!$AO51), 'imputing missing values'!$Q51, 'imputing missing values'!$AO51)</f>
        <v>114.1</v>
      </c>
      <c r="S51" s="76">
        <v>129.19999999999999</v>
      </c>
      <c r="T51" s="77">
        <f t="shared" si="5"/>
        <v>110.54210526315791</v>
      </c>
      <c r="U51" s="77">
        <f>IF(ISBLANK('imputing missing values'!$AP51), 'imputing missing values'!$T51, 'imputing missing values'!$AP51)</f>
        <v>111.2</v>
      </c>
      <c r="V51" s="76">
        <v>127</v>
      </c>
      <c r="W51" s="77">
        <f t="shared" si="6"/>
        <v>110.74210526315791</v>
      </c>
      <c r="X51" s="77">
        <f>IF(ISBLANK('imputing missing values'!$AQ51), 'imputing missing values'!$W51, 'imputing missing values'!$AQ51)</f>
        <v>111.3</v>
      </c>
      <c r="Y51" s="76">
        <v>112.6</v>
      </c>
      <c r="Z51" s="77">
        <f t="shared" si="7"/>
        <v>110.01578947368422</v>
      </c>
      <c r="AA51" s="77">
        <f>IF(ISBLANK('imputing missing values'!$AR51), 'imputing missing values'!$Z51, 'imputing missing values'!$AR51)</f>
        <v>111.5</v>
      </c>
      <c r="AB51" s="76">
        <v>101.3</v>
      </c>
      <c r="AC51" s="77">
        <f t="shared" si="8"/>
        <v>111.98421052631578</v>
      </c>
      <c r="AD51" s="77">
        <f>IF(ISBLANK('imputing missing values'!$AS51), 'imputing missing values'!$AC51, 'imputing missing values'!$AS51)</f>
        <v>112.9</v>
      </c>
      <c r="AE51" s="76">
        <v>117</v>
      </c>
      <c r="AF51" s="77">
        <f t="shared" si="9"/>
        <v>108.55789473684213</v>
      </c>
      <c r="AG51" s="77">
        <f>IF(ISBLANK('imputing missing values'!$AT51), 'imputing missing values'!$AF51, 'imputing missing values'!$AT51)</f>
        <v>109.3</v>
      </c>
      <c r="AH51" s="76">
        <v>112.9</v>
      </c>
      <c r="AI51" s="77">
        <f>AVERAGE(AU33:AU51)</f>
        <v>110.82105263157897</v>
      </c>
      <c r="AJ51" s="77">
        <f>IF(ISBLANK('imputing missing values'!$AU51), 'imputing missing values'!$AI51, 'imputing missing values'!$AU51)</f>
        <v>111.7</v>
      </c>
      <c r="AK51" s="75">
        <v>120</v>
      </c>
      <c r="AL51" s="76">
        <v>118.3</v>
      </c>
      <c r="AM51" s="76">
        <v>116.2</v>
      </c>
      <c r="AN51" s="76">
        <v>111.1</v>
      </c>
      <c r="AO51" s="76">
        <v>114.1</v>
      </c>
      <c r="AP51" s="75">
        <v>111.2</v>
      </c>
      <c r="AQ51" s="75">
        <v>111.3</v>
      </c>
      <c r="AR51" s="75">
        <v>111.5</v>
      </c>
      <c r="AS51" s="75">
        <v>112.9</v>
      </c>
      <c r="AT51" s="75">
        <v>109.3</v>
      </c>
      <c r="AU51" s="75">
        <v>111.7</v>
      </c>
      <c r="AV51" s="76">
        <v>115.6</v>
      </c>
    </row>
    <row r="52" spans="1:48" x14ac:dyDescent="0.25">
      <c r="A52" s="63" t="s">
        <v>34</v>
      </c>
      <c r="B52" s="78">
        <v>2014</v>
      </c>
      <c r="C52" s="63" t="s">
        <v>38</v>
      </c>
      <c r="D52" s="76">
        <v>121.1</v>
      </c>
      <c r="E52" s="77">
        <f t="shared" si="1"/>
        <v>117.71428571428574</v>
      </c>
      <c r="F52" s="77">
        <f t="shared" si="0"/>
        <v>118.9</v>
      </c>
      <c r="G52" s="76">
        <v>121.6</v>
      </c>
      <c r="H52" s="75">
        <f t="shared" si="2"/>
        <v>115.36315789473687</v>
      </c>
      <c r="I52" s="75">
        <f>IF(ISBLANK('imputing missing values'!$AL52), 'imputing missing values'!$H52, 'imputing missing values'!$AL52)</f>
        <v>116.8</v>
      </c>
      <c r="J52" s="76">
        <v>115.9</v>
      </c>
      <c r="K52" s="75">
        <f t="shared" si="3"/>
        <v>115.92631578947368</v>
      </c>
      <c r="L52" s="75">
        <f>IF(ISBLANK('imputing missing values'!$AM52),K52,AM52)</f>
        <v>117.6</v>
      </c>
      <c r="M52" s="76">
        <v>118.4</v>
      </c>
      <c r="N52" s="75">
        <f t="shared" si="4"/>
        <v>112.11578947368425</v>
      </c>
      <c r="O52" s="75">
        <f>IF(ISBLANK('imputing missing values'!$AN52), 'imputing missing values'!$N52, 'imputing missing values'!$AN52)</f>
        <v>112.5</v>
      </c>
      <c r="P52" s="76">
        <v>107.7</v>
      </c>
      <c r="Q52" s="75">
        <f>AVERAGE(AO34:AO52)</f>
        <v>112.83684210526316</v>
      </c>
      <c r="R52" s="75">
        <f>IF(ISBLANK('imputing missing values'!$AO52), 'imputing missing values'!$Q52, 'imputing missing values'!$AO52)</f>
        <v>114.1</v>
      </c>
      <c r="S52" s="76">
        <v>127.7</v>
      </c>
      <c r="T52" s="75">
        <f t="shared" si="5"/>
        <v>110.71052631578948</v>
      </c>
      <c r="U52" s="75">
        <f>IF(ISBLANK('imputing missing values'!$AP52), 'imputing missing values'!$T52, 'imputing missing values'!$AP52)</f>
        <v>111.8</v>
      </c>
      <c r="V52" s="76">
        <v>125</v>
      </c>
      <c r="W52" s="75">
        <f t="shared" si="6"/>
        <v>110.83684210526316</v>
      </c>
      <c r="X52" s="75">
        <f>IF(ISBLANK('imputing missing values'!$AQ52), 'imputing missing values'!$W52, 'imputing missing values'!$AQ52)</f>
        <v>111.3</v>
      </c>
      <c r="Y52" s="76">
        <v>111.9</v>
      </c>
      <c r="Z52" s="75">
        <f t="shared" si="7"/>
        <v>110.15789473684211</v>
      </c>
      <c r="AA52" s="75">
        <f>IF(ISBLANK('imputing missing values'!$AR52), 'imputing missing values'!$Z52, 'imputing missing values'!$AR52)</f>
        <v>111.2</v>
      </c>
      <c r="AB52" s="76">
        <v>102.8</v>
      </c>
      <c r="AC52" s="75">
        <f t="shared" si="8"/>
        <v>112.07368421052632</v>
      </c>
      <c r="AD52" s="75">
        <f>IF(ISBLANK('imputing missing values'!$AS52), 'imputing missing values'!$AC52, 'imputing missing values'!$AS52)</f>
        <v>113</v>
      </c>
      <c r="AE52" s="76">
        <v>113.4</v>
      </c>
      <c r="AF52" s="75">
        <f t="shared" si="9"/>
        <v>108.62105263157896</v>
      </c>
      <c r="AG52" s="75">
        <f>IF(ISBLANK('imputing missing values'!$AT52), 'imputing missing values'!$AF52, 'imputing missing values'!$AT52)</f>
        <v>109.1</v>
      </c>
      <c r="AH52" s="76">
        <v>113.7</v>
      </c>
      <c r="AI52" s="75">
        <f>AVERAGE(AU34:AU52)</f>
        <v>110.93684210526317</v>
      </c>
      <c r="AJ52" s="75">
        <f>IF(ISBLANK('imputing missing values'!$AU52), 'imputing missing values'!$AI52, 'imputing missing values'!$AU52)</f>
        <v>111.8</v>
      </c>
      <c r="AK52" s="75">
        <v>118.9</v>
      </c>
      <c r="AL52" s="75">
        <v>116.8</v>
      </c>
      <c r="AM52" s="75">
        <v>117.6</v>
      </c>
      <c r="AN52" s="75">
        <v>112.5</v>
      </c>
      <c r="AO52" s="75">
        <v>114.1</v>
      </c>
      <c r="AP52" s="75">
        <v>111.8</v>
      </c>
      <c r="AQ52" s="75">
        <v>111.3</v>
      </c>
      <c r="AR52" s="75">
        <v>111.2</v>
      </c>
      <c r="AS52" s="75">
        <v>113</v>
      </c>
      <c r="AT52" s="75">
        <v>109.1</v>
      </c>
      <c r="AU52" s="75">
        <v>111.8</v>
      </c>
      <c r="AV52" s="76">
        <v>115.8</v>
      </c>
    </row>
    <row r="53" spans="1:48" x14ac:dyDescent="0.25">
      <c r="A53" s="63" t="s">
        <v>30</v>
      </c>
      <c r="B53" s="78">
        <v>2014</v>
      </c>
      <c r="C53" s="63" t="s">
        <v>39</v>
      </c>
      <c r="D53" s="76">
        <v>120.7</v>
      </c>
      <c r="E53" s="77">
        <f t="shared" si="1"/>
        <v>117.37142857142858</v>
      </c>
      <c r="F53" s="77">
        <f t="shared" si="0"/>
        <v>119.5</v>
      </c>
      <c r="G53" s="76">
        <v>121.6</v>
      </c>
      <c r="H53" s="76">
        <f t="shared" si="2"/>
        <v>115.58421052631581</v>
      </c>
      <c r="I53" s="76">
        <f>IF(ISBLANK('imputing missing values'!$AL53), 'imputing missing values'!$H53, 'imputing missing values'!$AL53)</f>
        <v>117.3</v>
      </c>
      <c r="J53" s="76">
        <v>116.1</v>
      </c>
      <c r="K53" s="76">
        <f t="shared" si="3"/>
        <v>116.21578947368423</v>
      </c>
      <c r="L53" s="76">
        <f>IF(ISBLANK('imputing missing values'!$AM53),K53,AM53)</f>
        <v>119.3</v>
      </c>
      <c r="M53" s="76">
        <v>119.3</v>
      </c>
      <c r="N53" s="76">
        <f t="shared" si="4"/>
        <v>112.26315789473686</v>
      </c>
      <c r="O53" s="76">
        <f>IF(ISBLANK('imputing missing values'!$AN53), 'imputing missing values'!$N53, 'imputing missing values'!$AN53)</f>
        <v>114.4</v>
      </c>
      <c r="P53" s="76">
        <v>110.3</v>
      </c>
      <c r="Q53" s="76">
        <f>AVERAGE(AO35:AO50)</f>
        <v>112.78749999999999</v>
      </c>
      <c r="R53" s="76">
        <f>IF(ISBLANK('imputing missing values'!$AO53), 'imputing missing values'!$Q53, 'imputing missing values'!$AO53)</f>
        <v>114.9</v>
      </c>
      <c r="S53" s="76">
        <v>125.8</v>
      </c>
      <c r="T53" s="77">
        <f t="shared" si="5"/>
        <v>110.89473684210526</v>
      </c>
      <c r="U53" s="77">
        <f>IF(ISBLANK('imputing missing values'!$AP53), 'imputing missing values'!$T53, 'imputing missing values'!$AP53)</f>
        <v>112.8</v>
      </c>
      <c r="V53" s="76">
        <v>129.30000000000001</v>
      </c>
      <c r="W53" s="77">
        <f t="shared" si="6"/>
        <v>110.97894736842105</v>
      </c>
      <c r="X53" s="77">
        <f>IF(ISBLANK('imputing missing values'!$AQ53), 'imputing missing values'!$W53, 'imputing missing values'!$AQ53)</f>
        <v>112.2</v>
      </c>
      <c r="Y53" s="76">
        <v>112.2</v>
      </c>
      <c r="Z53" s="77">
        <f t="shared" si="7"/>
        <v>110.30526315789474</v>
      </c>
      <c r="AA53" s="77">
        <f>IF(ISBLANK('imputing missing values'!$AR53), 'imputing missing values'!$Z53, 'imputing missing values'!$AR53)</f>
        <v>111.4</v>
      </c>
      <c r="AB53" s="76">
        <v>103.6</v>
      </c>
      <c r="AC53" s="77">
        <f t="shared" si="8"/>
        <v>112.23684210526316</v>
      </c>
      <c r="AD53" s="77">
        <f>IF(ISBLANK('imputing missing values'!$AS53), 'imputing missing values'!$AC53, 'imputing missing values'!$AS53)</f>
        <v>114.3</v>
      </c>
      <c r="AE53" s="76">
        <v>112.3</v>
      </c>
      <c r="AF53" s="77">
        <f t="shared" si="9"/>
        <v>108.61578947368423</v>
      </c>
      <c r="AG53" s="77">
        <f>IF(ISBLANK('imputing missing values'!$AT53), 'imputing missing values'!$AF53, 'imputing missing values'!$AT53)</f>
        <v>108</v>
      </c>
      <c r="AH53" s="76">
        <v>114.9</v>
      </c>
      <c r="AI53" s="77">
        <f>AVERAGE(AU35:AU50)</f>
        <v>110.91250000000001</v>
      </c>
      <c r="AJ53" s="77">
        <f>IF(ISBLANK('imputing missing values'!$AU53), 'imputing missing values'!$AI53, 'imputing missing values'!$AU53)</f>
        <v>112.3</v>
      </c>
      <c r="AK53" s="75">
        <v>119.5</v>
      </c>
      <c r="AL53" s="76">
        <v>117.3</v>
      </c>
      <c r="AM53" s="76">
        <v>119.3</v>
      </c>
      <c r="AN53" s="76">
        <v>114.4</v>
      </c>
      <c r="AO53" s="76">
        <v>114.9</v>
      </c>
      <c r="AP53" s="75">
        <v>112.8</v>
      </c>
      <c r="AQ53" s="75">
        <v>112.2</v>
      </c>
      <c r="AR53" s="75">
        <v>111.4</v>
      </c>
      <c r="AS53" s="75">
        <v>114.3</v>
      </c>
      <c r="AT53" s="75">
        <v>108</v>
      </c>
      <c r="AU53" s="75">
        <v>112.3</v>
      </c>
      <c r="AV53" s="76">
        <v>117</v>
      </c>
    </row>
    <row r="54" spans="1:48" x14ac:dyDescent="0.25">
      <c r="A54" s="63" t="s">
        <v>33</v>
      </c>
      <c r="B54" s="78">
        <v>2014</v>
      </c>
      <c r="C54" s="63" t="s">
        <v>39</v>
      </c>
      <c r="D54" s="76">
        <v>123.1</v>
      </c>
      <c r="E54" s="77">
        <f t="shared" si="1"/>
        <v>117.37142857142858</v>
      </c>
      <c r="F54" s="77">
        <f t="shared" si="0"/>
        <v>122</v>
      </c>
      <c r="G54" s="76">
        <v>125.9</v>
      </c>
      <c r="H54" s="76">
        <f t="shared" si="2"/>
        <v>115.86842105263158</v>
      </c>
      <c r="I54" s="76">
        <f>IF(ISBLANK('imputing missing values'!$AL54), 'imputing missing values'!$H54, 'imputing missing values'!$AL54)</f>
        <v>119</v>
      </c>
      <c r="J54" s="76">
        <v>115.4</v>
      </c>
      <c r="K54" s="76">
        <f t="shared" si="3"/>
        <v>116.27894736842106</v>
      </c>
      <c r="L54" s="76">
        <f>IF(ISBLANK('imputing missing values'!$AM54),K54,AM54)</f>
        <v>116.7</v>
      </c>
      <c r="M54" s="76">
        <v>120.4</v>
      </c>
      <c r="N54" s="76">
        <f t="shared" si="4"/>
        <v>112.17894736842106</v>
      </c>
      <c r="O54" s="76">
        <f>IF(ISBLANK('imputing missing values'!$AN54), 'imputing missing values'!$N54, 'imputing missing values'!$AN54)</f>
        <v>111.2</v>
      </c>
      <c r="P54" s="76">
        <v>103.4</v>
      </c>
      <c r="Q54" s="76">
        <f>AVERAGE(AO36:AO51)</f>
        <v>112.91249999999999</v>
      </c>
      <c r="R54" s="76">
        <f>IF(ISBLANK('imputing missing values'!$AO54), 'imputing missing values'!$Q54, 'imputing missing values'!$AO54)</f>
        <v>114.3</v>
      </c>
      <c r="S54" s="76">
        <v>131.19999999999999</v>
      </c>
      <c r="T54" s="77">
        <f t="shared" si="5"/>
        <v>110.96315789473682</v>
      </c>
      <c r="U54" s="77">
        <f>IF(ISBLANK('imputing missing values'!$AP54), 'imputing missing values'!$T54, 'imputing missing values'!$AP54)</f>
        <v>111.4</v>
      </c>
      <c r="V54" s="76">
        <v>137.5</v>
      </c>
      <c r="W54" s="77">
        <f t="shared" si="6"/>
        <v>111.06315789473686</v>
      </c>
      <c r="X54" s="77">
        <f>IF(ISBLANK('imputing missing values'!$AQ54), 'imputing missing values'!$W54, 'imputing missing values'!$AQ54)</f>
        <v>111.5</v>
      </c>
      <c r="Y54" s="76">
        <v>112.8</v>
      </c>
      <c r="Z54" s="77">
        <f t="shared" si="7"/>
        <v>110.44210526315793</v>
      </c>
      <c r="AA54" s="77">
        <f>IF(ISBLANK('imputing missing values'!$AR54), 'imputing missing values'!$Z54, 'imputing missing values'!$AR54)</f>
        <v>111.8</v>
      </c>
      <c r="AB54" s="76">
        <v>101.4</v>
      </c>
      <c r="AC54" s="77">
        <f t="shared" si="8"/>
        <v>112.42105263157895</v>
      </c>
      <c r="AD54" s="77">
        <f>IF(ISBLANK('imputing missing values'!$AS54), 'imputing missing values'!$AC54, 'imputing missing values'!$AS54)</f>
        <v>115.1</v>
      </c>
      <c r="AE54" s="76">
        <v>118.3</v>
      </c>
      <c r="AF54" s="77">
        <f t="shared" si="9"/>
        <v>108.64736842105265</v>
      </c>
      <c r="AG54" s="77">
        <f>IF(ISBLANK('imputing missing values'!$AT54), 'imputing missing values'!$AF54, 'imputing missing values'!$AT54)</f>
        <v>108.7</v>
      </c>
      <c r="AH54" s="76">
        <v>113.2</v>
      </c>
      <c r="AI54" s="77">
        <f>AVERAGE(AU36:AU54)</f>
        <v>111.18421052631579</v>
      </c>
      <c r="AJ54" s="77">
        <f>IF(ISBLANK('imputing missing values'!$AU54), 'imputing missing values'!$AI54, 'imputing missing values'!$AU54)</f>
        <v>112.2</v>
      </c>
      <c r="AK54" s="75">
        <v>122</v>
      </c>
      <c r="AL54" s="76">
        <v>119</v>
      </c>
      <c r="AM54" s="76">
        <v>116.7</v>
      </c>
      <c r="AN54" s="76">
        <v>111.2</v>
      </c>
      <c r="AO54" s="76">
        <v>114.3</v>
      </c>
      <c r="AP54" s="75">
        <v>111.4</v>
      </c>
      <c r="AQ54" s="75">
        <v>111.5</v>
      </c>
      <c r="AR54" s="75">
        <v>111.8</v>
      </c>
      <c r="AS54" s="75">
        <v>115.1</v>
      </c>
      <c r="AT54" s="75">
        <v>108.7</v>
      </c>
      <c r="AU54" s="75">
        <v>112.2</v>
      </c>
      <c r="AV54" s="76">
        <v>116.4</v>
      </c>
    </row>
    <row r="55" spans="1:48" x14ac:dyDescent="0.25">
      <c r="A55" s="63" t="s">
        <v>34</v>
      </c>
      <c r="B55" s="78">
        <v>2014</v>
      </c>
      <c r="C55" s="63" t="s">
        <v>39</v>
      </c>
      <c r="D55" s="76">
        <v>121.5</v>
      </c>
      <c r="E55" s="77">
        <f t="shared" si="1"/>
        <v>117.37142857142858</v>
      </c>
      <c r="F55" s="77">
        <f t="shared" si="0"/>
        <v>120.4</v>
      </c>
      <c r="G55" s="76">
        <v>123.1</v>
      </c>
      <c r="H55" s="75">
        <f t="shared" si="2"/>
        <v>116.01578947368422</v>
      </c>
      <c r="I55" s="75">
        <f>IF(ISBLANK('imputing missing values'!$AL55), 'imputing missing values'!$H55, 'imputing missing values'!$AL55)</f>
        <v>117.8</v>
      </c>
      <c r="J55" s="76">
        <v>115.8</v>
      </c>
      <c r="K55" s="75">
        <f t="shared" si="3"/>
        <v>116.52105263157895</v>
      </c>
      <c r="L55" s="75">
        <f>IF(ISBLANK('imputing missing values'!$AM55),K55,AM55)</f>
        <v>118.3</v>
      </c>
      <c r="M55" s="76">
        <v>119.7</v>
      </c>
      <c r="N55" s="75">
        <f t="shared" si="4"/>
        <v>112.3263157894737</v>
      </c>
      <c r="O55" s="75">
        <f>IF(ISBLANK('imputing missing values'!$AN55), 'imputing missing values'!$N55, 'imputing missing values'!$AN55)</f>
        <v>113.2</v>
      </c>
      <c r="P55" s="76">
        <v>107.8</v>
      </c>
      <c r="Q55" s="75">
        <f>AVERAGE(AO37:AO55)</f>
        <v>113.32631578947367</v>
      </c>
      <c r="R55" s="75">
        <f>IF(ISBLANK('imputing missing values'!$AO55), 'imputing missing values'!$Q55, 'imputing missing values'!$AO55)</f>
        <v>114.6</v>
      </c>
      <c r="S55" s="76">
        <v>128.30000000000001</v>
      </c>
      <c r="T55" s="75">
        <f t="shared" si="5"/>
        <v>111.13684210526316</v>
      </c>
      <c r="U55" s="75">
        <f>IF(ISBLANK('imputing missing values'!$AP55), 'imputing missing values'!$T55, 'imputing missing values'!$AP55)</f>
        <v>112.3</v>
      </c>
      <c r="V55" s="76">
        <v>132.1</v>
      </c>
      <c r="W55" s="75">
        <f t="shared" si="6"/>
        <v>111.17368421052633</v>
      </c>
      <c r="X55" s="75">
        <f>IF(ISBLANK('imputing missing values'!$AQ55), 'imputing missing values'!$W55, 'imputing missing values'!$AQ55)</f>
        <v>111.8</v>
      </c>
      <c r="Y55" s="76">
        <v>112.4</v>
      </c>
      <c r="Z55" s="75">
        <f t="shared" si="7"/>
        <v>110.58421052631581</v>
      </c>
      <c r="AA55" s="75">
        <f>IF(ISBLANK('imputing missing values'!$AR55), 'imputing missing values'!$Z55, 'imputing missing values'!$AR55)</f>
        <v>111.6</v>
      </c>
      <c r="AB55" s="76">
        <v>102.9</v>
      </c>
      <c r="AC55" s="75">
        <f t="shared" si="8"/>
        <v>112.60000000000001</v>
      </c>
      <c r="AD55" s="75">
        <f>IF(ISBLANK('imputing missing values'!$AS55), 'imputing missing values'!$AC55, 'imputing missing values'!$AS55)</f>
        <v>114.8</v>
      </c>
      <c r="AE55" s="76">
        <v>114.3</v>
      </c>
      <c r="AF55" s="75">
        <f t="shared" si="9"/>
        <v>108.67894736842106</v>
      </c>
      <c r="AG55" s="75">
        <f>IF(ISBLANK('imputing missing values'!$AT55), 'imputing missing values'!$AF55, 'imputing missing values'!$AT55)</f>
        <v>108.3</v>
      </c>
      <c r="AH55" s="76">
        <v>114.2</v>
      </c>
      <c r="AI55" s="75">
        <f>AVERAGE(AU37:AU55)</f>
        <v>111.31578947368421</v>
      </c>
      <c r="AJ55" s="75">
        <f>IF(ISBLANK('imputing missing values'!$AU55), 'imputing missing values'!$AI55, 'imputing missing values'!$AU55)</f>
        <v>112.3</v>
      </c>
      <c r="AK55" s="75">
        <v>120.4</v>
      </c>
      <c r="AL55" s="75">
        <v>117.8</v>
      </c>
      <c r="AM55" s="75">
        <v>118.3</v>
      </c>
      <c r="AN55" s="75">
        <v>113.2</v>
      </c>
      <c r="AO55" s="75">
        <v>114.6</v>
      </c>
      <c r="AP55" s="75">
        <v>112.3</v>
      </c>
      <c r="AQ55" s="75">
        <v>111.8</v>
      </c>
      <c r="AR55" s="75">
        <v>111.6</v>
      </c>
      <c r="AS55" s="75">
        <v>114.8</v>
      </c>
      <c r="AT55" s="75">
        <v>108.3</v>
      </c>
      <c r="AU55" s="75">
        <v>112.3</v>
      </c>
      <c r="AV55" s="76">
        <v>116.7</v>
      </c>
    </row>
    <row r="56" spans="1:48" x14ac:dyDescent="0.25">
      <c r="A56" s="63" t="s">
        <v>30</v>
      </c>
      <c r="B56" s="78">
        <v>2014</v>
      </c>
      <c r="C56" s="63" t="s">
        <v>40</v>
      </c>
      <c r="D56" s="76">
        <v>121.7</v>
      </c>
      <c r="E56" s="77">
        <f t="shared" si="1"/>
        <v>117.77142857142857</v>
      </c>
      <c r="F56" s="77">
        <f t="shared" si="0"/>
        <v>123.3</v>
      </c>
      <c r="G56" s="76">
        <v>122.5</v>
      </c>
      <c r="H56" s="76">
        <f t="shared" si="2"/>
        <v>116.22631578947369</v>
      </c>
      <c r="I56" s="76">
        <f>IF(ISBLANK('imputing missing values'!$AL56), 'imputing missing values'!$H56, 'imputing missing values'!$AL56)</f>
        <v>118</v>
      </c>
      <c r="J56" s="76">
        <v>117.7</v>
      </c>
      <c r="K56" s="76">
        <f t="shared" si="3"/>
        <v>116.81052631578947</v>
      </c>
      <c r="L56" s="76">
        <f>IF(ISBLANK('imputing missing values'!$AM56),K56,AM56)</f>
        <v>120.3</v>
      </c>
      <c r="M56" s="76">
        <v>120.6</v>
      </c>
      <c r="N56" s="76">
        <f t="shared" si="4"/>
        <v>112.50526315789476</v>
      </c>
      <c r="O56" s="76">
        <f>IF(ISBLANK('imputing missing values'!$AN56), 'imputing missing values'!$N56, 'imputing missing values'!$AN56)</f>
        <v>115.3</v>
      </c>
      <c r="P56" s="76">
        <v>110.4</v>
      </c>
      <c r="Q56" s="76">
        <f>AVERAGE(AO38:AO53)</f>
        <v>113.28749999999999</v>
      </c>
      <c r="R56" s="76">
        <f>IF(ISBLANK('imputing missing values'!$AO56), 'imputing missing values'!$Q56, 'imputing missing values'!$AO56)</f>
        <v>115.4</v>
      </c>
      <c r="S56" s="76">
        <v>129.1</v>
      </c>
      <c r="T56" s="77">
        <f t="shared" si="5"/>
        <v>111.33157894736841</v>
      </c>
      <c r="U56" s="77">
        <f>IF(ISBLANK('imputing missing values'!$AP56), 'imputing missing values'!$T56, 'imputing missing values'!$AP56)</f>
        <v>113.4</v>
      </c>
      <c r="V56" s="76">
        <v>150.1</v>
      </c>
      <c r="W56" s="77">
        <f t="shared" si="6"/>
        <v>111.35263157894738</v>
      </c>
      <c r="X56" s="77">
        <f>IF(ISBLANK('imputing missing values'!$AQ56), 'imputing missing values'!$W56, 'imputing missing values'!$AQ56)</f>
        <v>113.2</v>
      </c>
      <c r="Y56" s="76">
        <v>113.2</v>
      </c>
      <c r="Z56" s="77">
        <f t="shared" si="7"/>
        <v>110.73157894736842</v>
      </c>
      <c r="AA56" s="77">
        <f>IF(ISBLANK('imputing missing values'!$AR56), 'imputing missing values'!$Z56, 'imputing missing values'!$AR56)</f>
        <v>111.8</v>
      </c>
      <c r="AB56" s="76">
        <v>104.8</v>
      </c>
      <c r="AC56" s="77">
        <f t="shared" si="8"/>
        <v>112.81052631578946</v>
      </c>
      <c r="AD56" s="77">
        <f>IF(ISBLANK('imputing missing values'!$AS56), 'imputing missing values'!$AC56, 'imputing missing values'!$AS56)</f>
        <v>115.5</v>
      </c>
      <c r="AE56" s="76">
        <v>113.3</v>
      </c>
      <c r="AF56" s="77">
        <f t="shared" si="9"/>
        <v>108.72631578947369</v>
      </c>
      <c r="AG56" s="77">
        <f>IF(ISBLANK('imputing missing values'!$AT56), 'imputing missing values'!$AF56, 'imputing missing values'!$AT56)</f>
        <v>108.8</v>
      </c>
      <c r="AH56" s="76">
        <v>115.6</v>
      </c>
      <c r="AI56" s="77">
        <f>AVERAGE(AU38:AU53)</f>
        <v>111.28125</v>
      </c>
      <c r="AJ56" s="77">
        <f>IF(ISBLANK('imputing missing values'!$AU56), 'imputing missing values'!$AI56, 'imputing missing values'!$AU56)</f>
        <v>113.1</v>
      </c>
      <c r="AK56" s="75">
        <v>123.3</v>
      </c>
      <c r="AL56" s="76">
        <v>118</v>
      </c>
      <c r="AM56" s="76">
        <v>120.3</v>
      </c>
      <c r="AN56" s="76">
        <v>115.3</v>
      </c>
      <c r="AO56" s="76">
        <v>115.4</v>
      </c>
      <c r="AP56" s="75">
        <v>113.4</v>
      </c>
      <c r="AQ56" s="75">
        <v>113.2</v>
      </c>
      <c r="AR56" s="75">
        <v>111.8</v>
      </c>
      <c r="AS56" s="75">
        <v>115.5</v>
      </c>
      <c r="AT56" s="75">
        <v>108.8</v>
      </c>
      <c r="AU56" s="75">
        <v>113.1</v>
      </c>
      <c r="AV56" s="76">
        <v>119.5</v>
      </c>
    </row>
    <row r="57" spans="1:48" x14ac:dyDescent="0.25">
      <c r="A57" s="63" t="s">
        <v>33</v>
      </c>
      <c r="B57" s="78">
        <v>2014</v>
      </c>
      <c r="C57" s="63" t="s">
        <v>40</v>
      </c>
      <c r="D57" s="76">
        <v>123.8</v>
      </c>
      <c r="E57" s="77">
        <f t="shared" si="1"/>
        <v>118.18571428571428</v>
      </c>
      <c r="F57" s="77">
        <f t="shared" si="0"/>
        <v>127.1</v>
      </c>
      <c r="G57" s="76">
        <v>126.4</v>
      </c>
      <c r="H57" s="76">
        <f t="shared" si="2"/>
        <v>116.59473684210525</v>
      </c>
      <c r="I57" s="76">
        <f>IF(ISBLANK('imputing missing values'!$AL57), 'imputing missing values'!$H57, 'imputing missing values'!$AL57)</f>
        <v>121</v>
      </c>
      <c r="J57" s="76">
        <v>118</v>
      </c>
      <c r="K57" s="76">
        <f t="shared" si="3"/>
        <v>116.87368421052633</v>
      </c>
      <c r="L57" s="76">
        <f>IF(ISBLANK('imputing missing values'!$AM57),K57,AM57)</f>
        <v>117.4</v>
      </c>
      <c r="M57" s="76">
        <v>121.6</v>
      </c>
      <c r="N57" s="76">
        <f t="shared" si="4"/>
        <v>112.43157894736844</v>
      </c>
      <c r="O57" s="76">
        <f>IF(ISBLANK('imputing missing values'!$AN57), 'imputing missing values'!$N57, 'imputing missing values'!$AN57)</f>
        <v>111.6</v>
      </c>
      <c r="P57" s="76">
        <v>103.5</v>
      </c>
      <c r="Q57" s="76">
        <f>AVERAGE(AO39:AO54)</f>
        <v>113.39374999999998</v>
      </c>
      <c r="R57" s="76">
        <f>IF(ISBLANK('imputing missing values'!$AO57), 'imputing missing values'!$Q57, 'imputing missing values'!$AO57)</f>
        <v>114.9</v>
      </c>
      <c r="S57" s="76">
        <v>133.69999999999999</v>
      </c>
      <c r="T57" s="77">
        <f t="shared" si="5"/>
        <v>111.37894736842104</v>
      </c>
      <c r="U57" s="77">
        <f>IF(ISBLANK('imputing missing values'!$AP57), 'imputing missing values'!$T57, 'imputing missing values'!$AP57)</f>
        <v>111.5</v>
      </c>
      <c r="V57" s="76">
        <v>172.4</v>
      </c>
      <c r="W57" s="77">
        <f t="shared" si="6"/>
        <v>111.48421052631581</v>
      </c>
      <c r="X57" s="77">
        <f>IF(ISBLANK('imputing missing values'!$AQ57), 'imputing missing values'!$W57, 'imputing missing values'!$AQ57)</f>
        <v>113</v>
      </c>
      <c r="Y57" s="76">
        <v>113.1</v>
      </c>
      <c r="Z57" s="77">
        <f t="shared" si="7"/>
        <v>110.87894736842107</v>
      </c>
      <c r="AA57" s="77">
        <f>IF(ISBLANK('imputing missing values'!$AR57), 'imputing missing values'!$Z57, 'imputing missing values'!$AR57)</f>
        <v>112.4</v>
      </c>
      <c r="AB57" s="76">
        <v>102.7</v>
      </c>
      <c r="AC57" s="77">
        <f t="shared" si="8"/>
        <v>113.12631578947367</v>
      </c>
      <c r="AD57" s="77">
        <f>IF(ISBLANK('imputing missing values'!$AS57), 'imputing missing values'!$AC57, 'imputing missing values'!$AS57)</f>
        <v>117.8</v>
      </c>
      <c r="AE57" s="76">
        <v>120</v>
      </c>
      <c r="AF57" s="77">
        <f t="shared" si="9"/>
        <v>108.8</v>
      </c>
      <c r="AG57" s="77">
        <f>IF(ISBLANK('imputing missing values'!$AT57), 'imputing missing values'!$AF57, 'imputing missing values'!$AT57)</f>
        <v>109.7</v>
      </c>
      <c r="AH57" s="76">
        <v>113.8</v>
      </c>
      <c r="AI57" s="77">
        <f>AVERAGE(AU39:AU57)</f>
        <v>111.63157894736842</v>
      </c>
      <c r="AJ57" s="77">
        <f>IF(ISBLANK('imputing missing values'!$AU57), 'imputing missing values'!$AI57, 'imputing missing values'!$AU57)</f>
        <v>113.5</v>
      </c>
      <c r="AK57" s="75">
        <v>127.1</v>
      </c>
      <c r="AL57" s="76">
        <v>121</v>
      </c>
      <c r="AM57" s="76">
        <v>117.4</v>
      </c>
      <c r="AN57" s="76">
        <v>111.6</v>
      </c>
      <c r="AO57" s="76">
        <v>114.9</v>
      </c>
      <c r="AP57" s="75">
        <v>111.5</v>
      </c>
      <c r="AQ57" s="75">
        <v>113</v>
      </c>
      <c r="AR57" s="75">
        <v>112.4</v>
      </c>
      <c r="AS57" s="75">
        <v>117.8</v>
      </c>
      <c r="AT57" s="75">
        <v>109.7</v>
      </c>
      <c r="AU57" s="75">
        <v>113.5</v>
      </c>
      <c r="AV57" s="76">
        <v>118.9</v>
      </c>
    </row>
    <row r="58" spans="1:48" x14ac:dyDescent="0.25">
      <c r="A58" s="63" t="s">
        <v>34</v>
      </c>
      <c r="B58" s="78">
        <v>2014</v>
      </c>
      <c r="C58" s="63" t="s">
        <v>40</v>
      </c>
      <c r="D58" s="76">
        <v>122.4</v>
      </c>
      <c r="E58" s="77">
        <f t="shared" si="1"/>
        <v>118.19999999999997</v>
      </c>
      <c r="F58" s="77">
        <f t="shared" si="0"/>
        <v>124.7</v>
      </c>
      <c r="G58" s="76">
        <v>123.9</v>
      </c>
      <c r="H58" s="75">
        <f t="shared" si="2"/>
        <v>116.75789473684209</v>
      </c>
      <c r="I58" s="75">
        <f>IF(ISBLANK('imputing missing values'!$AL58), 'imputing missing values'!$H58, 'imputing missing values'!$AL58)</f>
        <v>118.8</v>
      </c>
      <c r="J58" s="76">
        <v>117.8</v>
      </c>
      <c r="K58" s="75">
        <f t="shared" si="3"/>
        <v>117.12631578947367</v>
      </c>
      <c r="L58" s="75">
        <f>IF(ISBLANK('imputing missing values'!$AM58),K58,AM58)</f>
        <v>119.1</v>
      </c>
      <c r="M58" s="76">
        <v>121</v>
      </c>
      <c r="N58" s="75">
        <f t="shared" si="4"/>
        <v>112.58421052631579</v>
      </c>
      <c r="O58" s="75">
        <f>IF(ISBLANK('imputing missing values'!$AN58), 'imputing missing values'!$N58, 'imputing missing values'!$AN58)</f>
        <v>113.9</v>
      </c>
      <c r="P58" s="76">
        <v>107.9</v>
      </c>
      <c r="Q58" s="75">
        <f>AVERAGE(AO40:AO58)</f>
        <v>113.81578947368421</v>
      </c>
      <c r="R58" s="75">
        <f>IF(ISBLANK('imputing missing values'!$AO58), 'imputing missing values'!$Q58, 'imputing missing values'!$AO58)</f>
        <v>115.2</v>
      </c>
      <c r="S58" s="76">
        <v>131.19999999999999</v>
      </c>
      <c r="T58" s="75">
        <f t="shared" si="5"/>
        <v>111.53684210526315</v>
      </c>
      <c r="U58" s="75">
        <f>IF(ISBLANK('imputing missing values'!$AP58), 'imputing missing values'!$T58, 'imputing missing values'!$AP58)</f>
        <v>112.7</v>
      </c>
      <c r="V58" s="76">
        <v>157.69999999999999</v>
      </c>
      <c r="W58" s="75">
        <f t="shared" si="6"/>
        <v>111.60526315789474</v>
      </c>
      <c r="X58" s="75">
        <f>IF(ISBLANK('imputing missing values'!$AQ58), 'imputing missing values'!$W58, 'imputing missing values'!$AQ58)</f>
        <v>113.1</v>
      </c>
      <c r="Y58" s="76">
        <v>113.2</v>
      </c>
      <c r="Z58" s="75">
        <f t="shared" si="7"/>
        <v>111.00000000000003</v>
      </c>
      <c r="AA58" s="75">
        <f>IF(ISBLANK('imputing missing values'!$AR58), 'imputing missing values'!$Z58, 'imputing missing values'!$AR58)</f>
        <v>112.1</v>
      </c>
      <c r="AB58" s="76">
        <v>104.1</v>
      </c>
      <c r="AC58" s="75">
        <f t="shared" si="8"/>
        <v>113.40526315789472</v>
      </c>
      <c r="AD58" s="75">
        <f>IF(ISBLANK('imputing missing values'!$AS58), 'imputing missing values'!$AC58, 'imputing missing values'!$AS58)</f>
        <v>116.8</v>
      </c>
      <c r="AE58" s="76">
        <v>115.5</v>
      </c>
      <c r="AF58" s="75">
        <f t="shared" si="9"/>
        <v>108.86315789473684</v>
      </c>
      <c r="AG58" s="75">
        <f>IF(ISBLANK('imputing missing values'!$AT58), 'imputing missing values'!$AF58, 'imputing missing values'!$AT58)</f>
        <v>109.2</v>
      </c>
      <c r="AH58" s="76">
        <v>114.8</v>
      </c>
      <c r="AI58" s="75">
        <f>AVERAGE(AU40:AU58)</f>
        <v>111.77894736842104</v>
      </c>
      <c r="AJ58" s="75">
        <f>IF(ISBLANK('imputing missing values'!$AU58), 'imputing missing values'!$AI58, 'imputing missing values'!$AU58)</f>
        <v>113.3</v>
      </c>
      <c r="AK58" s="75">
        <v>124.7</v>
      </c>
      <c r="AL58" s="75">
        <v>118.8</v>
      </c>
      <c r="AM58" s="75">
        <v>119.1</v>
      </c>
      <c r="AN58" s="75">
        <v>113.9</v>
      </c>
      <c r="AO58" s="75">
        <v>115.2</v>
      </c>
      <c r="AP58" s="75">
        <v>112.7</v>
      </c>
      <c r="AQ58" s="75">
        <v>113.1</v>
      </c>
      <c r="AR58" s="75">
        <v>112.1</v>
      </c>
      <c r="AS58" s="75">
        <v>116.8</v>
      </c>
      <c r="AT58" s="75">
        <v>109.2</v>
      </c>
      <c r="AU58" s="75">
        <v>113.3</v>
      </c>
      <c r="AV58" s="76">
        <v>119.2</v>
      </c>
    </row>
    <row r="59" spans="1:48" x14ac:dyDescent="0.25">
      <c r="A59" s="63" t="s">
        <v>30</v>
      </c>
      <c r="B59" s="78">
        <v>2014</v>
      </c>
      <c r="C59" s="63" t="s">
        <v>41</v>
      </c>
      <c r="D59" s="76">
        <v>121.8</v>
      </c>
      <c r="E59" s="77">
        <f t="shared" si="1"/>
        <v>119.54285714285713</v>
      </c>
      <c r="F59" s="77">
        <f t="shared" si="0"/>
        <v>125.3</v>
      </c>
      <c r="G59" s="76">
        <v>122.8</v>
      </c>
      <c r="H59" s="76">
        <f t="shared" si="2"/>
        <v>116.98421052631581</v>
      </c>
      <c r="I59" s="76">
        <f>IF(ISBLANK('imputing missing values'!$AL59), 'imputing missing values'!$H59, 'imputing missing values'!$AL59)</f>
        <v>118.8</v>
      </c>
      <c r="J59" s="76">
        <v>117.8</v>
      </c>
      <c r="K59" s="76">
        <f t="shared" si="3"/>
        <v>117.40526315789472</v>
      </c>
      <c r="L59" s="76">
        <f>IF(ISBLANK('imputing missing values'!$AM59),K59,AM59)</f>
        <v>120.7</v>
      </c>
      <c r="M59" s="76">
        <v>121.9</v>
      </c>
      <c r="N59" s="76">
        <f t="shared" si="4"/>
        <v>112.75263157894737</v>
      </c>
      <c r="O59" s="76">
        <f>IF(ISBLANK('imputing missing values'!$AN59), 'imputing missing values'!$N59, 'imputing missing values'!$AN59)</f>
        <v>115.4</v>
      </c>
      <c r="P59" s="76">
        <v>110.6</v>
      </c>
      <c r="Q59" s="76">
        <f>AVERAGE(AO41:AO56)</f>
        <v>113.75624999999999</v>
      </c>
      <c r="R59" s="76">
        <f>IF(ISBLANK('imputing missing values'!$AO59), 'imputing missing values'!$Q59, 'imputing missing values'!$AO59)</f>
        <v>115.9</v>
      </c>
      <c r="S59" s="76">
        <v>129.69999999999999</v>
      </c>
      <c r="T59" s="77">
        <f t="shared" si="5"/>
        <v>111.73157894736842</v>
      </c>
      <c r="U59" s="77">
        <f>IF(ISBLANK('imputing missing values'!$AP59), 'imputing missing values'!$T59, 'imputing missing values'!$AP59)</f>
        <v>114</v>
      </c>
      <c r="V59" s="76">
        <v>161.1</v>
      </c>
      <c r="W59" s="77">
        <f t="shared" si="6"/>
        <v>111.73684210526316</v>
      </c>
      <c r="X59" s="77">
        <f>IF(ISBLANK('imputing missing values'!$AQ59), 'imputing missing values'!$W59, 'imputing missing values'!$AQ59)</f>
        <v>113.2</v>
      </c>
      <c r="Y59" s="76">
        <v>114.1</v>
      </c>
      <c r="Z59" s="77">
        <f t="shared" si="7"/>
        <v>111.13157894736842</v>
      </c>
      <c r="AA59" s="77">
        <f>IF(ISBLANK('imputing missing values'!$AR59), 'imputing missing values'!$Z59, 'imputing missing values'!$AR59)</f>
        <v>112.2</v>
      </c>
      <c r="AB59" s="76">
        <v>105.1</v>
      </c>
      <c r="AC59" s="77">
        <f t="shared" si="8"/>
        <v>113.64736842105262</v>
      </c>
      <c r="AD59" s="77">
        <f>IF(ISBLANK('imputing missing values'!$AS59), 'imputing missing values'!$AC59, 'imputing missing values'!$AS59)</f>
        <v>116.2</v>
      </c>
      <c r="AE59" s="76">
        <v>114.6</v>
      </c>
      <c r="AF59" s="77">
        <f t="shared" si="9"/>
        <v>108.92631578947368</v>
      </c>
      <c r="AG59" s="77">
        <f>IF(ISBLANK('imputing missing values'!$AT59), 'imputing missing values'!$AF59, 'imputing missing values'!$AT59)</f>
        <v>109.4</v>
      </c>
      <c r="AH59" s="76">
        <v>115.8</v>
      </c>
      <c r="AI59" s="77">
        <f>AVERAGE(AU41:AU56)</f>
        <v>111.64999999999999</v>
      </c>
      <c r="AJ59" s="77">
        <f>IF(ISBLANK('imputing missing values'!$AU59), 'imputing missing values'!$AI59, 'imputing missing values'!$AU59)</f>
        <v>113.5</v>
      </c>
      <c r="AK59" s="75">
        <v>125.3</v>
      </c>
      <c r="AL59" s="76">
        <v>118.8</v>
      </c>
      <c r="AM59" s="76">
        <v>120.7</v>
      </c>
      <c r="AN59" s="76">
        <v>115.4</v>
      </c>
      <c r="AO59" s="76">
        <v>115.9</v>
      </c>
      <c r="AP59" s="75">
        <v>114</v>
      </c>
      <c r="AQ59" s="75">
        <v>113.2</v>
      </c>
      <c r="AR59" s="75">
        <v>112.2</v>
      </c>
      <c r="AS59" s="75">
        <v>116.2</v>
      </c>
      <c r="AT59" s="75">
        <v>109.4</v>
      </c>
      <c r="AU59" s="75">
        <v>113.5</v>
      </c>
      <c r="AV59" s="76">
        <v>120.7</v>
      </c>
    </row>
    <row r="60" spans="1:48" x14ac:dyDescent="0.25">
      <c r="A60" s="63" t="s">
        <v>33</v>
      </c>
      <c r="B60" s="78">
        <v>2014</v>
      </c>
      <c r="C60" s="63" t="s">
        <v>41</v>
      </c>
      <c r="D60" s="76">
        <v>124.8</v>
      </c>
      <c r="E60" s="77">
        <f t="shared" si="1"/>
        <v>120.45714285714287</v>
      </c>
      <c r="F60" s="77">
        <f t="shared" si="0"/>
        <v>128.9</v>
      </c>
      <c r="G60" s="76">
        <v>127.3</v>
      </c>
      <c r="H60" s="76">
        <f t="shared" si="2"/>
        <v>117.44736842105263</v>
      </c>
      <c r="I60" s="76">
        <f>IF(ISBLANK('imputing missing values'!$AL60), 'imputing missing values'!$H60, 'imputing missing values'!$AL60)</f>
        <v>123</v>
      </c>
      <c r="J60" s="76">
        <v>116.5</v>
      </c>
      <c r="K60" s="76">
        <f t="shared" si="3"/>
        <v>117.46842105263158</v>
      </c>
      <c r="L60" s="76">
        <f>IF(ISBLANK('imputing missing values'!$AM60),K60,AM60)</f>
        <v>117.9</v>
      </c>
      <c r="M60" s="76">
        <v>122.2</v>
      </c>
      <c r="N60" s="76">
        <f t="shared" si="4"/>
        <v>112.67894736842106</v>
      </c>
      <c r="O60" s="76">
        <f>IF(ISBLANK('imputing missing values'!$AN60), 'imputing missing values'!$N60, 'imputing missing values'!$AN60)</f>
        <v>111.8</v>
      </c>
      <c r="P60" s="76">
        <v>103.6</v>
      </c>
      <c r="Q60" s="76">
        <f>AVERAGE(AO42:AO57)</f>
        <v>113.88125000000001</v>
      </c>
      <c r="R60" s="76">
        <f>IF(ISBLANK('imputing missing values'!$AO60), 'imputing missing values'!$Q60, 'imputing missing values'!$AO60)</f>
        <v>115.3</v>
      </c>
      <c r="S60" s="76">
        <v>132.69999999999999</v>
      </c>
      <c r="T60" s="77">
        <f t="shared" si="5"/>
        <v>111.8</v>
      </c>
      <c r="U60" s="77">
        <f>IF(ISBLANK('imputing missing values'!$AP60), 'imputing missing values'!$T60, 'imputing missing values'!$AP60)</f>
        <v>112.2</v>
      </c>
      <c r="V60" s="76">
        <v>181.9</v>
      </c>
      <c r="W60" s="77">
        <f t="shared" si="6"/>
        <v>111.82631578947367</v>
      </c>
      <c r="X60" s="77">
        <f>IF(ISBLANK('imputing missing values'!$AQ60), 'imputing missing values'!$W60, 'imputing missing values'!$AQ60)</f>
        <v>112.5</v>
      </c>
      <c r="Y60" s="76">
        <v>115.2</v>
      </c>
      <c r="Z60" s="77">
        <f t="shared" si="7"/>
        <v>111.28947368421052</v>
      </c>
      <c r="AA60" s="77">
        <f>IF(ISBLANK('imputing missing values'!$AR60), 'imputing missing values'!$Z60, 'imputing missing values'!$AR60)</f>
        <v>112.9</v>
      </c>
      <c r="AB60" s="76">
        <v>102.7</v>
      </c>
      <c r="AC60" s="77">
        <f t="shared" si="8"/>
        <v>114.02631578947366</v>
      </c>
      <c r="AD60" s="77">
        <f>IF(ISBLANK('imputing missing values'!$AS60), 'imputing missing values'!$AC60, 'imputing missing values'!$AS60)</f>
        <v>119.2</v>
      </c>
      <c r="AE60" s="76">
        <v>122.1</v>
      </c>
      <c r="AF60" s="77">
        <f t="shared" si="9"/>
        <v>109.02105263157895</v>
      </c>
      <c r="AG60" s="77">
        <f>IF(ISBLANK('imputing missing values'!$AT60), 'imputing missing values'!$AF60, 'imputing missing values'!$AT60)</f>
        <v>110.5</v>
      </c>
      <c r="AH60" s="76">
        <v>114.4</v>
      </c>
      <c r="AI60" s="77">
        <f>AVERAGE(AU42:AU60)</f>
        <v>112.08947368421052</v>
      </c>
      <c r="AJ60" s="77">
        <f>IF(ISBLANK('imputing missing values'!$AU60), 'imputing missing values'!$AI60, 'imputing missing values'!$AU60)</f>
        <v>113.9</v>
      </c>
      <c r="AK60" s="75">
        <v>128.9</v>
      </c>
      <c r="AL60" s="76">
        <v>123</v>
      </c>
      <c r="AM60" s="76">
        <v>117.9</v>
      </c>
      <c r="AN60" s="76">
        <v>111.8</v>
      </c>
      <c r="AO60" s="76">
        <v>115.3</v>
      </c>
      <c r="AP60" s="75">
        <v>112.2</v>
      </c>
      <c r="AQ60" s="75">
        <v>112.5</v>
      </c>
      <c r="AR60" s="75">
        <v>112.9</v>
      </c>
      <c r="AS60" s="75">
        <v>119.2</v>
      </c>
      <c r="AT60" s="75">
        <v>110.5</v>
      </c>
      <c r="AU60" s="75">
        <v>113.9</v>
      </c>
      <c r="AV60" s="76">
        <v>119.9</v>
      </c>
    </row>
    <row r="61" spans="1:48" x14ac:dyDescent="0.25">
      <c r="A61" s="63" t="s">
        <v>34</v>
      </c>
      <c r="B61" s="78">
        <v>2014</v>
      </c>
      <c r="C61" s="63" t="s">
        <v>41</v>
      </c>
      <c r="D61" s="76">
        <v>122.7</v>
      </c>
      <c r="E61" s="77">
        <f t="shared" si="1"/>
        <v>119.75714285714285</v>
      </c>
      <c r="F61" s="77">
        <f t="shared" si="0"/>
        <v>126.6</v>
      </c>
      <c r="G61" s="76">
        <v>124.4</v>
      </c>
      <c r="H61" s="75">
        <f t="shared" si="2"/>
        <v>117.64210526315789</v>
      </c>
      <c r="I61" s="75">
        <f>IF(ISBLANK('imputing missing values'!$AL61), 'imputing missing values'!$H61, 'imputing missing values'!$AL61)</f>
        <v>119.9</v>
      </c>
      <c r="J61" s="76">
        <v>117.3</v>
      </c>
      <c r="K61" s="75">
        <f t="shared" si="3"/>
        <v>117.72631578947367</v>
      </c>
      <c r="L61" s="75">
        <f>IF(ISBLANK('imputing missing values'!$AM61),K61,AM61)</f>
        <v>119.6</v>
      </c>
      <c r="M61" s="76">
        <v>122</v>
      </c>
      <c r="N61" s="75">
        <f t="shared" si="4"/>
        <v>112.83157894736843</v>
      </c>
      <c r="O61" s="75">
        <f>IF(ISBLANK('imputing missing values'!$AN61), 'imputing missing values'!$N61, 'imputing missing values'!$AN61)</f>
        <v>114</v>
      </c>
      <c r="P61" s="76">
        <v>108</v>
      </c>
      <c r="Q61" s="75">
        <f>AVERAGE(AO43:AO61)</f>
        <v>114.28947368421055</v>
      </c>
      <c r="R61" s="75">
        <f>IF(ISBLANK('imputing missing values'!$AO61), 'imputing missing values'!$Q61, 'imputing missing values'!$AO61)</f>
        <v>115.6</v>
      </c>
      <c r="S61" s="76">
        <v>131.1</v>
      </c>
      <c r="T61" s="75">
        <f t="shared" si="5"/>
        <v>111.95263157894739</v>
      </c>
      <c r="U61" s="75">
        <f>IF(ISBLANK('imputing missing values'!$AP61), 'imputing missing values'!$T61, 'imputing missing values'!$AP61)</f>
        <v>113.3</v>
      </c>
      <c r="V61" s="76">
        <v>168.2</v>
      </c>
      <c r="W61" s="75">
        <f t="shared" si="6"/>
        <v>111.90526315789475</v>
      </c>
      <c r="X61" s="75">
        <f>IF(ISBLANK('imputing missing values'!$AQ61), 'imputing missing values'!$W61, 'imputing missing values'!$AQ61)</f>
        <v>112.8</v>
      </c>
      <c r="Y61" s="76">
        <v>114.5</v>
      </c>
      <c r="Z61" s="75">
        <f t="shared" si="7"/>
        <v>111.41052631578948</v>
      </c>
      <c r="AA61" s="75">
        <f>IF(ISBLANK('imputing missing values'!$AR61), 'imputing missing values'!$Z61, 'imputing missing values'!$AR61)</f>
        <v>112.6</v>
      </c>
      <c r="AB61" s="76">
        <v>104.3</v>
      </c>
      <c r="AC61" s="75">
        <f t="shared" si="8"/>
        <v>114.36315789473683</v>
      </c>
      <c r="AD61" s="75">
        <f>IF(ISBLANK('imputing missing values'!$AS61), 'imputing missing values'!$AC61, 'imputing missing values'!$AS61)</f>
        <v>118</v>
      </c>
      <c r="AE61" s="76">
        <v>117.1</v>
      </c>
      <c r="AF61" s="75">
        <f t="shared" si="9"/>
        <v>109.08421052631579</v>
      </c>
      <c r="AG61" s="75">
        <f>IF(ISBLANK('imputing missing values'!$AT61), 'imputing missing values'!$AF61, 'imputing missing values'!$AT61)</f>
        <v>109.9</v>
      </c>
      <c r="AH61" s="76">
        <v>115.2</v>
      </c>
      <c r="AI61" s="75">
        <f>AVERAGE(AU43:AU61)</f>
        <v>112.23157894736842</v>
      </c>
      <c r="AJ61" s="75">
        <f>IF(ISBLANK('imputing missing values'!$AU61), 'imputing missing values'!$AI61, 'imputing missing values'!$AU61)</f>
        <v>113.7</v>
      </c>
      <c r="AK61" s="75">
        <v>126.6</v>
      </c>
      <c r="AL61" s="75">
        <v>119.9</v>
      </c>
      <c r="AM61" s="75">
        <v>119.6</v>
      </c>
      <c r="AN61" s="75">
        <v>114</v>
      </c>
      <c r="AO61" s="75">
        <v>115.6</v>
      </c>
      <c r="AP61" s="75">
        <v>113.3</v>
      </c>
      <c r="AQ61" s="75">
        <v>112.8</v>
      </c>
      <c r="AR61" s="75">
        <v>112.6</v>
      </c>
      <c r="AS61" s="75">
        <v>118</v>
      </c>
      <c r="AT61" s="75">
        <v>109.9</v>
      </c>
      <c r="AU61" s="75">
        <v>113.7</v>
      </c>
      <c r="AV61" s="76">
        <v>120.3</v>
      </c>
    </row>
    <row r="62" spans="1:48" x14ac:dyDescent="0.25">
      <c r="A62" s="63" t="s">
        <v>30</v>
      </c>
      <c r="B62" s="78">
        <v>2014</v>
      </c>
      <c r="C62" s="63" t="s">
        <v>42</v>
      </c>
      <c r="D62" s="76">
        <v>122.3</v>
      </c>
      <c r="E62" s="77">
        <f t="shared" si="1"/>
        <v>121.22857142857141</v>
      </c>
      <c r="F62" s="77">
        <f t="shared" si="0"/>
        <v>125.3</v>
      </c>
      <c r="G62" s="76">
        <v>122.4</v>
      </c>
      <c r="H62" s="76">
        <f t="shared" si="2"/>
        <v>117.89473684210525</v>
      </c>
      <c r="I62" s="76">
        <f>IF(ISBLANK('imputing missing values'!$AL62), 'imputing missing values'!$H62, 'imputing missing values'!$AL62)</f>
        <v>119.5</v>
      </c>
      <c r="J62" s="76">
        <v>117.8</v>
      </c>
      <c r="K62" s="76">
        <f t="shared" si="3"/>
        <v>118.01052631578949</v>
      </c>
      <c r="L62" s="76">
        <f>IF(ISBLANK('imputing missing values'!$AM62),K62,AM62)</f>
        <v>121.3</v>
      </c>
      <c r="M62" s="76">
        <v>122.7</v>
      </c>
      <c r="N62" s="76">
        <f t="shared" si="4"/>
        <v>113.01052631578949</v>
      </c>
      <c r="O62" s="76">
        <f>IF(ISBLANK('imputing missing values'!$AN62), 'imputing missing values'!$N62, 'imputing missing values'!$AN62)</f>
        <v>115.8</v>
      </c>
      <c r="P62" s="76">
        <v>110.4</v>
      </c>
      <c r="Q62" s="76">
        <f>AVERAGE(AO44:AO59)</f>
        <v>114.23750000000003</v>
      </c>
      <c r="R62" s="76">
        <f>IF(ISBLANK('imputing missing values'!$AO62), 'imputing missing values'!$Q62, 'imputing missing values'!$AO62)</f>
        <v>116.7</v>
      </c>
      <c r="S62" s="76">
        <v>129.80000000000001</v>
      </c>
      <c r="T62" s="77">
        <f t="shared" si="5"/>
        <v>112.15263157894739</v>
      </c>
      <c r="U62" s="77">
        <f>IF(ISBLANK('imputing missing values'!$AP62), 'imputing missing values'!$T62, 'imputing missing values'!$AP62)</f>
        <v>114.5</v>
      </c>
      <c r="V62" s="76">
        <v>158.80000000000001</v>
      </c>
      <c r="W62" s="77">
        <f t="shared" si="6"/>
        <v>111.99473684210527</v>
      </c>
      <c r="X62" s="77">
        <f>IF(ISBLANK('imputing missing values'!$AQ62), 'imputing missing values'!$W62, 'imputing missing values'!$AQ62)</f>
        <v>112.8</v>
      </c>
      <c r="Y62" s="76">
        <v>115</v>
      </c>
      <c r="Z62" s="77">
        <f t="shared" si="7"/>
        <v>111.54210526315791</v>
      </c>
      <c r="AA62" s="77">
        <f>IF(ISBLANK('imputing missing values'!$AR62), 'imputing missing values'!$Z62, 'imputing missing values'!$AR62)</f>
        <v>112.6</v>
      </c>
      <c r="AB62" s="76">
        <v>104.7</v>
      </c>
      <c r="AC62" s="77">
        <f t="shared" si="8"/>
        <v>114.6157894736842</v>
      </c>
      <c r="AD62" s="77">
        <f>IF(ISBLANK('imputing missing values'!$AS62), 'imputing missing values'!$AC62, 'imputing missing values'!$AS62)</f>
        <v>116.6</v>
      </c>
      <c r="AE62" s="76">
        <v>114.9</v>
      </c>
      <c r="AF62" s="77">
        <f t="shared" si="9"/>
        <v>109.10526315789475</v>
      </c>
      <c r="AG62" s="77">
        <f>IF(ISBLANK('imputing missing values'!$AT62), 'imputing missing values'!$AF62, 'imputing missing values'!$AT62)</f>
        <v>109.1</v>
      </c>
      <c r="AH62" s="76">
        <v>116.5</v>
      </c>
      <c r="AI62" s="77">
        <f>AVERAGE(AU44:AU59)</f>
        <v>112.11874999999999</v>
      </c>
      <c r="AJ62" s="77">
        <f>IF(ISBLANK('imputing missing values'!$AU62), 'imputing missing values'!$AI62, 'imputing missing values'!$AU62)</f>
        <v>113.7</v>
      </c>
      <c r="AK62" s="75">
        <v>125.3</v>
      </c>
      <c r="AL62" s="76">
        <v>119.5</v>
      </c>
      <c r="AM62" s="76">
        <v>121.3</v>
      </c>
      <c r="AN62" s="76">
        <v>115.8</v>
      </c>
      <c r="AO62" s="76">
        <v>116.7</v>
      </c>
      <c r="AP62" s="75">
        <v>114.5</v>
      </c>
      <c r="AQ62" s="75">
        <v>112.8</v>
      </c>
      <c r="AR62" s="75">
        <v>112.6</v>
      </c>
      <c r="AS62" s="75">
        <v>116.6</v>
      </c>
      <c r="AT62" s="75">
        <v>109.1</v>
      </c>
      <c r="AU62" s="75">
        <v>113.7</v>
      </c>
      <c r="AV62" s="76">
        <v>120.9</v>
      </c>
    </row>
    <row r="63" spans="1:48" x14ac:dyDescent="0.25">
      <c r="A63" s="63" t="s">
        <v>33</v>
      </c>
      <c r="B63" s="78">
        <v>2014</v>
      </c>
      <c r="C63" s="63" t="s">
        <v>42</v>
      </c>
      <c r="D63" s="76">
        <v>124.2</v>
      </c>
      <c r="E63" s="77">
        <f t="shared" si="1"/>
        <v>122.68571428571428</v>
      </c>
      <c r="F63" s="77">
        <f t="shared" si="0"/>
        <v>126.7</v>
      </c>
      <c r="G63" s="76">
        <v>125.4</v>
      </c>
      <c r="H63" s="76">
        <f t="shared" si="2"/>
        <v>118.40526315789472</v>
      </c>
      <c r="I63" s="76">
        <f>IF(ISBLANK('imputing missing values'!$AL63), 'imputing missing values'!$H63, 'imputing missing values'!$AL63)</f>
        <v>124.3</v>
      </c>
      <c r="J63" s="76">
        <v>116.4</v>
      </c>
      <c r="K63" s="76">
        <f t="shared" si="3"/>
        <v>118.07368421052632</v>
      </c>
      <c r="L63" s="76">
        <f>IF(ISBLANK('imputing missing values'!$AM63),K63,AM63)</f>
        <v>118.4</v>
      </c>
      <c r="M63" s="76">
        <v>122.7</v>
      </c>
      <c r="N63" s="76">
        <f t="shared" si="4"/>
        <v>112.92631578947368</v>
      </c>
      <c r="O63" s="76">
        <f>IF(ISBLANK('imputing missing values'!$AN63), 'imputing missing values'!$N63, 'imputing missing values'!$AN63)</f>
        <v>111.8</v>
      </c>
      <c r="P63" s="76">
        <v>103.5</v>
      </c>
      <c r="Q63" s="76">
        <f>AVERAGE(AO45:AO60)</f>
        <v>114.35625000000002</v>
      </c>
      <c r="R63" s="76">
        <f>IF(ISBLANK('imputing missing values'!$AO63), 'imputing missing values'!$Q63, 'imputing missing values'!$AO63)</f>
        <v>115.5</v>
      </c>
      <c r="S63" s="76">
        <v>124.5</v>
      </c>
      <c r="T63" s="77">
        <f t="shared" si="5"/>
        <v>112.2</v>
      </c>
      <c r="U63" s="77">
        <f>IF(ISBLANK('imputing missing values'!$AP63), 'imputing missing values'!$T63, 'imputing missing values'!$AP63)</f>
        <v>112.3</v>
      </c>
      <c r="V63" s="76">
        <v>168.6</v>
      </c>
      <c r="W63" s="77">
        <f t="shared" si="6"/>
        <v>111.99473684210524</v>
      </c>
      <c r="X63" s="77">
        <f>IF(ISBLANK('imputing missing values'!$AQ63), 'imputing missing values'!$W63, 'imputing missing values'!$AQ63)</f>
        <v>111.2</v>
      </c>
      <c r="Y63" s="76">
        <v>116.9</v>
      </c>
      <c r="Z63" s="77">
        <f t="shared" si="7"/>
        <v>111.71052631578948</v>
      </c>
      <c r="AA63" s="77">
        <f>IF(ISBLANK('imputing missing values'!$AR63), 'imputing missing values'!$Z63, 'imputing missing values'!$AR63)</f>
        <v>113.4</v>
      </c>
      <c r="AB63" s="76">
        <v>101.9</v>
      </c>
      <c r="AC63" s="77">
        <f t="shared" si="8"/>
        <v>115.01578947368419</v>
      </c>
      <c r="AD63" s="77">
        <f>IF(ISBLANK('imputing missing values'!$AS63), 'imputing missing values'!$AC63, 'imputing missing values'!$AS63)</f>
        <v>120</v>
      </c>
      <c r="AE63" s="76">
        <v>122.9</v>
      </c>
      <c r="AF63" s="77">
        <f t="shared" si="9"/>
        <v>109.16315789473686</v>
      </c>
      <c r="AG63" s="77">
        <f>IF(ISBLANK('imputing missing values'!$AT63), 'imputing missing values'!$AF63, 'imputing missing values'!$AT63)</f>
        <v>110</v>
      </c>
      <c r="AH63" s="76">
        <v>114.8</v>
      </c>
      <c r="AI63" s="77">
        <f>AVERAGE(AU45:AU63)</f>
        <v>112.5</v>
      </c>
      <c r="AJ63" s="77">
        <f>IF(ISBLANK('imputing missing values'!$AU63), 'imputing missing values'!$AI63, 'imputing missing values'!$AU63)</f>
        <v>113.6</v>
      </c>
      <c r="AK63" s="75">
        <v>126.7</v>
      </c>
      <c r="AL63" s="76">
        <v>124.3</v>
      </c>
      <c r="AM63" s="76">
        <v>118.4</v>
      </c>
      <c r="AN63" s="76">
        <v>111.8</v>
      </c>
      <c r="AO63" s="76">
        <v>115.5</v>
      </c>
      <c r="AP63" s="75">
        <v>112.3</v>
      </c>
      <c r="AQ63" s="75">
        <v>111.2</v>
      </c>
      <c r="AR63" s="75">
        <v>113.4</v>
      </c>
      <c r="AS63" s="75">
        <v>120</v>
      </c>
      <c r="AT63" s="75">
        <v>110</v>
      </c>
      <c r="AU63" s="75">
        <v>113.6</v>
      </c>
      <c r="AV63" s="76">
        <v>119.2</v>
      </c>
    </row>
    <row r="64" spans="1:48" x14ac:dyDescent="0.25">
      <c r="A64" s="63" t="s">
        <v>34</v>
      </c>
      <c r="B64" s="78">
        <v>2014</v>
      </c>
      <c r="C64" s="63" t="s">
        <v>42</v>
      </c>
      <c r="D64" s="76">
        <v>122.9</v>
      </c>
      <c r="E64" s="77">
        <f t="shared" si="1"/>
        <v>121.37142857142858</v>
      </c>
      <c r="F64" s="77">
        <f t="shared" si="0"/>
        <v>125.8</v>
      </c>
      <c r="G64" s="76">
        <v>123.5</v>
      </c>
      <c r="H64" s="75">
        <f t="shared" si="2"/>
        <v>118.62105263157896</v>
      </c>
      <c r="I64" s="75">
        <f>IF(ISBLANK('imputing missing values'!$AL64), 'imputing missing values'!$H64, 'imputing missing values'!$AL64)</f>
        <v>120.8</v>
      </c>
      <c r="J64" s="76">
        <v>117.3</v>
      </c>
      <c r="K64" s="75">
        <f t="shared" si="3"/>
        <v>118.33157894736841</v>
      </c>
      <c r="L64" s="75">
        <f>IF(ISBLANK('imputing missing values'!$AM64),K64,AM64)</f>
        <v>120.1</v>
      </c>
      <c r="M64" s="76">
        <v>122.7</v>
      </c>
      <c r="N64" s="75">
        <f t="shared" si="4"/>
        <v>113.10526315789474</v>
      </c>
      <c r="O64" s="75">
        <f>IF(ISBLANK('imputing missing values'!$AN64), 'imputing missing values'!$N64, 'imputing missing values'!$AN64)</f>
        <v>114.3</v>
      </c>
      <c r="P64" s="76">
        <v>107.9</v>
      </c>
      <c r="Q64" s="75">
        <f>AVERAGE(AO46:AO64)</f>
        <v>114.76842105263158</v>
      </c>
      <c r="R64" s="75">
        <f>IF(ISBLANK('imputing missing values'!$AO64), 'imputing missing values'!$Q64, 'imputing missing values'!$AO64)</f>
        <v>116.1</v>
      </c>
      <c r="S64" s="76">
        <v>127.3</v>
      </c>
      <c r="T64" s="75">
        <f t="shared" si="5"/>
        <v>112.35263157894735</v>
      </c>
      <c r="U64" s="75">
        <f>IF(ISBLANK('imputing missing values'!$AP64), 'imputing missing values'!$T64, 'imputing missing values'!$AP64)</f>
        <v>113.7</v>
      </c>
      <c r="V64" s="76">
        <v>162.1</v>
      </c>
      <c r="W64" s="75">
        <f t="shared" si="6"/>
        <v>112.01578947368422</v>
      </c>
      <c r="X64" s="75">
        <f>IF(ISBLANK('imputing missing values'!$AQ64), 'imputing missing values'!$W64, 'imputing missing values'!$AQ64)</f>
        <v>112</v>
      </c>
      <c r="Y64" s="76">
        <v>115.6</v>
      </c>
      <c r="Z64" s="75">
        <f t="shared" si="7"/>
        <v>111.82631578947367</v>
      </c>
      <c r="AA64" s="75">
        <f>IF(ISBLANK('imputing missing values'!$AR64), 'imputing missing values'!$Z64, 'imputing missing values'!$AR64)</f>
        <v>113.1</v>
      </c>
      <c r="AB64" s="76">
        <v>103.8</v>
      </c>
      <c r="AC64" s="75">
        <f t="shared" si="8"/>
        <v>115.37368421052631</v>
      </c>
      <c r="AD64" s="75">
        <f>IF(ISBLANK('imputing missing values'!$AS64), 'imputing missing values'!$AC64, 'imputing missing values'!$AS64)</f>
        <v>118.6</v>
      </c>
      <c r="AE64" s="76">
        <v>117.6</v>
      </c>
      <c r="AF64" s="75">
        <f t="shared" si="9"/>
        <v>109.17894736842106</v>
      </c>
      <c r="AG64" s="75">
        <f>IF(ISBLANK('imputing missing values'!$AT64), 'imputing missing values'!$AF64, 'imputing missing values'!$AT64)</f>
        <v>109.5</v>
      </c>
      <c r="AH64" s="76">
        <v>115.8</v>
      </c>
      <c r="AI64" s="75">
        <f>AVERAGE(AU46:AU64)</f>
        <v>112.62105263157893</v>
      </c>
      <c r="AJ64" s="75">
        <f>IF(ISBLANK('imputing missing values'!$AU64), 'imputing missing values'!$AI64, 'imputing missing values'!$AU64)</f>
        <v>113.7</v>
      </c>
      <c r="AK64" s="75">
        <v>125.8</v>
      </c>
      <c r="AL64" s="75">
        <v>120.8</v>
      </c>
      <c r="AM64" s="75">
        <v>120.1</v>
      </c>
      <c r="AN64" s="75">
        <v>114.3</v>
      </c>
      <c r="AO64" s="75">
        <v>116.1</v>
      </c>
      <c r="AP64" s="75">
        <v>113.7</v>
      </c>
      <c r="AQ64" s="75">
        <v>112</v>
      </c>
      <c r="AR64" s="75">
        <v>113.1</v>
      </c>
      <c r="AS64" s="75">
        <v>118.6</v>
      </c>
      <c r="AT64" s="75">
        <v>109.5</v>
      </c>
      <c r="AU64" s="75">
        <v>113.7</v>
      </c>
      <c r="AV64" s="76">
        <v>120.1</v>
      </c>
    </row>
    <row r="65" spans="1:48" x14ac:dyDescent="0.25">
      <c r="A65" s="63" t="s">
        <v>30</v>
      </c>
      <c r="B65" s="78">
        <v>2014</v>
      </c>
      <c r="C65" s="63" t="s">
        <v>43</v>
      </c>
      <c r="D65" s="76">
        <v>122.6</v>
      </c>
      <c r="E65" s="77">
        <f t="shared" si="1"/>
        <v>122.21428571428571</v>
      </c>
      <c r="F65" s="77">
        <f t="shared" si="0"/>
        <v>125.1</v>
      </c>
      <c r="G65" s="76">
        <v>122.5</v>
      </c>
      <c r="H65" s="76">
        <f t="shared" si="2"/>
        <v>118.87368421052631</v>
      </c>
      <c r="I65" s="76">
        <f>IF(ISBLANK('imputing missing values'!$AL65), 'imputing missing values'!$H65, 'imputing missing values'!$AL65)</f>
        <v>120</v>
      </c>
      <c r="J65" s="76">
        <v>118.3</v>
      </c>
      <c r="K65" s="76">
        <f t="shared" si="3"/>
        <v>118.64210526315792</v>
      </c>
      <c r="L65" s="76">
        <f>IF(ISBLANK('imputing missing values'!$AM65),K65,AM65)</f>
        <v>122.3</v>
      </c>
      <c r="M65" s="76">
        <v>123.2</v>
      </c>
      <c r="N65" s="76">
        <f t="shared" si="4"/>
        <v>113.31052631578947</v>
      </c>
      <c r="O65" s="76">
        <f>IF(ISBLANK('imputing missing values'!$AN65), 'imputing missing values'!$N65, 'imputing missing values'!$AN65)</f>
        <v>116.4</v>
      </c>
      <c r="P65" s="76">
        <v>110.5</v>
      </c>
      <c r="Q65" s="76">
        <f>AVERAGE(AO47:AO62)</f>
        <v>114.73750000000001</v>
      </c>
      <c r="R65" s="76">
        <f>IF(ISBLANK('imputing missing values'!$AO65), 'imputing missing values'!$Q65, 'imputing missing values'!$AO65)</f>
        <v>117.5</v>
      </c>
      <c r="S65" s="76">
        <v>128.9</v>
      </c>
      <c r="T65" s="77">
        <f t="shared" si="5"/>
        <v>112.56842105263159</v>
      </c>
      <c r="U65" s="77">
        <f>IF(ISBLANK('imputing missing values'!$AP65), 'imputing missing values'!$T65, 'imputing missing values'!$AP65)</f>
        <v>115.3</v>
      </c>
      <c r="V65" s="76">
        <v>155.30000000000001</v>
      </c>
      <c r="W65" s="77">
        <f t="shared" si="6"/>
        <v>112.07894736842105</v>
      </c>
      <c r="X65" s="77">
        <f>IF(ISBLANK('imputing missing values'!$AQ65), 'imputing missing values'!$W65, 'imputing missing values'!$AQ65)</f>
        <v>112.6</v>
      </c>
      <c r="Y65" s="76">
        <v>115.5</v>
      </c>
      <c r="Z65" s="77">
        <f t="shared" si="7"/>
        <v>111.95263157894736</v>
      </c>
      <c r="AA65" s="77">
        <f>IF(ISBLANK('imputing missing values'!$AR65), 'imputing missing values'!$Z65, 'imputing missing values'!$AR65)</f>
        <v>113</v>
      </c>
      <c r="AB65" s="76">
        <v>104</v>
      </c>
      <c r="AC65" s="77">
        <f t="shared" si="8"/>
        <v>115.63157894736842</v>
      </c>
      <c r="AD65" s="77">
        <f>IF(ISBLANK('imputing missing values'!$AS65), 'imputing missing values'!$AC65, 'imputing missing values'!$AS65)</f>
        <v>116.9</v>
      </c>
      <c r="AE65" s="76">
        <v>115.3</v>
      </c>
      <c r="AF65" s="77">
        <f t="shared" si="9"/>
        <v>109.19473684210527</v>
      </c>
      <c r="AG65" s="77">
        <f>IF(ISBLANK('imputing missing values'!$AT65), 'imputing missing values'!$AF65, 'imputing missing values'!$AT65)</f>
        <v>109.3</v>
      </c>
      <c r="AH65" s="76">
        <v>116.8</v>
      </c>
      <c r="AI65" s="77">
        <f>AVERAGE(AU47:AU62)</f>
        <v>112.575</v>
      </c>
      <c r="AJ65" s="77">
        <f>IF(ISBLANK('imputing missing values'!$AU65), 'imputing missing values'!$AI65, 'imputing missing values'!$AU65)</f>
        <v>114</v>
      </c>
      <c r="AK65" s="75">
        <v>125.1</v>
      </c>
      <c r="AL65" s="76">
        <v>120</v>
      </c>
      <c r="AM65" s="76">
        <v>122.3</v>
      </c>
      <c r="AN65" s="76">
        <v>116.4</v>
      </c>
      <c r="AO65" s="76">
        <v>117.5</v>
      </c>
      <c r="AP65" s="75">
        <v>115.3</v>
      </c>
      <c r="AQ65" s="75">
        <v>112.6</v>
      </c>
      <c r="AR65" s="75">
        <v>113</v>
      </c>
      <c r="AS65" s="75">
        <v>116.9</v>
      </c>
      <c r="AT65" s="75">
        <v>109.3</v>
      </c>
      <c r="AU65" s="75">
        <v>114</v>
      </c>
      <c r="AV65" s="76">
        <v>121</v>
      </c>
    </row>
    <row r="66" spans="1:48" x14ac:dyDescent="0.25">
      <c r="A66" s="63" t="s">
        <v>33</v>
      </c>
      <c r="B66" s="78">
        <v>2014</v>
      </c>
      <c r="C66" s="63" t="s">
        <v>43</v>
      </c>
      <c r="D66" s="76">
        <v>124.6</v>
      </c>
      <c r="E66" s="77">
        <f t="shared" si="1"/>
        <v>124.1</v>
      </c>
      <c r="F66" s="77">
        <f t="shared" ref="F66:F129" si="10">IF(ISBLANK(AK66), E66, AK66)</f>
        <v>125.8</v>
      </c>
      <c r="G66" s="76">
        <v>126.1</v>
      </c>
      <c r="H66" s="76">
        <f t="shared" si="2"/>
        <v>119.34210526315789</v>
      </c>
      <c r="I66" s="76">
        <f>IF(ISBLANK('imputing missing values'!$AL66), 'imputing missing values'!$H66, 'imputing missing values'!$AL66)</f>
        <v>124.3</v>
      </c>
      <c r="J66" s="76">
        <v>117.8</v>
      </c>
      <c r="K66" s="76">
        <f t="shared" si="3"/>
        <v>118.7</v>
      </c>
      <c r="L66" s="76">
        <f>IF(ISBLANK('imputing missing values'!$AM66),K66,AM66)</f>
        <v>118.9</v>
      </c>
      <c r="M66" s="76">
        <v>123.1</v>
      </c>
      <c r="N66" s="76">
        <f t="shared" si="4"/>
        <v>113.23684210526316</v>
      </c>
      <c r="O66" s="76">
        <f>IF(ISBLANK('imputing missing values'!$AN66), 'imputing missing values'!$N66, 'imputing missing values'!$AN66)</f>
        <v>112</v>
      </c>
      <c r="P66" s="76">
        <v>103.5</v>
      </c>
      <c r="Q66" s="76">
        <f>AVERAGE(AO48:AO63)</f>
        <v>114.85000000000001</v>
      </c>
      <c r="R66" s="76">
        <f>IF(ISBLANK('imputing missing values'!$AO66), 'imputing missing values'!$Q66, 'imputing missing values'!$AO66)</f>
        <v>115.8</v>
      </c>
      <c r="S66" s="76">
        <v>123.5</v>
      </c>
      <c r="T66" s="77">
        <f t="shared" si="5"/>
        <v>112.61052631578947</v>
      </c>
      <c r="U66" s="77">
        <f>IF(ISBLANK('imputing missing values'!$AP66), 'imputing missing values'!$T66, 'imputing missing values'!$AP66)</f>
        <v>112.6</v>
      </c>
      <c r="V66" s="76">
        <v>159.6</v>
      </c>
      <c r="W66" s="77">
        <f t="shared" si="6"/>
        <v>112.06842105263156</v>
      </c>
      <c r="X66" s="77">
        <f>IF(ISBLANK('imputing missing values'!$AQ66), 'imputing missing values'!$W66, 'imputing missing values'!$AQ66)</f>
        <v>111</v>
      </c>
      <c r="Y66" s="76">
        <v>117.4</v>
      </c>
      <c r="Z66" s="77">
        <f t="shared" si="7"/>
        <v>112.1157894736842</v>
      </c>
      <c r="AA66" s="77">
        <f>IF(ISBLANK('imputing missing values'!$AR66), 'imputing missing values'!$Z66, 'imputing missing values'!$AR66)</f>
        <v>113.6</v>
      </c>
      <c r="AB66" s="76">
        <v>101.2</v>
      </c>
      <c r="AC66" s="77">
        <f t="shared" si="8"/>
        <v>116.01052631578943</v>
      </c>
      <c r="AD66" s="77">
        <f>IF(ISBLANK('imputing missing values'!$AS66), 'imputing missing values'!$AC66, 'imputing missing values'!$AS66)</f>
        <v>120.2</v>
      </c>
      <c r="AE66" s="76">
        <v>123.8</v>
      </c>
      <c r="AF66" s="77">
        <f t="shared" si="9"/>
        <v>109.2578947368421</v>
      </c>
      <c r="AG66" s="77">
        <f>IF(ISBLANK('imputing missing values'!$AT66), 'imputing missing values'!$AF66, 'imputing missing values'!$AT66)</f>
        <v>110.1</v>
      </c>
      <c r="AH66" s="76">
        <v>115.2</v>
      </c>
      <c r="AI66" s="77">
        <f>AVERAGE(AU48:AU66)</f>
        <v>112.87894736842104</v>
      </c>
      <c r="AJ66" s="77">
        <f>IF(ISBLANK('imputing missing values'!$AU66), 'imputing missing values'!$AI66, 'imputing missing values'!$AU66)</f>
        <v>113.7</v>
      </c>
      <c r="AK66" s="75">
        <v>125.8</v>
      </c>
      <c r="AL66" s="76">
        <v>124.3</v>
      </c>
      <c r="AM66" s="76">
        <v>118.9</v>
      </c>
      <c r="AN66" s="76">
        <v>112</v>
      </c>
      <c r="AO66" s="76">
        <v>115.8</v>
      </c>
      <c r="AP66" s="75">
        <v>112.6</v>
      </c>
      <c r="AQ66" s="75">
        <v>111</v>
      </c>
      <c r="AR66" s="75">
        <v>113.6</v>
      </c>
      <c r="AS66" s="75">
        <v>120.2</v>
      </c>
      <c r="AT66" s="75">
        <v>110.1</v>
      </c>
      <c r="AU66" s="75">
        <v>113.7</v>
      </c>
      <c r="AV66" s="76">
        <v>119.1</v>
      </c>
    </row>
    <row r="67" spans="1:48" x14ac:dyDescent="0.25">
      <c r="A67" s="63" t="s">
        <v>34</v>
      </c>
      <c r="B67" s="78">
        <v>2014</v>
      </c>
      <c r="C67" s="63" t="s">
        <v>43</v>
      </c>
      <c r="D67" s="76">
        <v>123.2</v>
      </c>
      <c r="E67" s="77">
        <f t="shared" si="1"/>
        <v>122.72857142857141</v>
      </c>
      <c r="F67" s="77">
        <f t="shared" si="10"/>
        <v>125.4</v>
      </c>
      <c r="G67" s="76">
        <v>123.8</v>
      </c>
      <c r="H67" s="75">
        <f t="shared" si="2"/>
        <v>119.52631578947368</v>
      </c>
      <c r="I67" s="75">
        <f>IF(ISBLANK('imputing missing values'!$AL67), 'imputing missing values'!$H67, 'imputing missing values'!$AL67)</f>
        <v>121.1</v>
      </c>
      <c r="J67" s="76">
        <v>118.1</v>
      </c>
      <c r="K67" s="75">
        <f t="shared" si="3"/>
        <v>118.97894736842105</v>
      </c>
      <c r="L67" s="75">
        <f>IF(ISBLANK('imputing missing values'!$AM67),K67,AM67)</f>
        <v>121</v>
      </c>
      <c r="M67" s="76">
        <v>123.2</v>
      </c>
      <c r="N67" s="75">
        <f t="shared" si="4"/>
        <v>113.43684210526317</v>
      </c>
      <c r="O67" s="75">
        <f>IF(ISBLANK('imputing missing values'!$AN67), 'imputing missing values'!$N67, 'imputing missing values'!$AN67)</f>
        <v>114.7</v>
      </c>
      <c r="P67" s="76">
        <v>107.9</v>
      </c>
      <c r="Q67" s="75">
        <f>AVERAGE(AO49:AO67)</f>
        <v>115.27894736842104</v>
      </c>
      <c r="R67" s="75">
        <f>IF(ISBLANK('imputing missing values'!$AO67), 'imputing missing values'!$Q67, 'imputing missing values'!$AO67)</f>
        <v>116.7</v>
      </c>
      <c r="S67" s="76">
        <v>126.4</v>
      </c>
      <c r="T67" s="75">
        <f t="shared" si="5"/>
        <v>112.78421052631577</v>
      </c>
      <c r="U67" s="75">
        <f>IF(ISBLANK('imputing missing values'!$AP67), 'imputing missing values'!$T67, 'imputing missing values'!$AP67)</f>
        <v>114.3</v>
      </c>
      <c r="V67" s="76">
        <v>156.80000000000001</v>
      </c>
      <c r="W67" s="75">
        <f t="shared" si="6"/>
        <v>112.10000000000001</v>
      </c>
      <c r="X67" s="75">
        <f>IF(ISBLANK('imputing missing values'!$AQ67), 'imputing missing values'!$W67, 'imputing missing values'!$AQ67)</f>
        <v>111.8</v>
      </c>
      <c r="Y67" s="76">
        <v>116.1</v>
      </c>
      <c r="Z67" s="75">
        <f t="shared" si="7"/>
        <v>112.22631578947367</v>
      </c>
      <c r="AA67" s="75">
        <f>IF(ISBLANK('imputing missing values'!$AR67), 'imputing missing values'!$Z67, 'imputing missing values'!$AR67)</f>
        <v>113.3</v>
      </c>
      <c r="AB67" s="76">
        <v>103.1</v>
      </c>
      <c r="AC67" s="75">
        <f t="shared" si="8"/>
        <v>116.34210526315789</v>
      </c>
      <c r="AD67" s="75">
        <f>IF(ISBLANK('imputing missing values'!$AS67), 'imputing missing values'!$AC67, 'imputing missing values'!$AS67)</f>
        <v>118.8</v>
      </c>
      <c r="AE67" s="76">
        <v>118.1</v>
      </c>
      <c r="AF67" s="75">
        <f t="shared" si="9"/>
        <v>109.28421052631579</v>
      </c>
      <c r="AG67" s="75">
        <f>IF(ISBLANK('imputing missing values'!$AT67), 'imputing missing values'!$AF67, 'imputing missing values'!$AT67)</f>
        <v>109.6</v>
      </c>
      <c r="AH67" s="76">
        <v>116.1</v>
      </c>
      <c r="AI67" s="75">
        <f>AVERAGE(AU49:AU67)</f>
        <v>113.01052631578949</v>
      </c>
      <c r="AJ67" s="75">
        <f>IF(ISBLANK('imputing missing values'!$AU67), 'imputing missing values'!$AI67, 'imputing missing values'!$AU67)</f>
        <v>113.9</v>
      </c>
      <c r="AK67" s="75">
        <v>125.4</v>
      </c>
      <c r="AL67" s="75">
        <v>121.1</v>
      </c>
      <c r="AM67" s="75">
        <v>121</v>
      </c>
      <c r="AN67" s="75">
        <v>114.7</v>
      </c>
      <c r="AO67" s="75">
        <v>116.7</v>
      </c>
      <c r="AP67" s="75">
        <v>114.3</v>
      </c>
      <c r="AQ67" s="75">
        <v>111.8</v>
      </c>
      <c r="AR67" s="75">
        <v>113.3</v>
      </c>
      <c r="AS67" s="75">
        <v>118.8</v>
      </c>
      <c r="AT67" s="75">
        <v>109.6</v>
      </c>
      <c r="AU67" s="75">
        <v>113.9</v>
      </c>
      <c r="AV67" s="76">
        <v>120.1</v>
      </c>
    </row>
    <row r="68" spans="1:48" x14ac:dyDescent="0.25">
      <c r="A68" s="63" t="s">
        <v>30</v>
      </c>
      <c r="B68" s="78">
        <v>2014</v>
      </c>
      <c r="C68" s="63" t="s">
        <v>44</v>
      </c>
      <c r="D68" s="76">
        <v>122.7</v>
      </c>
      <c r="E68" s="77">
        <f t="shared" si="1"/>
        <v>123.21428571428571</v>
      </c>
      <c r="F68" s="77">
        <f t="shared" si="10"/>
        <v>124.9</v>
      </c>
      <c r="G68" s="76">
        <v>122.6</v>
      </c>
      <c r="H68" s="76">
        <f t="shared" si="2"/>
        <v>119.77894736842106</v>
      </c>
      <c r="I68" s="76">
        <f>IF(ISBLANK('imputing missing values'!$AL68), 'imputing missing values'!$H68, 'imputing missing values'!$AL68)</f>
        <v>120.8</v>
      </c>
      <c r="J68" s="76">
        <v>119.9</v>
      </c>
      <c r="K68" s="76">
        <f t="shared" si="3"/>
        <v>119.28947368421052</v>
      </c>
      <c r="L68" s="76">
        <f>IF(ISBLANK('imputing missing values'!$AM68),K68,AM68)</f>
        <v>122.9</v>
      </c>
      <c r="M68" s="76">
        <v>124</v>
      </c>
      <c r="N68" s="76">
        <f t="shared" si="4"/>
        <v>113.68947368421053</v>
      </c>
      <c r="O68" s="76">
        <f>IF(ISBLANK('imputing missing values'!$AN68), 'imputing missing values'!$N68, 'imputing missing values'!$AN68)</f>
        <v>117.3</v>
      </c>
      <c r="P68" s="76">
        <v>110.5</v>
      </c>
      <c r="Q68" s="76">
        <f>AVERAGE(AO50:AO65)</f>
        <v>115.26249999999999</v>
      </c>
      <c r="R68" s="76">
        <f>IF(ISBLANK('imputing missing values'!$AO68), 'imputing missing values'!$Q68, 'imputing missing values'!$AO68)</f>
        <v>118.1</v>
      </c>
      <c r="S68" s="76">
        <v>128.80000000000001</v>
      </c>
      <c r="T68" s="77">
        <f t="shared" si="5"/>
        <v>113.01578947368419</v>
      </c>
      <c r="U68" s="77">
        <f>IF(ISBLANK('imputing missing values'!$AP68), 'imputing missing values'!$T68, 'imputing missing values'!$AP68)</f>
        <v>115.9</v>
      </c>
      <c r="V68" s="76">
        <v>152</v>
      </c>
      <c r="W68" s="77">
        <f t="shared" si="6"/>
        <v>112.14210526315789</v>
      </c>
      <c r="X68" s="77">
        <f>IF(ISBLANK('imputing missing values'!$AQ68), 'imputing missing values'!$W68, 'imputing missing values'!$AQ68)</f>
        <v>112</v>
      </c>
      <c r="Y68" s="76">
        <v>116.2</v>
      </c>
      <c r="Z68" s="77">
        <f t="shared" si="7"/>
        <v>112.35263157894735</v>
      </c>
      <c r="AA68" s="77">
        <f>IF(ISBLANK('imputing missing values'!$AR68), 'imputing missing values'!$Z68, 'imputing missing values'!$AR68)</f>
        <v>113.3</v>
      </c>
      <c r="AB68" s="76">
        <v>103.3</v>
      </c>
      <c r="AC68" s="77">
        <f t="shared" si="8"/>
        <v>116.57894736842105</v>
      </c>
      <c r="AD68" s="77">
        <f>IF(ISBLANK('imputing missing values'!$AS68), 'imputing missing values'!$AC68, 'imputing missing values'!$AS68)</f>
        <v>117.2</v>
      </c>
      <c r="AE68" s="76">
        <v>115.8</v>
      </c>
      <c r="AF68" s="77">
        <f t="shared" si="9"/>
        <v>109.27368421052631</v>
      </c>
      <c r="AG68" s="77">
        <f>IF(ISBLANK('imputing missing values'!$AT68), 'imputing missing values'!$AF68, 'imputing missing values'!$AT68)</f>
        <v>108.8</v>
      </c>
      <c r="AH68" s="76">
        <v>116.8</v>
      </c>
      <c r="AI68" s="77">
        <f>AVERAGE(AU50:AU65)</f>
        <v>113.00625000000001</v>
      </c>
      <c r="AJ68" s="77">
        <f>IF(ISBLANK('imputing missing values'!$AU68), 'imputing missing values'!$AI68, 'imputing missing values'!$AU68)</f>
        <v>114.1</v>
      </c>
      <c r="AK68" s="75">
        <v>124.9</v>
      </c>
      <c r="AL68" s="76">
        <v>120.8</v>
      </c>
      <c r="AM68" s="76">
        <v>122.9</v>
      </c>
      <c r="AN68" s="76">
        <v>117.3</v>
      </c>
      <c r="AO68" s="76">
        <v>118.1</v>
      </c>
      <c r="AP68" s="75">
        <v>115.9</v>
      </c>
      <c r="AQ68" s="75">
        <v>112</v>
      </c>
      <c r="AR68" s="75">
        <v>113.3</v>
      </c>
      <c r="AS68" s="75">
        <v>117.2</v>
      </c>
      <c r="AT68" s="75">
        <v>108.8</v>
      </c>
      <c r="AU68" s="75">
        <v>114.1</v>
      </c>
      <c r="AV68" s="76">
        <v>121.1</v>
      </c>
    </row>
    <row r="69" spans="1:48" x14ac:dyDescent="0.25">
      <c r="A69" s="63" t="s">
        <v>33</v>
      </c>
      <c r="B69" s="78">
        <v>2014</v>
      </c>
      <c r="C69" s="63" t="s">
        <v>44</v>
      </c>
      <c r="D69" s="76">
        <v>124.5</v>
      </c>
      <c r="E69" s="77">
        <f t="shared" si="1"/>
        <v>125.12857142857142</v>
      </c>
      <c r="F69" s="77">
        <f t="shared" si="10"/>
        <v>125.4</v>
      </c>
      <c r="G69" s="76">
        <v>125.6</v>
      </c>
      <c r="H69" s="76">
        <f t="shared" si="2"/>
        <v>120.27894736842106</v>
      </c>
      <c r="I69" s="76">
        <f>IF(ISBLANK('imputing missing values'!$AL69), 'imputing missing values'!$H69, 'imputing missing values'!$AL69)</f>
        <v>125.8</v>
      </c>
      <c r="J69" s="76">
        <v>122.7</v>
      </c>
      <c r="K69" s="76">
        <f t="shared" si="3"/>
        <v>119.34210526315789</v>
      </c>
      <c r="L69" s="76">
        <f>IF(ISBLANK('imputing missing values'!$AM69),K69,AM69)</f>
        <v>119.5</v>
      </c>
      <c r="M69" s="76">
        <v>124.6</v>
      </c>
      <c r="N69" s="76">
        <f t="shared" si="4"/>
        <v>113.64736842105262</v>
      </c>
      <c r="O69" s="76">
        <f>IF(ISBLANK('imputing missing values'!$AN69), 'imputing missing values'!$N69, 'imputing missing values'!$AN69)</f>
        <v>112.6</v>
      </c>
      <c r="P69" s="76">
        <v>103.2</v>
      </c>
      <c r="Q69" s="76">
        <f>AVERAGE(AO51:AO66)</f>
        <v>115.36874999999999</v>
      </c>
      <c r="R69" s="76">
        <f>IF(ISBLANK('imputing missing values'!$AO69), 'imputing missing values'!$Q69, 'imputing missing values'!$AO69)</f>
        <v>116.4</v>
      </c>
      <c r="S69" s="76">
        <v>122.2</v>
      </c>
      <c r="T69" s="77">
        <f t="shared" si="5"/>
        <v>113.06315789473683</v>
      </c>
      <c r="U69" s="77">
        <f>IF(ISBLANK('imputing missing values'!$AP69), 'imputing missing values'!$T69, 'imputing missing values'!$AP69)</f>
        <v>113</v>
      </c>
      <c r="V69" s="76">
        <v>153.19999999999999</v>
      </c>
      <c r="W69" s="77">
        <f t="shared" si="6"/>
        <v>112.05263157894737</v>
      </c>
      <c r="X69" s="77">
        <f>IF(ISBLANK('imputing missing values'!$AQ69), 'imputing missing values'!$W69, 'imputing missing values'!$AQ69)</f>
        <v>109.7</v>
      </c>
      <c r="Y69" s="76">
        <v>119.3</v>
      </c>
      <c r="Z69" s="77">
        <f t="shared" si="7"/>
        <v>112.51578947368419</v>
      </c>
      <c r="AA69" s="77">
        <f>IF(ISBLANK('imputing missing values'!$AR69), 'imputing missing values'!$Z69, 'imputing missing values'!$AR69)</f>
        <v>114</v>
      </c>
      <c r="AB69" s="76">
        <v>99.8</v>
      </c>
      <c r="AC69" s="77">
        <f t="shared" si="8"/>
        <v>116.95789473684209</v>
      </c>
      <c r="AD69" s="77">
        <f>IF(ISBLANK('imputing missing values'!$AS69), 'imputing missing values'!$AC69, 'imputing missing values'!$AS69)</f>
        <v>120.3</v>
      </c>
      <c r="AE69" s="76">
        <v>124.6</v>
      </c>
      <c r="AF69" s="77">
        <f t="shared" si="9"/>
        <v>109.31052631578946</v>
      </c>
      <c r="AG69" s="77">
        <f>IF(ISBLANK('imputing missing values'!$AT69), 'imputing missing values'!$AF69, 'imputing missing values'!$AT69)</f>
        <v>109.6</v>
      </c>
      <c r="AH69" s="76">
        <v>115.8</v>
      </c>
      <c r="AI69" s="77">
        <f>AVERAGE(AU51:AU69)</f>
        <v>113.23157894736842</v>
      </c>
      <c r="AJ69" s="77">
        <f>IF(ISBLANK('imputing missing values'!$AU69), 'imputing missing values'!$AI69, 'imputing missing values'!$AU69)</f>
        <v>113.4</v>
      </c>
      <c r="AK69" s="75">
        <v>125.4</v>
      </c>
      <c r="AL69" s="76">
        <v>125.8</v>
      </c>
      <c r="AM69" s="76">
        <v>119.5</v>
      </c>
      <c r="AN69" s="76">
        <v>112.6</v>
      </c>
      <c r="AO69" s="76">
        <v>116.4</v>
      </c>
      <c r="AP69" s="75">
        <v>113</v>
      </c>
      <c r="AQ69" s="75">
        <v>109.7</v>
      </c>
      <c r="AR69" s="75">
        <v>114</v>
      </c>
      <c r="AS69" s="75">
        <v>120.3</v>
      </c>
      <c r="AT69" s="75">
        <v>109.6</v>
      </c>
      <c r="AU69" s="75">
        <v>113.4</v>
      </c>
      <c r="AV69" s="76">
        <v>119</v>
      </c>
    </row>
    <row r="70" spans="1:48" x14ac:dyDescent="0.25">
      <c r="A70" s="63" t="s">
        <v>34</v>
      </c>
      <c r="B70" s="78">
        <v>2014</v>
      </c>
      <c r="C70" s="63" t="s">
        <v>44</v>
      </c>
      <c r="D70" s="76">
        <v>123.3</v>
      </c>
      <c r="E70" s="77">
        <f t="shared" si="1"/>
        <v>123.8142857142857</v>
      </c>
      <c r="F70" s="77">
        <f t="shared" si="10"/>
        <v>125.1</v>
      </c>
      <c r="G70" s="76">
        <v>123.7</v>
      </c>
      <c r="H70" s="75">
        <f t="shared" si="2"/>
        <v>120.47894736842105</v>
      </c>
      <c r="I70" s="75">
        <f>IF(ISBLANK('imputing missing values'!$AL70), 'imputing missing values'!$H70, 'imputing missing values'!$AL70)</f>
        <v>122.1</v>
      </c>
      <c r="J70" s="76">
        <v>121</v>
      </c>
      <c r="K70" s="75">
        <f t="shared" si="3"/>
        <v>119.62631578947369</v>
      </c>
      <c r="L70" s="75">
        <f>IF(ISBLANK('imputing missing values'!$AM70),K70,AM70)</f>
        <v>121.6</v>
      </c>
      <c r="M70" s="76">
        <v>124.2</v>
      </c>
      <c r="N70" s="75">
        <f t="shared" si="4"/>
        <v>113.87894736842104</v>
      </c>
      <c r="O70" s="75">
        <f>IF(ISBLANK('imputing missing values'!$AN70), 'imputing missing values'!$N70, 'imputing missing values'!$AN70)</f>
        <v>115.5</v>
      </c>
      <c r="P70" s="76">
        <v>107.8</v>
      </c>
      <c r="Q70" s="75">
        <f>AVERAGE(AO52:AO70)</f>
        <v>115.80526315789473</v>
      </c>
      <c r="R70" s="75">
        <f>IF(ISBLANK('imputing missing values'!$AO70), 'imputing missing values'!$Q70, 'imputing missing values'!$AO70)</f>
        <v>117.3</v>
      </c>
      <c r="S70" s="76">
        <v>125.7</v>
      </c>
      <c r="T70" s="75">
        <f t="shared" si="5"/>
        <v>113.25263157894737</v>
      </c>
      <c r="U70" s="75">
        <f>IF(ISBLANK('imputing missing values'!$AP70), 'imputing missing values'!$T70, 'imputing missing values'!$AP70)</f>
        <v>114.8</v>
      </c>
      <c r="V70" s="76">
        <v>152.4</v>
      </c>
      <c r="W70" s="75">
        <f t="shared" si="6"/>
        <v>112.02631578947368</v>
      </c>
      <c r="X70" s="75">
        <f>IF(ISBLANK('imputing missing values'!$AQ70), 'imputing missing values'!$W70, 'imputing missing values'!$AQ70)</f>
        <v>110.8</v>
      </c>
      <c r="Y70" s="76">
        <v>117.2</v>
      </c>
      <c r="Z70" s="75">
        <f t="shared" si="7"/>
        <v>112.6315789473684</v>
      </c>
      <c r="AA70" s="75">
        <f>IF(ISBLANK('imputing missing values'!$AR70), 'imputing missing values'!$Z70, 'imputing missing values'!$AR70)</f>
        <v>113.7</v>
      </c>
      <c r="AB70" s="76">
        <v>102.1</v>
      </c>
      <c r="AC70" s="75">
        <f t="shared" si="8"/>
        <v>117.27894736842106</v>
      </c>
      <c r="AD70" s="75">
        <f>IF(ISBLANK('imputing missing values'!$AS70), 'imputing missing values'!$AC70, 'imputing missing values'!$AS70)</f>
        <v>119</v>
      </c>
      <c r="AE70" s="76">
        <v>118.7</v>
      </c>
      <c r="AF70" s="75">
        <f t="shared" si="9"/>
        <v>109.3</v>
      </c>
      <c r="AG70" s="75">
        <f>IF(ISBLANK('imputing missing values'!$AT70), 'imputing missing values'!$AF70, 'imputing missing values'!$AT70)</f>
        <v>109.1</v>
      </c>
      <c r="AH70" s="76">
        <v>116.4</v>
      </c>
      <c r="AI70" s="75">
        <f>AVERAGE(AU52:AU70)</f>
        <v>113.34210526315789</v>
      </c>
      <c r="AJ70" s="75">
        <f>IF(ISBLANK('imputing missing values'!$AU70), 'imputing missing values'!$AI70, 'imputing missing values'!$AU70)</f>
        <v>113.8</v>
      </c>
      <c r="AK70" s="75">
        <v>125.1</v>
      </c>
      <c r="AL70" s="75">
        <v>122.1</v>
      </c>
      <c r="AM70" s="75">
        <v>121.6</v>
      </c>
      <c r="AN70" s="75">
        <v>115.5</v>
      </c>
      <c r="AO70" s="75">
        <v>117.3</v>
      </c>
      <c r="AP70" s="75">
        <v>114.8</v>
      </c>
      <c r="AQ70" s="75">
        <v>110.8</v>
      </c>
      <c r="AR70" s="75">
        <v>113.7</v>
      </c>
      <c r="AS70" s="75">
        <v>119</v>
      </c>
      <c r="AT70" s="75">
        <v>109.1</v>
      </c>
      <c r="AU70" s="75">
        <v>113.8</v>
      </c>
      <c r="AV70" s="76">
        <v>120.1</v>
      </c>
    </row>
    <row r="71" spans="1:48" x14ac:dyDescent="0.25">
      <c r="A71" s="63" t="s">
        <v>30</v>
      </c>
      <c r="B71" s="78">
        <v>2014</v>
      </c>
      <c r="C71" s="63" t="s">
        <v>45</v>
      </c>
      <c r="D71" s="76">
        <v>122.4</v>
      </c>
      <c r="E71" s="77">
        <f t="shared" si="1"/>
        <v>124.11428571428571</v>
      </c>
      <c r="F71" s="77">
        <f t="shared" si="10"/>
        <v>123.3</v>
      </c>
      <c r="G71" s="76">
        <v>122.4</v>
      </c>
      <c r="H71" s="76">
        <f t="shared" si="2"/>
        <v>120.73684210526314</v>
      </c>
      <c r="I71" s="76">
        <f>IF(ISBLANK('imputing missing values'!$AL71), 'imputing missing values'!$H71, 'imputing missing values'!$AL71)</f>
        <v>121.7</v>
      </c>
      <c r="J71" s="76">
        <v>121.8</v>
      </c>
      <c r="K71" s="76">
        <f t="shared" si="3"/>
        <v>119.9263157894737</v>
      </c>
      <c r="L71" s="76">
        <f>IF(ISBLANK('imputing missing values'!$AM71),K71,AM71)</f>
        <v>123.3</v>
      </c>
      <c r="M71" s="76">
        <v>124.2</v>
      </c>
      <c r="N71" s="76">
        <f t="shared" si="4"/>
        <v>114.13684210526316</v>
      </c>
      <c r="O71" s="76">
        <f>IF(ISBLANK('imputing missing values'!$AN71), 'imputing missing values'!$N71, 'imputing missing values'!$AN71)</f>
        <v>117.4</v>
      </c>
      <c r="P71" s="76">
        <v>110.2</v>
      </c>
      <c r="Q71" s="76">
        <f>AVERAGE(AO53:AO68)</f>
        <v>115.78124999999999</v>
      </c>
      <c r="R71" s="76">
        <f>IF(ISBLANK('imputing missing values'!$AO71), 'imputing missing values'!$Q71, 'imputing missing values'!$AO71)</f>
        <v>118.2</v>
      </c>
      <c r="S71" s="76">
        <v>128.6</v>
      </c>
      <c r="T71" s="77">
        <f t="shared" si="5"/>
        <v>113.48421052631578</v>
      </c>
      <c r="U71" s="77">
        <f>IF(ISBLANK('imputing missing values'!$AP71), 'imputing missing values'!$T71, 'imputing missing values'!$AP71)</f>
        <v>116.2</v>
      </c>
      <c r="V71" s="76">
        <v>140.30000000000001</v>
      </c>
      <c r="W71" s="77">
        <f t="shared" si="6"/>
        <v>112.03684210526315</v>
      </c>
      <c r="X71" s="77">
        <f>IF(ISBLANK('imputing missing values'!$AQ71), 'imputing missing values'!$W71, 'imputing missing values'!$AQ71)</f>
        <v>111.5</v>
      </c>
      <c r="Y71" s="76">
        <v>116.3</v>
      </c>
      <c r="Z71" s="77">
        <f t="shared" si="7"/>
        <v>112.7421052631579</v>
      </c>
      <c r="AA71" s="77">
        <f>IF(ISBLANK('imputing missing values'!$AR71), 'imputing missing values'!$Z71, 'imputing missing values'!$AR71)</f>
        <v>113.3</v>
      </c>
      <c r="AB71" s="76">
        <v>102</v>
      </c>
      <c r="AC71" s="77">
        <f t="shared" si="8"/>
        <v>117.52631578947368</v>
      </c>
      <c r="AD71" s="77">
        <f>IF(ISBLANK('imputing missing values'!$AS71), 'imputing missing values'!$AC71, 'imputing missing values'!$AS71)</f>
        <v>117.7</v>
      </c>
      <c r="AE71" s="76">
        <v>116</v>
      </c>
      <c r="AF71" s="77">
        <f t="shared" si="9"/>
        <v>109.31578947368419</v>
      </c>
      <c r="AG71" s="77">
        <f>IF(ISBLANK('imputing missing values'!$AT71), 'imputing missing values'!$AF71, 'imputing missing values'!$AT71)</f>
        <v>109.4</v>
      </c>
      <c r="AH71" s="76">
        <v>117.3</v>
      </c>
      <c r="AI71" s="77">
        <f>AVERAGE(AU53:AU68)</f>
        <v>113.40625</v>
      </c>
      <c r="AJ71" s="77">
        <f>IF(ISBLANK('imputing missing values'!$AU71), 'imputing missing values'!$AI71, 'imputing missing values'!$AU71)</f>
        <v>114.2</v>
      </c>
      <c r="AK71" s="75">
        <v>123.3</v>
      </c>
      <c r="AL71" s="76">
        <v>121.7</v>
      </c>
      <c r="AM71" s="76">
        <v>123.3</v>
      </c>
      <c r="AN71" s="76">
        <v>117.4</v>
      </c>
      <c r="AO71" s="76">
        <v>118.2</v>
      </c>
      <c r="AP71" s="75">
        <v>116.2</v>
      </c>
      <c r="AQ71" s="75">
        <v>111.5</v>
      </c>
      <c r="AR71" s="75">
        <v>113.3</v>
      </c>
      <c r="AS71" s="75">
        <v>117.7</v>
      </c>
      <c r="AT71" s="75">
        <v>109.4</v>
      </c>
      <c r="AU71" s="75">
        <v>114.2</v>
      </c>
      <c r="AV71" s="76">
        <v>120.3</v>
      </c>
    </row>
    <row r="72" spans="1:48" x14ac:dyDescent="0.25">
      <c r="A72" s="63" t="s">
        <v>33</v>
      </c>
      <c r="B72" s="78">
        <v>2014</v>
      </c>
      <c r="C72" s="63" t="s">
        <v>45</v>
      </c>
      <c r="D72" s="76">
        <v>124</v>
      </c>
      <c r="E72" s="77">
        <f t="shared" si="1"/>
        <v>125.85714285714286</v>
      </c>
      <c r="F72" s="77">
        <f t="shared" si="10"/>
        <v>124</v>
      </c>
      <c r="G72" s="76">
        <v>124.7</v>
      </c>
      <c r="H72" s="76">
        <f t="shared" si="2"/>
        <v>121.21578947368418</v>
      </c>
      <c r="I72" s="76">
        <f>IF(ISBLANK('imputing missing values'!$AL72), 'imputing missing values'!$H72, 'imputing missing values'!$AL72)</f>
        <v>126.4</v>
      </c>
      <c r="J72" s="76">
        <v>126.3</v>
      </c>
      <c r="K72" s="76">
        <f t="shared" si="3"/>
        <v>119.96315789473685</v>
      </c>
      <c r="L72" s="76">
        <f>IF(ISBLANK('imputing missing values'!$AM72),K72,AM72)</f>
        <v>120</v>
      </c>
      <c r="M72" s="76">
        <v>124.9</v>
      </c>
      <c r="N72" s="76">
        <f t="shared" si="4"/>
        <v>114.06315789473683</v>
      </c>
      <c r="O72" s="76">
        <f>IF(ISBLANK('imputing missing values'!$AN72), 'imputing missing values'!$N72, 'imputing missing values'!$AN72)</f>
        <v>113</v>
      </c>
      <c r="P72" s="76">
        <v>103</v>
      </c>
      <c r="Q72" s="76">
        <f>AVERAGE(AO54:AO69)</f>
        <v>115.87499999999999</v>
      </c>
      <c r="R72" s="76">
        <f>IF(ISBLANK('imputing missing values'!$AO72), 'imputing missing values'!$Q72, 'imputing missing values'!$AO72)</f>
        <v>116.8</v>
      </c>
      <c r="S72" s="76">
        <v>122.3</v>
      </c>
      <c r="T72" s="77">
        <f t="shared" si="5"/>
        <v>113.50526315789473</v>
      </c>
      <c r="U72" s="77">
        <f>IF(ISBLANK('imputing missing values'!$AP72), 'imputing missing values'!$T72, 'imputing missing values'!$AP72)</f>
        <v>113.2</v>
      </c>
      <c r="V72" s="76">
        <v>141</v>
      </c>
      <c r="W72" s="77">
        <f t="shared" si="6"/>
        <v>111.85789473684208</v>
      </c>
      <c r="X72" s="77">
        <f>IF(ISBLANK('imputing missing values'!$AQ72), 'imputing missing values'!$W72, 'imputing missing values'!$AQ72)</f>
        <v>108.8</v>
      </c>
      <c r="Y72" s="76">
        <v>120.1</v>
      </c>
      <c r="Z72" s="77">
        <f t="shared" si="7"/>
        <v>112.89473684210526</v>
      </c>
      <c r="AA72" s="77">
        <f>IF(ISBLANK('imputing missing values'!$AR72), 'imputing missing values'!$Z72, 'imputing missing values'!$AR72)</f>
        <v>114.3</v>
      </c>
      <c r="AB72" s="76">
        <v>97.8</v>
      </c>
      <c r="AC72" s="77">
        <f t="shared" si="8"/>
        <v>117.86315789473683</v>
      </c>
      <c r="AD72" s="77">
        <f>IF(ISBLANK('imputing missing values'!$AS72), 'imputing missing values'!$AC72, 'imputing missing values'!$AS72)</f>
        <v>120.7</v>
      </c>
      <c r="AE72" s="76">
        <v>125.4</v>
      </c>
      <c r="AF72" s="77">
        <f t="shared" si="9"/>
        <v>109.44210526315787</v>
      </c>
      <c r="AG72" s="77">
        <f>IF(ISBLANK('imputing missing values'!$AT72), 'imputing missing values'!$AF72, 'imputing missing values'!$AT72)</f>
        <v>110.4</v>
      </c>
      <c r="AH72" s="76">
        <v>116.1</v>
      </c>
      <c r="AI72" s="77">
        <f>AVERAGE(AU54:AU72)</f>
        <v>113.52631578947368</v>
      </c>
      <c r="AJ72" s="77">
        <f>IF(ISBLANK('imputing missing values'!$AU72), 'imputing missing values'!$AI72, 'imputing missing values'!$AU72)</f>
        <v>113.4</v>
      </c>
      <c r="AK72" s="75">
        <v>124</v>
      </c>
      <c r="AL72" s="76">
        <v>126.4</v>
      </c>
      <c r="AM72" s="76">
        <v>120</v>
      </c>
      <c r="AN72" s="76">
        <v>113</v>
      </c>
      <c r="AO72" s="76">
        <v>116.8</v>
      </c>
      <c r="AP72" s="75">
        <v>113.2</v>
      </c>
      <c r="AQ72" s="75">
        <v>108.8</v>
      </c>
      <c r="AR72" s="75">
        <v>114.3</v>
      </c>
      <c r="AS72" s="75">
        <v>120.7</v>
      </c>
      <c r="AT72" s="75">
        <v>110.4</v>
      </c>
      <c r="AU72" s="75">
        <v>113.4</v>
      </c>
      <c r="AV72" s="76">
        <v>118.4</v>
      </c>
    </row>
    <row r="73" spans="1:48" x14ac:dyDescent="0.25">
      <c r="A73" s="63" t="s">
        <v>34</v>
      </c>
      <c r="B73" s="78">
        <v>2014</v>
      </c>
      <c r="C73" s="63" t="s">
        <v>45</v>
      </c>
      <c r="D73" s="76">
        <v>122.9</v>
      </c>
      <c r="E73" s="77">
        <f t="shared" si="1"/>
        <v>124.47142857142858</v>
      </c>
      <c r="F73" s="77">
        <f t="shared" si="10"/>
        <v>123.6</v>
      </c>
      <c r="G73" s="76">
        <v>123.2</v>
      </c>
      <c r="H73" s="75">
        <f t="shared" si="2"/>
        <v>121.42631578947366</v>
      </c>
      <c r="I73" s="75">
        <f>IF(ISBLANK('imputing missing values'!$AL73), 'imputing missing values'!$H73, 'imputing missing values'!$AL73)</f>
        <v>123</v>
      </c>
      <c r="J73" s="76">
        <v>123.5</v>
      </c>
      <c r="K73" s="75">
        <f t="shared" si="3"/>
        <v>120.2421052631579</v>
      </c>
      <c r="L73" s="75">
        <f>IF(ISBLANK('imputing missing values'!$AM73),K73,AM73)</f>
        <v>122</v>
      </c>
      <c r="M73" s="76">
        <v>124.5</v>
      </c>
      <c r="N73" s="75">
        <f t="shared" si="4"/>
        <v>114.3</v>
      </c>
      <c r="O73" s="75">
        <f>IF(ISBLANK('imputing missing values'!$AN73), 'imputing missing values'!$N73, 'imputing missing values'!$AN73)</f>
        <v>115.7</v>
      </c>
      <c r="P73" s="76">
        <v>107.6</v>
      </c>
      <c r="Q73" s="75">
        <f>AVERAGE(AO55:AO73)</f>
        <v>116.28947368421052</v>
      </c>
      <c r="R73" s="75">
        <f>IF(ISBLANK('imputing missing values'!$AO73), 'imputing missing values'!$Q73, 'imputing missing values'!$AO73)</f>
        <v>117.5</v>
      </c>
      <c r="S73" s="76">
        <v>125.7</v>
      </c>
      <c r="T73" s="75">
        <f t="shared" si="5"/>
        <v>113.69999999999999</v>
      </c>
      <c r="U73" s="75">
        <f>IF(ISBLANK('imputing missing values'!$AP73), 'imputing missing values'!$T73, 'imputing missing values'!$AP73)</f>
        <v>115.1</v>
      </c>
      <c r="V73" s="76">
        <v>140.5</v>
      </c>
      <c r="W73" s="75">
        <f t="shared" si="6"/>
        <v>111.78421052631577</v>
      </c>
      <c r="X73" s="75">
        <f>IF(ISBLANK('imputing missing values'!$AQ73), 'imputing missing values'!$W73, 'imputing missing values'!$AQ73)</f>
        <v>110.1</v>
      </c>
      <c r="Y73" s="76">
        <v>117.6</v>
      </c>
      <c r="Z73" s="75">
        <f t="shared" si="7"/>
        <v>113.00526315789473</v>
      </c>
      <c r="AA73" s="75">
        <f>IF(ISBLANK('imputing missing values'!$AR73), 'imputing missing values'!$Z73, 'imputing missing values'!$AR73)</f>
        <v>113.9</v>
      </c>
      <c r="AB73" s="76">
        <v>100.6</v>
      </c>
      <c r="AC73" s="75">
        <f t="shared" si="8"/>
        <v>118.09473684210528</v>
      </c>
      <c r="AD73" s="75">
        <f>IF(ISBLANK('imputing missing values'!$AS73), 'imputing missing values'!$AC73, 'imputing missing values'!$AS73)</f>
        <v>119.5</v>
      </c>
      <c r="AE73" s="76">
        <v>119.1</v>
      </c>
      <c r="AF73" s="75">
        <f t="shared" si="9"/>
        <v>109.5</v>
      </c>
      <c r="AG73" s="75">
        <f>IF(ISBLANK('imputing missing values'!$AT73), 'imputing missing values'!$AF73, 'imputing missing values'!$AT73)</f>
        <v>109.8</v>
      </c>
      <c r="AH73" s="76">
        <v>116.8</v>
      </c>
      <c r="AI73" s="75">
        <f>AVERAGE(AU55:AU73)</f>
        <v>113.6105263157895</v>
      </c>
      <c r="AJ73" s="75">
        <f>IF(ISBLANK('imputing missing values'!$AU73), 'imputing missing values'!$AI73, 'imputing missing values'!$AU73)</f>
        <v>113.8</v>
      </c>
      <c r="AK73" s="75">
        <v>123.6</v>
      </c>
      <c r="AL73" s="75">
        <v>123</v>
      </c>
      <c r="AM73" s="75">
        <v>122</v>
      </c>
      <c r="AN73" s="75">
        <v>115.7</v>
      </c>
      <c r="AO73" s="75">
        <v>117.5</v>
      </c>
      <c r="AP73" s="75">
        <v>115.1</v>
      </c>
      <c r="AQ73" s="75">
        <v>110.1</v>
      </c>
      <c r="AR73" s="75">
        <v>113.9</v>
      </c>
      <c r="AS73" s="75">
        <v>119.5</v>
      </c>
      <c r="AT73" s="75">
        <v>109.8</v>
      </c>
      <c r="AU73" s="75">
        <v>113.8</v>
      </c>
      <c r="AV73" s="76">
        <v>119.4</v>
      </c>
    </row>
    <row r="74" spans="1:48" x14ac:dyDescent="0.25">
      <c r="A74" s="63" t="s">
        <v>30</v>
      </c>
      <c r="B74" s="78">
        <v>2015</v>
      </c>
      <c r="C74" s="63" t="s">
        <v>31</v>
      </c>
      <c r="D74" s="76">
        <v>123.1</v>
      </c>
      <c r="E74" s="77">
        <f t="shared" si="1"/>
        <v>124.45714285714284</v>
      </c>
      <c r="F74" s="77">
        <f t="shared" si="10"/>
        <v>122.8</v>
      </c>
      <c r="G74" s="76">
        <v>123.1</v>
      </c>
      <c r="H74" s="76">
        <f t="shared" si="2"/>
        <v>121.68421052631577</v>
      </c>
      <c r="I74" s="76">
        <f>IF(ISBLANK('imputing missing values'!$AL74), 'imputing missing values'!$H74, 'imputing missing values'!$AL74)</f>
        <v>122.7</v>
      </c>
      <c r="J74" s="76">
        <v>122.1</v>
      </c>
      <c r="K74" s="76">
        <f t="shared" si="3"/>
        <v>120.54210526315791</v>
      </c>
      <c r="L74" s="76">
        <f>IF(ISBLANK('imputing missing values'!$AM74),K74,AM74)</f>
        <v>124</v>
      </c>
      <c r="M74" s="76">
        <v>124.9</v>
      </c>
      <c r="N74" s="76">
        <f t="shared" si="4"/>
        <v>114.5736842105263</v>
      </c>
      <c r="O74" s="76">
        <f>IF(ISBLANK('imputing missing values'!$AN74), 'imputing missing values'!$N74, 'imputing missing values'!$AN74)</f>
        <v>118.4</v>
      </c>
      <c r="P74" s="76">
        <v>111</v>
      </c>
      <c r="Q74" s="76">
        <f>AVERAGE(AO56:AO71)</f>
        <v>116.28749999999999</v>
      </c>
      <c r="R74" s="76">
        <f>IF(ISBLANK('imputing missing values'!$AO74), 'imputing missing values'!$Q74, 'imputing missing values'!$AO74)</f>
        <v>118.9</v>
      </c>
      <c r="S74" s="76">
        <v>130.4</v>
      </c>
      <c r="T74" s="77">
        <f t="shared" si="5"/>
        <v>113.92631578947368</v>
      </c>
      <c r="U74" s="77">
        <f>IF(ISBLANK('imputing missing values'!$AP74), 'imputing missing values'!$T74, 'imputing missing values'!$AP74)</f>
        <v>116.6</v>
      </c>
      <c r="V74" s="76">
        <v>132.30000000000001</v>
      </c>
      <c r="W74" s="77">
        <f t="shared" si="6"/>
        <v>111.74210526315787</v>
      </c>
      <c r="X74" s="77">
        <f>IF(ISBLANK('imputing missing values'!$AQ74), 'imputing missing values'!$W74, 'imputing missing values'!$AQ74)</f>
        <v>111</v>
      </c>
      <c r="Y74" s="76">
        <v>117.2</v>
      </c>
      <c r="Z74" s="77">
        <f t="shared" si="7"/>
        <v>113.13157894736842</v>
      </c>
      <c r="AA74" s="77">
        <f>IF(ISBLANK('imputing missing values'!$AR74), 'imputing missing values'!$Z74, 'imputing missing values'!$AR74)</f>
        <v>114</v>
      </c>
      <c r="AB74" s="76">
        <v>100.5</v>
      </c>
      <c r="AC74" s="77">
        <f t="shared" si="8"/>
        <v>118.27368421052631</v>
      </c>
      <c r="AD74" s="77">
        <f>IF(ISBLANK('imputing missing values'!$AS74), 'imputing missing values'!$AC74, 'imputing missing values'!$AS74)</f>
        <v>118.2</v>
      </c>
      <c r="AE74" s="76">
        <v>117.2</v>
      </c>
      <c r="AF74" s="77">
        <f t="shared" si="9"/>
        <v>109.59999999999998</v>
      </c>
      <c r="AG74" s="77">
        <f>IF(ISBLANK('imputing missing values'!$AT74), 'imputing missing values'!$AF74, 'imputing missing values'!$AT74)</f>
        <v>110.2</v>
      </c>
      <c r="AH74" s="76">
        <v>117.9</v>
      </c>
      <c r="AI74" s="77">
        <f>AVERAGE(AU56:AU71)</f>
        <v>113.69375000000001</v>
      </c>
      <c r="AJ74" s="77">
        <f>IF(ISBLANK('imputing missing values'!$AU74), 'imputing missing values'!$AI74, 'imputing missing values'!$AU74)</f>
        <v>114.5</v>
      </c>
      <c r="AK74" s="75">
        <v>122.8</v>
      </c>
      <c r="AL74" s="76">
        <v>122.7</v>
      </c>
      <c r="AM74" s="76">
        <v>124</v>
      </c>
      <c r="AN74" s="76">
        <v>118.4</v>
      </c>
      <c r="AO74" s="76">
        <v>118.9</v>
      </c>
      <c r="AP74" s="75">
        <v>116.6</v>
      </c>
      <c r="AQ74" s="75">
        <v>111</v>
      </c>
      <c r="AR74" s="75">
        <v>114</v>
      </c>
      <c r="AS74" s="75">
        <v>118.2</v>
      </c>
      <c r="AT74" s="75">
        <v>110.2</v>
      </c>
      <c r="AU74" s="75">
        <v>114.5</v>
      </c>
      <c r="AV74" s="76">
        <v>120.3</v>
      </c>
    </row>
    <row r="75" spans="1:48" x14ac:dyDescent="0.25">
      <c r="A75" s="63" t="s">
        <v>33</v>
      </c>
      <c r="B75" s="78">
        <v>2015</v>
      </c>
      <c r="C75" s="63" t="s">
        <v>31</v>
      </c>
      <c r="D75" s="76">
        <v>124</v>
      </c>
      <c r="E75" s="77">
        <f t="shared" si="1"/>
        <v>125.92857142857143</v>
      </c>
      <c r="F75" s="77">
        <f t="shared" si="10"/>
        <v>123.5</v>
      </c>
      <c r="G75" s="76">
        <v>125.5</v>
      </c>
      <c r="H75" s="76">
        <f t="shared" si="2"/>
        <v>122.17894736842103</v>
      </c>
      <c r="I75" s="76">
        <f>IF(ISBLANK('imputing missing values'!$AL75), 'imputing missing values'!$H75, 'imputing missing values'!$AL75)</f>
        <v>127.4</v>
      </c>
      <c r="J75" s="76">
        <v>126.6</v>
      </c>
      <c r="K75" s="76">
        <f t="shared" si="3"/>
        <v>120.53684210526315</v>
      </c>
      <c r="L75" s="76">
        <f>IF(ISBLANK('imputing missing values'!$AM75),K75,AM75)</f>
        <v>120.2</v>
      </c>
      <c r="M75" s="76">
        <v>125.2</v>
      </c>
      <c r="N75" s="76">
        <f t="shared" si="4"/>
        <v>114.47368421052632</v>
      </c>
      <c r="O75" s="76">
        <f>IF(ISBLANK('imputing missing values'!$AN75), 'imputing missing values'!$N75, 'imputing missing values'!$AN75)</f>
        <v>113.4</v>
      </c>
      <c r="P75" s="76">
        <v>104.3</v>
      </c>
      <c r="Q75" s="76">
        <f>AVERAGE(AO57:AO72)</f>
        <v>116.375</v>
      </c>
      <c r="R75" s="76">
        <f>IF(ISBLANK('imputing missing values'!$AO75), 'imputing missing values'!$Q75, 'imputing missing values'!$AO75)</f>
        <v>117.2</v>
      </c>
      <c r="S75" s="76">
        <v>121.3</v>
      </c>
      <c r="T75" s="77">
        <f t="shared" si="5"/>
        <v>113.94210526315787</v>
      </c>
      <c r="U75" s="77">
        <f>IF(ISBLANK('imputing missing values'!$AP75), 'imputing missing values'!$T75, 'imputing missing values'!$AP75)</f>
        <v>113.7</v>
      </c>
      <c r="V75" s="76">
        <v>134.4</v>
      </c>
      <c r="W75" s="77">
        <f t="shared" si="6"/>
        <v>111.46315789473682</v>
      </c>
      <c r="X75" s="77">
        <f>IF(ISBLANK('imputing missing values'!$AQ75), 'imputing missing values'!$W75, 'imputing missing values'!$AQ75)</f>
        <v>107.9</v>
      </c>
      <c r="Y75" s="76">
        <v>122.9</v>
      </c>
      <c r="Z75" s="77">
        <f t="shared" si="7"/>
        <v>113.27894736842106</v>
      </c>
      <c r="AA75" s="77">
        <f>IF(ISBLANK('imputing missing values'!$AR75), 'imputing missing values'!$Z75, 'imputing missing values'!$AR75)</f>
        <v>114.6</v>
      </c>
      <c r="AB75" s="76">
        <v>96.1</v>
      </c>
      <c r="AC75" s="77">
        <f t="shared" si="8"/>
        <v>118.5526315789474</v>
      </c>
      <c r="AD75" s="77">
        <f>IF(ISBLANK('imputing missing values'!$AS75), 'imputing missing values'!$AC75, 'imputing missing values'!$AS75)</f>
        <v>120.8</v>
      </c>
      <c r="AE75" s="76">
        <v>126.6</v>
      </c>
      <c r="AF75" s="77">
        <f t="shared" si="9"/>
        <v>109.73684210526316</v>
      </c>
      <c r="AG75" s="77">
        <f>IF(ISBLANK('imputing missing values'!$AT75), 'imputing missing values'!$AF75, 'imputing missing values'!$AT75)</f>
        <v>111.4</v>
      </c>
      <c r="AH75" s="76">
        <v>116.5</v>
      </c>
      <c r="AI75" s="77">
        <f>AVERAGE(AU57:AU75)</f>
        <v>113.74210526315791</v>
      </c>
      <c r="AJ75" s="77">
        <f>IF(ISBLANK('imputing missing values'!$AU75), 'imputing missing values'!$AI75, 'imputing missing values'!$AU75)</f>
        <v>113.4</v>
      </c>
      <c r="AK75" s="75">
        <v>123.5</v>
      </c>
      <c r="AL75" s="76">
        <v>127.4</v>
      </c>
      <c r="AM75" s="76">
        <v>120.2</v>
      </c>
      <c r="AN75" s="76">
        <v>113.4</v>
      </c>
      <c r="AO75" s="76">
        <v>117.2</v>
      </c>
      <c r="AP75" s="75">
        <v>113.7</v>
      </c>
      <c r="AQ75" s="75">
        <v>107.9</v>
      </c>
      <c r="AR75" s="75">
        <v>114.6</v>
      </c>
      <c r="AS75" s="75">
        <v>120.8</v>
      </c>
      <c r="AT75" s="75">
        <v>111.4</v>
      </c>
      <c r="AU75" s="75">
        <v>113.4</v>
      </c>
      <c r="AV75" s="76">
        <v>118.5</v>
      </c>
    </row>
    <row r="76" spans="1:48" x14ac:dyDescent="0.25">
      <c r="A76" s="63" t="s">
        <v>34</v>
      </c>
      <c r="B76" s="78">
        <v>2015</v>
      </c>
      <c r="C76" s="63" t="s">
        <v>31</v>
      </c>
      <c r="D76" s="76">
        <v>123.4</v>
      </c>
      <c r="E76" s="77">
        <f t="shared" si="1"/>
        <v>124.85714285714286</v>
      </c>
      <c r="F76" s="77">
        <f t="shared" si="10"/>
        <v>123.1</v>
      </c>
      <c r="G76" s="76">
        <v>123.9</v>
      </c>
      <c r="H76" s="75">
        <f t="shared" si="2"/>
        <v>122.33684210526314</v>
      </c>
      <c r="I76" s="75">
        <f>IF(ISBLANK('imputing missing values'!$AL76), 'imputing missing values'!$H76, 'imputing missing values'!$AL76)</f>
        <v>124</v>
      </c>
      <c r="J76" s="76">
        <v>123.8</v>
      </c>
      <c r="K76" s="75">
        <f t="shared" si="3"/>
        <v>120.80526315789473</v>
      </c>
      <c r="L76" s="75">
        <f>IF(ISBLANK('imputing missing values'!$AM76),K76,AM76)</f>
        <v>122.5</v>
      </c>
      <c r="M76" s="76">
        <v>125</v>
      </c>
      <c r="N76" s="75">
        <f t="shared" si="4"/>
        <v>114.73157894736842</v>
      </c>
      <c r="O76" s="75">
        <f>IF(ISBLANK('imputing missing values'!$AN76), 'imputing missing values'!$N76, 'imputing missing values'!$AN76)</f>
        <v>116.5</v>
      </c>
      <c r="P76" s="76">
        <v>108.5</v>
      </c>
      <c r="Q76" s="75">
        <f>AVERAGE(AO58:AO76)</f>
        <v>116.77894736842106</v>
      </c>
      <c r="R76" s="75">
        <f>IF(ISBLANK('imputing missing values'!$AO76), 'imputing missing values'!$Q76, 'imputing missing values'!$AO76)</f>
        <v>118.1</v>
      </c>
      <c r="S76" s="76">
        <v>126.2</v>
      </c>
      <c r="T76" s="75">
        <f t="shared" si="5"/>
        <v>114.15263157894738</v>
      </c>
      <c r="U76" s="75">
        <f>IF(ISBLANK('imputing missing values'!$AP76), 'imputing missing values'!$T76, 'imputing missing values'!$AP76)</f>
        <v>115.5</v>
      </c>
      <c r="V76" s="76">
        <v>133</v>
      </c>
      <c r="W76" s="75">
        <f t="shared" si="6"/>
        <v>111.27368421052631</v>
      </c>
      <c r="X76" s="75">
        <f>IF(ISBLANK('imputing missing values'!$AQ76), 'imputing missing values'!$W76, 'imputing missing values'!$AQ76)</f>
        <v>109.4</v>
      </c>
      <c r="Y76" s="76">
        <v>119.1</v>
      </c>
      <c r="Z76" s="75">
        <f t="shared" si="7"/>
        <v>113.37894736842107</v>
      </c>
      <c r="AA76" s="75">
        <f>IF(ISBLANK('imputing missing values'!$AR76), 'imputing missing values'!$Z76, 'imputing missing values'!$AR76)</f>
        <v>114.3</v>
      </c>
      <c r="AB76" s="76">
        <v>99</v>
      </c>
      <c r="AC76" s="75">
        <f t="shared" si="8"/>
        <v>118.65263157894738</v>
      </c>
      <c r="AD76" s="75">
        <f>IF(ISBLANK('imputing missing values'!$AS76), 'imputing missing values'!$AC76, 'imputing missing values'!$AS76)</f>
        <v>119.7</v>
      </c>
      <c r="AE76" s="76">
        <v>120.3</v>
      </c>
      <c r="AF76" s="75">
        <f t="shared" si="9"/>
        <v>109.78947368421052</v>
      </c>
      <c r="AG76" s="75">
        <f>IF(ISBLANK('imputing missing values'!$AT76), 'imputing missing values'!$AF76, 'imputing missing values'!$AT76)</f>
        <v>110.7</v>
      </c>
      <c r="AH76" s="76">
        <v>117.3</v>
      </c>
      <c r="AI76" s="75">
        <f>AVERAGE(AU58:AU76)</f>
        <v>113.7684210526316</v>
      </c>
      <c r="AJ76" s="75">
        <f>IF(ISBLANK('imputing missing values'!$AU76), 'imputing missing values'!$AI76, 'imputing missing values'!$AU76)</f>
        <v>114</v>
      </c>
      <c r="AK76" s="75">
        <v>123.1</v>
      </c>
      <c r="AL76" s="75">
        <v>124</v>
      </c>
      <c r="AM76" s="75">
        <v>122.5</v>
      </c>
      <c r="AN76" s="75">
        <v>116.5</v>
      </c>
      <c r="AO76" s="75">
        <v>118.1</v>
      </c>
      <c r="AP76" s="75">
        <v>115.5</v>
      </c>
      <c r="AQ76" s="75">
        <v>109.4</v>
      </c>
      <c r="AR76" s="75">
        <v>114.3</v>
      </c>
      <c r="AS76" s="75">
        <v>119.7</v>
      </c>
      <c r="AT76" s="75">
        <v>110.7</v>
      </c>
      <c r="AU76" s="75">
        <v>114</v>
      </c>
      <c r="AV76" s="76">
        <v>119.5</v>
      </c>
    </row>
    <row r="77" spans="1:48" x14ac:dyDescent="0.25">
      <c r="A77" s="63" t="s">
        <v>30</v>
      </c>
      <c r="B77" s="78">
        <v>2015</v>
      </c>
      <c r="C77" s="63" t="s">
        <v>35</v>
      </c>
      <c r="D77" s="76">
        <v>123.4</v>
      </c>
      <c r="E77" s="77">
        <f t="shared" si="1"/>
        <v>124.3142857142857</v>
      </c>
      <c r="F77" s="77">
        <f t="shared" si="10"/>
        <v>122.8</v>
      </c>
      <c r="G77" s="76">
        <v>124.4</v>
      </c>
      <c r="H77" s="76">
        <f t="shared" si="2"/>
        <v>122.62105263157893</v>
      </c>
      <c r="I77" s="76">
        <f>IF(ISBLANK('imputing missing values'!$AL77), 'imputing missing values'!$H77, 'imputing missing values'!$AL77)</f>
        <v>124.2</v>
      </c>
      <c r="J77" s="76">
        <v>122.1</v>
      </c>
      <c r="K77" s="76">
        <f t="shared" si="3"/>
        <v>121.1157894736842</v>
      </c>
      <c r="L77" s="76">
        <f>IF(ISBLANK('imputing missing values'!$AM77),K77,AM77)</f>
        <v>125</v>
      </c>
      <c r="M77" s="76">
        <v>125.8</v>
      </c>
      <c r="N77" s="76">
        <f t="shared" si="4"/>
        <v>115.05263157894737</v>
      </c>
      <c r="O77" s="76">
        <f>IF(ISBLANK('imputing missing values'!$AN77), 'imputing missing values'!$N77, 'imputing missing values'!$AN77)</f>
        <v>120</v>
      </c>
      <c r="P77" s="76">
        <v>111.5</v>
      </c>
      <c r="Q77" s="76">
        <f>AVERAGE(AO59:AO74)</f>
        <v>116.76875</v>
      </c>
      <c r="R77" s="76">
        <f>IF(ISBLANK('imputing missing values'!$AO77), 'imputing missing values'!$Q77, 'imputing missing values'!$AO77)</f>
        <v>119.6</v>
      </c>
      <c r="S77" s="76">
        <v>129.4</v>
      </c>
      <c r="T77" s="77">
        <f t="shared" si="5"/>
        <v>114.41578947368419</v>
      </c>
      <c r="U77" s="77">
        <f>IF(ISBLANK('imputing missing values'!$AP77), 'imputing missing values'!$T77, 'imputing missing values'!$AP77)</f>
        <v>117.7</v>
      </c>
      <c r="V77" s="76">
        <v>128.19999999999999</v>
      </c>
      <c r="W77" s="77">
        <f t="shared" si="6"/>
        <v>111.15789473684211</v>
      </c>
      <c r="X77" s="77">
        <f>IF(ISBLANK('imputing missing values'!$AQ77), 'imputing missing values'!$W77, 'imputing missing values'!$AQ77)</f>
        <v>110.9</v>
      </c>
      <c r="Y77" s="76">
        <v>118.8</v>
      </c>
      <c r="Z77" s="77">
        <f t="shared" si="7"/>
        <v>113.52105263157895</v>
      </c>
      <c r="AA77" s="77">
        <f>IF(ISBLANK('imputing missing values'!$AR77), 'imputing missing values'!$Z77, 'imputing missing values'!$AR77)</f>
        <v>114.8</v>
      </c>
      <c r="AB77" s="76">
        <v>100</v>
      </c>
      <c r="AC77" s="77">
        <f t="shared" si="8"/>
        <v>118.75263157894736</v>
      </c>
      <c r="AD77" s="77">
        <f>IF(ISBLANK('imputing missing values'!$AS77), 'imputing missing values'!$AC77, 'imputing missing values'!$AS77)</f>
        <v>118.7</v>
      </c>
      <c r="AE77" s="76">
        <v>118.6</v>
      </c>
      <c r="AF77" s="77">
        <f t="shared" si="9"/>
        <v>109.87368421052633</v>
      </c>
      <c r="AG77" s="77">
        <f>IF(ISBLANK('imputing missing values'!$AT77), 'imputing missing values'!$AF77, 'imputing missing values'!$AT77)</f>
        <v>110.8</v>
      </c>
      <c r="AH77" s="76">
        <v>118.8</v>
      </c>
      <c r="AI77" s="77">
        <f>AVERAGE(AU59:AU74)</f>
        <v>113.80625000000001</v>
      </c>
      <c r="AJ77" s="77">
        <f>IF(ISBLANK('imputing missing values'!$AU77), 'imputing missing values'!$AI77, 'imputing missing values'!$AU77)</f>
        <v>115</v>
      </c>
      <c r="AK77" s="75">
        <v>122.8</v>
      </c>
      <c r="AL77" s="76">
        <v>124.2</v>
      </c>
      <c r="AM77" s="76">
        <v>125</v>
      </c>
      <c r="AN77" s="76">
        <v>120</v>
      </c>
      <c r="AO77" s="76">
        <v>119.6</v>
      </c>
      <c r="AP77" s="75">
        <v>117.7</v>
      </c>
      <c r="AQ77" s="75">
        <v>110.9</v>
      </c>
      <c r="AR77" s="75">
        <v>114.8</v>
      </c>
      <c r="AS77" s="75">
        <v>118.7</v>
      </c>
      <c r="AT77" s="75">
        <v>110.8</v>
      </c>
      <c r="AU77" s="75">
        <v>115</v>
      </c>
      <c r="AV77" s="76">
        <v>120.6</v>
      </c>
    </row>
    <row r="78" spans="1:48" x14ac:dyDescent="0.25">
      <c r="A78" s="63" t="s">
        <v>33</v>
      </c>
      <c r="B78" s="78">
        <v>2015</v>
      </c>
      <c r="C78" s="63" t="s">
        <v>35</v>
      </c>
      <c r="D78" s="76">
        <v>124.3</v>
      </c>
      <c r="E78" s="77">
        <f t="shared" si="1"/>
        <v>125.34285714285716</v>
      </c>
      <c r="F78" s="77">
        <f t="shared" si="10"/>
        <v>123.7</v>
      </c>
      <c r="G78" s="76">
        <v>126.5</v>
      </c>
      <c r="H78" s="76">
        <f t="shared" si="2"/>
        <v>123.11052631578947</v>
      </c>
      <c r="I78" s="76">
        <f>IF(ISBLANK('imputing missing values'!$AL78), 'imputing missing values'!$H78, 'imputing missing values'!$AL78)</f>
        <v>128.1</v>
      </c>
      <c r="J78" s="76">
        <v>119.5</v>
      </c>
      <c r="K78" s="76">
        <f t="shared" si="3"/>
        <v>121.11052631578947</v>
      </c>
      <c r="L78" s="76">
        <f>IF(ISBLANK('imputing missing values'!$AM78),K78,AM78)</f>
        <v>120.6</v>
      </c>
      <c r="M78" s="76">
        <v>125.6</v>
      </c>
      <c r="N78" s="76">
        <f t="shared" si="4"/>
        <v>114.97894736842107</v>
      </c>
      <c r="O78" s="76">
        <f>IF(ISBLANK('imputing missing values'!$AN78), 'imputing missing values'!$N78, 'imputing missing values'!$AN78)</f>
        <v>114</v>
      </c>
      <c r="P78" s="76">
        <v>104.9</v>
      </c>
      <c r="Q78" s="76">
        <f>AVERAGE(AO60:AO75)</f>
        <v>116.85000000000001</v>
      </c>
      <c r="R78" s="76">
        <f>IF(ISBLANK('imputing missing values'!$AO78), 'imputing missing values'!$Q78, 'imputing missing values'!$AO78)</f>
        <v>117.7</v>
      </c>
      <c r="S78" s="76">
        <v>121.6</v>
      </c>
      <c r="T78" s="77">
        <f t="shared" si="5"/>
        <v>114.42105263157892</v>
      </c>
      <c r="U78" s="77">
        <f>IF(ISBLANK('imputing missing values'!$AP78), 'imputing missing values'!$T78, 'imputing missing values'!$AP78)</f>
        <v>114.1</v>
      </c>
      <c r="V78" s="76">
        <v>131.80000000000001</v>
      </c>
      <c r="W78" s="77">
        <f t="shared" si="6"/>
        <v>110.82105263157894</v>
      </c>
      <c r="X78" s="77">
        <f>IF(ISBLANK('imputing missing values'!$AQ78), 'imputing missing values'!$W78, 'imputing missing values'!$AQ78)</f>
        <v>106.8</v>
      </c>
      <c r="Y78" s="76">
        <v>125.1</v>
      </c>
      <c r="Z78" s="77">
        <f t="shared" si="7"/>
        <v>113.66315789473684</v>
      </c>
      <c r="AA78" s="77">
        <f>IF(ISBLANK('imputing missing values'!$AR78), 'imputing missing values'!$Z78, 'imputing missing values'!$AR78)</f>
        <v>114.9</v>
      </c>
      <c r="AB78" s="76">
        <v>95</v>
      </c>
      <c r="AC78" s="77">
        <f t="shared" si="8"/>
        <v>118.97368421052632</v>
      </c>
      <c r="AD78" s="77">
        <f>IF(ISBLANK('imputing missing values'!$AS78), 'imputing missing values'!$AC78, 'imputing missing values'!$AS78)</f>
        <v>120.4</v>
      </c>
      <c r="AE78" s="76">
        <v>127.7</v>
      </c>
      <c r="AF78" s="77">
        <f t="shared" si="9"/>
        <v>109.99473684210527</v>
      </c>
      <c r="AG78" s="77">
        <f>IF(ISBLANK('imputing missing values'!$AT78), 'imputing missing values'!$AF78, 'imputing missing values'!$AT78)</f>
        <v>111.7</v>
      </c>
      <c r="AH78" s="76">
        <v>116.8</v>
      </c>
      <c r="AI78" s="77">
        <f>AVERAGE(AU60:AU78)</f>
        <v>113.84210526315789</v>
      </c>
      <c r="AJ78" s="77">
        <f>IF(ISBLANK('imputing missing values'!$AU78), 'imputing missing values'!$AI78, 'imputing missing values'!$AU78)</f>
        <v>113.2</v>
      </c>
      <c r="AK78" s="75">
        <v>123.7</v>
      </c>
      <c r="AL78" s="76">
        <v>128.1</v>
      </c>
      <c r="AM78" s="76">
        <v>120.6</v>
      </c>
      <c r="AN78" s="76">
        <v>114</v>
      </c>
      <c r="AO78" s="76">
        <v>117.7</v>
      </c>
      <c r="AP78" s="75">
        <v>114.1</v>
      </c>
      <c r="AQ78" s="75">
        <v>106.8</v>
      </c>
      <c r="AR78" s="75">
        <v>114.9</v>
      </c>
      <c r="AS78" s="75">
        <v>120.4</v>
      </c>
      <c r="AT78" s="75">
        <v>111.7</v>
      </c>
      <c r="AU78" s="75">
        <v>113.2</v>
      </c>
      <c r="AV78" s="76">
        <v>118.7</v>
      </c>
    </row>
    <row r="79" spans="1:48" x14ac:dyDescent="0.25">
      <c r="A79" s="63" t="s">
        <v>34</v>
      </c>
      <c r="B79" s="78">
        <v>2015</v>
      </c>
      <c r="C79" s="63" t="s">
        <v>35</v>
      </c>
      <c r="D79" s="76">
        <v>123.7</v>
      </c>
      <c r="E79" s="77">
        <f t="shared" si="1"/>
        <v>124.62857142857142</v>
      </c>
      <c r="F79" s="77">
        <f t="shared" si="10"/>
        <v>123.1</v>
      </c>
      <c r="G79" s="76">
        <v>125.1</v>
      </c>
      <c r="H79" s="75">
        <f t="shared" si="2"/>
        <v>123.22631578947367</v>
      </c>
      <c r="I79" s="75">
        <f>IF(ISBLANK('imputing missing values'!$AL79), 'imputing missing values'!$H79, 'imputing missing values'!$AL79)</f>
        <v>125.2</v>
      </c>
      <c r="J79" s="76">
        <v>121.1</v>
      </c>
      <c r="K79" s="75">
        <f t="shared" si="3"/>
        <v>121.39473684210526</v>
      </c>
      <c r="L79" s="75">
        <f>IF(ISBLANK('imputing missing values'!$AM79),K79,AM79)</f>
        <v>123.3</v>
      </c>
      <c r="M79" s="76">
        <v>125.7</v>
      </c>
      <c r="N79" s="75">
        <f t="shared" si="4"/>
        <v>115.28947368421052</v>
      </c>
      <c r="O79" s="75">
        <f>IF(ISBLANK('imputing missing values'!$AN79), 'imputing missing values'!$N79, 'imputing missing values'!$AN79)</f>
        <v>117.7</v>
      </c>
      <c r="P79" s="76">
        <v>109.1</v>
      </c>
      <c r="Q79" s="75">
        <f>AVERAGE(AO61:AO79)</f>
        <v>117.28421052631577</v>
      </c>
      <c r="R79" s="75">
        <f>IF(ISBLANK('imputing missing values'!$AO79), 'imputing missing values'!$Q79, 'imputing missing values'!$AO79)</f>
        <v>118.7</v>
      </c>
      <c r="S79" s="76">
        <v>125.8</v>
      </c>
      <c r="T79" s="75">
        <f t="shared" si="5"/>
        <v>114.63684210526317</v>
      </c>
      <c r="U79" s="75">
        <f>IF(ISBLANK('imputing missing values'!$AP79), 'imputing missing values'!$T79, 'imputing missing values'!$AP79)</f>
        <v>116.3</v>
      </c>
      <c r="V79" s="76">
        <v>129.4</v>
      </c>
      <c r="W79" s="75">
        <f t="shared" si="6"/>
        <v>110.62105263157896</v>
      </c>
      <c r="X79" s="75">
        <f>IF(ISBLANK('imputing missing values'!$AQ79), 'imputing missing values'!$W79, 'imputing missing values'!$AQ79)</f>
        <v>108.7</v>
      </c>
      <c r="Y79" s="76">
        <v>120.9</v>
      </c>
      <c r="Z79" s="75">
        <f t="shared" si="7"/>
        <v>113.76842105263158</v>
      </c>
      <c r="AA79" s="75">
        <f>IF(ISBLANK('imputing missing values'!$AR79), 'imputing missing values'!$Z79, 'imputing missing values'!$AR79)</f>
        <v>114.9</v>
      </c>
      <c r="AB79" s="76">
        <v>98.3</v>
      </c>
      <c r="AC79" s="75">
        <f t="shared" si="8"/>
        <v>119</v>
      </c>
      <c r="AD79" s="75">
        <f>IF(ISBLANK('imputing missing values'!$AS79), 'imputing missing values'!$AC79, 'imputing missing values'!$AS79)</f>
        <v>119.7</v>
      </c>
      <c r="AE79" s="76">
        <v>121.6</v>
      </c>
      <c r="AF79" s="75">
        <f t="shared" si="9"/>
        <v>110.03157894736844</v>
      </c>
      <c r="AG79" s="75">
        <f>IF(ISBLANK('imputing missing values'!$AT79), 'imputing missing values'!$AF79, 'imputing missing values'!$AT79)</f>
        <v>111.2</v>
      </c>
      <c r="AH79" s="76">
        <v>118</v>
      </c>
      <c r="AI79" s="75">
        <f>AVERAGE(AU61:AU79)</f>
        <v>113.85263157894738</v>
      </c>
      <c r="AJ79" s="75">
        <f>IF(ISBLANK('imputing missing values'!$AU79), 'imputing missing values'!$AI79, 'imputing missing values'!$AU79)</f>
        <v>114.1</v>
      </c>
      <c r="AK79" s="75">
        <v>123.1</v>
      </c>
      <c r="AL79" s="75">
        <v>125.2</v>
      </c>
      <c r="AM79" s="75">
        <v>123.3</v>
      </c>
      <c r="AN79" s="75">
        <v>117.7</v>
      </c>
      <c r="AO79" s="75">
        <v>118.7</v>
      </c>
      <c r="AP79" s="75">
        <v>116.3</v>
      </c>
      <c r="AQ79" s="75">
        <v>108.7</v>
      </c>
      <c r="AR79" s="75">
        <v>114.9</v>
      </c>
      <c r="AS79" s="75">
        <v>119.7</v>
      </c>
      <c r="AT79" s="75">
        <v>111.2</v>
      </c>
      <c r="AU79" s="75">
        <v>114.1</v>
      </c>
      <c r="AV79" s="76">
        <v>119.7</v>
      </c>
    </row>
    <row r="80" spans="1:48" x14ac:dyDescent="0.25">
      <c r="A80" s="63" t="s">
        <v>30</v>
      </c>
      <c r="B80" s="78">
        <v>2015</v>
      </c>
      <c r="C80" s="63" t="s">
        <v>36</v>
      </c>
      <c r="D80" s="76">
        <v>123.3</v>
      </c>
      <c r="E80" s="77">
        <f t="shared" si="1"/>
        <v>123.98571428571428</v>
      </c>
      <c r="F80" s="77">
        <f t="shared" si="10"/>
        <v>123.1</v>
      </c>
      <c r="G80" s="76">
        <v>124.7</v>
      </c>
      <c r="H80" s="76">
        <f t="shared" si="2"/>
        <v>123.47894736842105</v>
      </c>
      <c r="I80" s="76">
        <f>IF(ISBLANK('imputing missing values'!$AL80), 'imputing missing values'!$H80, 'imputing missing values'!$AL80)</f>
        <v>124.7</v>
      </c>
      <c r="J80" s="76">
        <v>118.9</v>
      </c>
      <c r="K80" s="76">
        <f t="shared" si="3"/>
        <v>121.70526315789475</v>
      </c>
      <c r="L80" s="76">
        <f>IF(ISBLANK('imputing missing values'!$AM80),K80,AM80)</f>
        <v>125.5</v>
      </c>
      <c r="M80" s="76">
        <v>126</v>
      </c>
      <c r="N80" s="76">
        <f t="shared" si="4"/>
        <v>115.63684210526317</v>
      </c>
      <c r="O80" s="76">
        <f>IF(ISBLANK('imputing missing values'!$AN80), 'imputing missing values'!$N80, 'imputing missing values'!$AN80)</f>
        <v>120.6</v>
      </c>
      <c r="P80" s="76">
        <v>111.8</v>
      </c>
      <c r="Q80" s="76">
        <f>AVERAGE(AO62:AO77)</f>
        <v>117.27499999999999</v>
      </c>
      <c r="R80" s="76">
        <f>IF(ISBLANK('imputing missing values'!$AO80), 'imputing missing values'!$Q80, 'imputing missing values'!$AO80)</f>
        <v>120.2</v>
      </c>
      <c r="S80" s="76">
        <v>130.9</v>
      </c>
      <c r="T80" s="77">
        <f t="shared" si="5"/>
        <v>114.89473684210525</v>
      </c>
      <c r="U80" s="77">
        <f>IF(ISBLANK('imputing missing values'!$AP80), 'imputing missing values'!$T80, 'imputing missing values'!$AP80)</f>
        <v>118.2</v>
      </c>
      <c r="V80" s="76">
        <v>128</v>
      </c>
      <c r="W80" s="77">
        <f t="shared" si="6"/>
        <v>110.55789473684213</v>
      </c>
      <c r="X80" s="77">
        <f>IF(ISBLANK('imputing missing values'!$AQ80), 'imputing missing values'!$W80, 'imputing missing values'!$AQ80)</f>
        <v>111.6</v>
      </c>
      <c r="Y80" s="76">
        <v>119.9</v>
      </c>
      <c r="Z80" s="77">
        <f t="shared" si="7"/>
        <v>113.92105263157895</v>
      </c>
      <c r="AA80" s="77">
        <f>IF(ISBLANK('imputing missing values'!$AR80), 'imputing missing values'!$Z80, 'imputing missing values'!$AR80)</f>
        <v>115.5</v>
      </c>
      <c r="AB80" s="76">
        <v>98.9</v>
      </c>
      <c r="AC80" s="77">
        <f t="shared" si="8"/>
        <v>119.07368421052632</v>
      </c>
      <c r="AD80" s="77">
        <f>IF(ISBLANK('imputing missing values'!$AS80), 'imputing missing values'!$AC80, 'imputing missing values'!$AS80)</f>
        <v>119.4</v>
      </c>
      <c r="AE80" s="76">
        <v>119.4</v>
      </c>
      <c r="AF80" s="77">
        <f t="shared" si="9"/>
        <v>110.07894736842108</v>
      </c>
      <c r="AG80" s="77">
        <f>IF(ISBLANK('imputing missing values'!$AT80), 'imputing missing values'!$AF80, 'imputing missing values'!$AT80)</f>
        <v>110.8</v>
      </c>
      <c r="AH80" s="76">
        <v>118.9</v>
      </c>
      <c r="AI80" s="77">
        <f>AVERAGE(AU62:AU77)</f>
        <v>113.8875</v>
      </c>
      <c r="AJ80" s="77">
        <f>IF(ISBLANK('imputing missing values'!$AU80), 'imputing missing values'!$AI80, 'imputing missing values'!$AU80)</f>
        <v>115.5</v>
      </c>
      <c r="AK80" s="75">
        <v>123.1</v>
      </c>
      <c r="AL80" s="76">
        <v>124.7</v>
      </c>
      <c r="AM80" s="76">
        <v>125.5</v>
      </c>
      <c r="AN80" s="76">
        <v>120.6</v>
      </c>
      <c r="AO80" s="76">
        <v>120.2</v>
      </c>
      <c r="AP80" s="75">
        <v>118.2</v>
      </c>
      <c r="AQ80" s="75">
        <v>111.6</v>
      </c>
      <c r="AR80" s="75">
        <v>115.5</v>
      </c>
      <c r="AS80" s="75">
        <v>119.4</v>
      </c>
      <c r="AT80" s="75">
        <v>110.8</v>
      </c>
      <c r="AU80" s="75">
        <v>115.5</v>
      </c>
      <c r="AV80" s="76">
        <v>121.1</v>
      </c>
    </row>
    <row r="81" spans="1:48" x14ac:dyDescent="0.25">
      <c r="A81" s="63" t="s">
        <v>33</v>
      </c>
      <c r="B81" s="78">
        <v>2015</v>
      </c>
      <c r="C81" s="63" t="s">
        <v>36</v>
      </c>
      <c r="D81" s="76">
        <v>124</v>
      </c>
      <c r="E81" s="77">
        <f t="shared" si="1"/>
        <v>124.60000000000001</v>
      </c>
      <c r="F81" s="77">
        <f t="shared" si="10"/>
        <v>123.9</v>
      </c>
      <c r="G81" s="76">
        <v>126.7</v>
      </c>
      <c r="H81" s="76">
        <f t="shared" si="2"/>
        <v>123.96842105263158</v>
      </c>
      <c r="I81" s="76">
        <f>IF(ISBLANK('imputing missing values'!$AL81), 'imputing missing values'!$H81, 'imputing missing values'!$AL81)</f>
        <v>128.80000000000001</v>
      </c>
      <c r="J81" s="76">
        <v>113.5</v>
      </c>
      <c r="K81" s="76">
        <f t="shared" si="3"/>
        <v>121.68421052631579</v>
      </c>
      <c r="L81" s="76">
        <f>IF(ISBLANK('imputing missing values'!$AM81),K81,AM81)</f>
        <v>120.9</v>
      </c>
      <c r="M81" s="76">
        <v>125.9</v>
      </c>
      <c r="N81" s="76">
        <f t="shared" si="4"/>
        <v>115.56315789473686</v>
      </c>
      <c r="O81" s="76">
        <f>IF(ISBLANK('imputing missing values'!$AN81), 'imputing missing values'!$N81, 'imputing missing values'!$AN81)</f>
        <v>114.4</v>
      </c>
      <c r="P81" s="76">
        <v>104.8</v>
      </c>
      <c r="Q81" s="76">
        <f>AVERAGE(AO63:AO78)</f>
        <v>117.33749999999999</v>
      </c>
      <c r="R81" s="76">
        <f>IF(ISBLANK('imputing missing values'!$AO81), 'imputing missing values'!$Q81, 'imputing missing values'!$AO81)</f>
        <v>118</v>
      </c>
      <c r="S81" s="76">
        <v>123.8</v>
      </c>
      <c r="T81" s="77">
        <f t="shared" si="5"/>
        <v>114.88421052631577</v>
      </c>
      <c r="U81" s="77">
        <f>IF(ISBLANK('imputing missing values'!$AP81), 'imputing missing values'!$T81, 'imputing missing values'!$AP81)</f>
        <v>114.3</v>
      </c>
      <c r="V81" s="76">
        <v>131.4</v>
      </c>
      <c r="W81" s="77">
        <f t="shared" si="6"/>
        <v>110.32631578947367</v>
      </c>
      <c r="X81" s="77">
        <f>IF(ISBLANK('imputing missing values'!$AQ81), 'imputing missing values'!$W81, 'imputing missing values'!$AQ81)</f>
        <v>108.4</v>
      </c>
      <c r="Y81" s="76">
        <v>127.2</v>
      </c>
      <c r="Z81" s="77">
        <f t="shared" si="7"/>
        <v>114.06842105263159</v>
      </c>
      <c r="AA81" s="77">
        <f>IF(ISBLANK('imputing missing values'!$AR81), 'imputing missing values'!$Z81, 'imputing missing values'!$AR81)</f>
        <v>115.4</v>
      </c>
      <c r="AB81" s="76">
        <v>93.2</v>
      </c>
      <c r="AC81" s="77">
        <f t="shared" si="8"/>
        <v>119.28421052631579</v>
      </c>
      <c r="AD81" s="77">
        <f>IF(ISBLANK('imputing missing values'!$AS81), 'imputing missing values'!$AC81, 'imputing missing values'!$AS81)</f>
        <v>120.6</v>
      </c>
      <c r="AE81" s="76">
        <v>127.4</v>
      </c>
      <c r="AF81" s="77">
        <f t="shared" si="9"/>
        <v>110.19473684210527</v>
      </c>
      <c r="AG81" s="77">
        <f>IF(ISBLANK('imputing missing values'!$AT81), 'imputing missing values'!$AF81, 'imputing missing values'!$AT81)</f>
        <v>111.3</v>
      </c>
      <c r="AH81" s="76">
        <v>117</v>
      </c>
      <c r="AI81" s="77">
        <f>AVERAGE(AU63:AU81)</f>
        <v>113.95263157894739</v>
      </c>
      <c r="AJ81" s="77">
        <f>IF(ISBLANK('imputing missing values'!$AU81), 'imputing missing values'!$AI81, 'imputing missing values'!$AU81)</f>
        <v>113.8</v>
      </c>
      <c r="AK81" s="75">
        <v>123.9</v>
      </c>
      <c r="AL81" s="76">
        <v>128.80000000000001</v>
      </c>
      <c r="AM81" s="76">
        <v>120.9</v>
      </c>
      <c r="AN81" s="76">
        <v>114.4</v>
      </c>
      <c r="AO81" s="76">
        <v>118</v>
      </c>
      <c r="AP81" s="75">
        <v>114.3</v>
      </c>
      <c r="AQ81" s="75">
        <v>108.4</v>
      </c>
      <c r="AR81" s="75">
        <v>115.4</v>
      </c>
      <c r="AS81" s="75">
        <v>120.6</v>
      </c>
      <c r="AT81" s="75">
        <v>111.3</v>
      </c>
      <c r="AU81" s="75">
        <v>113.8</v>
      </c>
      <c r="AV81" s="76">
        <v>119.1</v>
      </c>
    </row>
    <row r="82" spans="1:48" x14ac:dyDescent="0.25">
      <c r="A82" s="63" t="s">
        <v>34</v>
      </c>
      <c r="B82" s="78">
        <v>2015</v>
      </c>
      <c r="C82" s="63" t="s">
        <v>36</v>
      </c>
      <c r="D82" s="76">
        <v>123.5</v>
      </c>
      <c r="E82" s="77">
        <f t="shared" si="1"/>
        <v>124.17142857142858</v>
      </c>
      <c r="F82" s="77">
        <f t="shared" si="10"/>
        <v>123.4</v>
      </c>
      <c r="G82" s="76">
        <v>125.4</v>
      </c>
      <c r="H82" s="75">
        <f t="shared" si="2"/>
        <v>124.04736842105267</v>
      </c>
      <c r="I82" s="75">
        <f>IF(ISBLANK('imputing missing values'!$AL82), 'imputing missing values'!$H82, 'imputing missing values'!$AL82)</f>
        <v>125.8</v>
      </c>
      <c r="J82" s="76">
        <v>116.8</v>
      </c>
      <c r="K82" s="75">
        <f t="shared" si="3"/>
        <v>121.96315789473682</v>
      </c>
      <c r="L82" s="75">
        <f>IF(ISBLANK('imputing missing values'!$AM82),K82,AM82)</f>
        <v>123.7</v>
      </c>
      <c r="M82" s="76">
        <v>126</v>
      </c>
      <c r="N82" s="75">
        <f t="shared" si="4"/>
        <v>115.90526315789475</v>
      </c>
      <c r="O82" s="75">
        <f>IF(ISBLANK('imputing missing values'!$AN82), 'imputing missing values'!$N82, 'imputing missing values'!$AN82)</f>
        <v>118.3</v>
      </c>
      <c r="P82" s="76">
        <v>109.2</v>
      </c>
      <c r="Q82" s="75">
        <f>AVERAGE(AO64:AO82)</f>
        <v>117.78947368421052</v>
      </c>
      <c r="R82" s="75">
        <f>IF(ISBLANK('imputing missing values'!$AO82), 'imputing missing values'!$Q82, 'imputing missing values'!$AO82)</f>
        <v>119.2</v>
      </c>
      <c r="S82" s="76">
        <v>127.6</v>
      </c>
      <c r="T82" s="75">
        <f t="shared" si="5"/>
        <v>115.1157894736842</v>
      </c>
      <c r="U82" s="75">
        <f>IF(ISBLANK('imputing missing values'!$AP82), 'imputing missing values'!$T82, 'imputing missing values'!$AP82)</f>
        <v>116.7</v>
      </c>
      <c r="V82" s="76">
        <v>129.19999999999999</v>
      </c>
      <c r="W82" s="75">
        <f t="shared" si="6"/>
        <v>110.2578947368421</v>
      </c>
      <c r="X82" s="75">
        <f>IF(ISBLANK('imputing missing values'!$AQ82), 'imputing missing values'!$W82, 'imputing missing values'!$AQ82)</f>
        <v>109.9</v>
      </c>
      <c r="Y82" s="76">
        <v>122.4</v>
      </c>
      <c r="Z82" s="75">
        <f t="shared" si="7"/>
        <v>114.17368421052633</v>
      </c>
      <c r="AA82" s="75">
        <f>IF(ISBLANK('imputing missing values'!$AR82), 'imputing missing values'!$Z82, 'imputing missing values'!$AR82)</f>
        <v>115.4</v>
      </c>
      <c r="AB82" s="76">
        <v>97</v>
      </c>
      <c r="AC82" s="75">
        <f t="shared" si="8"/>
        <v>119.28947368421055</v>
      </c>
      <c r="AD82" s="75">
        <f>IF(ISBLANK('imputing missing values'!$AS82), 'imputing missing values'!$AC82, 'imputing missing values'!$AS82)</f>
        <v>120.1</v>
      </c>
      <c r="AE82" s="76">
        <v>122.1</v>
      </c>
      <c r="AF82" s="75">
        <f t="shared" si="9"/>
        <v>110.24736842105263</v>
      </c>
      <c r="AG82" s="75">
        <f>IF(ISBLANK('imputing missing values'!$AT82), 'imputing missing values'!$AF82, 'imputing missing values'!$AT82)</f>
        <v>111</v>
      </c>
      <c r="AH82" s="76">
        <v>118.1</v>
      </c>
      <c r="AI82" s="75">
        <f>AVERAGE(AU64:AU82)</f>
        <v>114.01052631578946</v>
      </c>
      <c r="AJ82" s="75">
        <f>IF(ISBLANK('imputing missing values'!$AU82), 'imputing missing values'!$AI82, 'imputing missing values'!$AU82)</f>
        <v>114.7</v>
      </c>
      <c r="AK82" s="75">
        <v>123.4</v>
      </c>
      <c r="AL82" s="75">
        <v>125.8</v>
      </c>
      <c r="AM82" s="75">
        <v>123.7</v>
      </c>
      <c r="AN82" s="75">
        <v>118.3</v>
      </c>
      <c r="AO82" s="75">
        <v>119.2</v>
      </c>
      <c r="AP82" s="75">
        <v>116.7</v>
      </c>
      <c r="AQ82" s="75">
        <v>109.9</v>
      </c>
      <c r="AR82" s="75">
        <v>115.4</v>
      </c>
      <c r="AS82" s="75">
        <v>120.1</v>
      </c>
      <c r="AT82" s="75">
        <v>111</v>
      </c>
      <c r="AU82" s="75">
        <v>114.7</v>
      </c>
      <c r="AV82" s="76">
        <v>120.2</v>
      </c>
    </row>
    <row r="83" spans="1:48" x14ac:dyDescent="0.25">
      <c r="A83" s="63" t="s">
        <v>30</v>
      </c>
      <c r="B83" s="78">
        <v>2015</v>
      </c>
      <c r="C83" s="63" t="s">
        <v>37</v>
      </c>
      <c r="D83" s="76">
        <v>123.3</v>
      </c>
      <c r="E83" s="77">
        <f t="shared" si="1"/>
        <v>123.7</v>
      </c>
      <c r="F83" s="77">
        <f t="shared" si="10"/>
        <v>123.6</v>
      </c>
      <c r="G83" s="76">
        <v>125.5</v>
      </c>
      <c r="H83" s="76">
        <f t="shared" si="2"/>
        <v>124.30526315789474</v>
      </c>
      <c r="I83" s="76">
        <f>IF(ISBLANK('imputing missing values'!$AL83), 'imputing missing values'!$H83, 'imputing missing values'!$AL83)</f>
        <v>125.7</v>
      </c>
      <c r="J83" s="76">
        <v>117.2</v>
      </c>
      <c r="K83" s="76">
        <f t="shared" si="3"/>
        <v>122.27368421052631</v>
      </c>
      <c r="L83" s="76">
        <f>IF(ISBLANK('imputing missing values'!$AM83),K83,AM83)</f>
        <v>126</v>
      </c>
      <c r="M83" s="76">
        <v>126.8</v>
      </c>
      <c r="N83" s="76">
        <f t="shared" si="4"/>
        <v>116.26842105263158</v>
      </c>
      <c r="O83" s="76">
        <f>IF(ISBLANK('imputing missing values'!$AN83), 'imputing missing values'!$N83, 'imputing missing values'!$AN83)</f>
        <v>121.2</v>
      </c>
      <c r="P83" s="76">
        <v>111.9</v>
      </c>
      <c r="Q83" s="76">
        <f>AVERAGE(AO65:AO80)</f>
        <v>117.79375</v>
      </c>
      <c r="R83" s="76">
        <f>IF(ISBLANK('imputing missing values'!$AO83), 'imputing missing values'!$Q83, 'imputing missing values'!$AO83)</f>
        <v>120.9</v>
      </c>
      <c r="S83" s="76">
        <v>134.19999999999999</v>
      </c>
      <c r="T83" s="77">
        <f t="shared" si="5"/>
        <v>115.37368421052631</v>
      </c>
      <c r="U83" s="77">
        <f>IF(ISBLANK('imputing missing values'!$AP83), 'imputing missing values'!$T83, 'imputing missing values'!$AP83)</f>
        <v>118.6</v>
      </c>
      <c r="V83" s="76">
        <v>127.5</v>
      </c>
      <c r="W83" s="77">
        <f t="shared" si="6"/>
        <v>110.25263157894737</v>
      </c>
      <c r="X83" s="77">
        <f>IF(ISBLANK('imputing missing values'!$AQ83), 'imputing missing values'!$W83, 'imputing missing values'!$AQ83)</f>
        <v>111.9</v>
      </c>
      <c r="Y83" s="76">
        <v>121.5</v>
      </c>
      <c r="Z83" s="77">
        <f t="shared" si="7"/>
        <v>114.33684210526316</v>
      </c>
      <c r="AA83" s="77">
        <f>IF(ISBLANK('imputing missing values'!$AR83), 'imputing missing values'!$Z83, 'imputing missing values'!$AR83)</f>
        <v>116.2</v>
      </c>
      <c r="AB83" s="76">
        <v>97.8</v>
      </c>
      <c r="AC83" s="77">
        <f t="shared" si="8"/>
        <v>119.35789473684214</v>
      </c>
      <c r="AD83" s="77">
        <f>IF(ISBLANK('imputing missing values'!$AS83), 'imputing missing values'!$AC83, 'imputing missing values'!$AS83)</f>
        <v>119.9</v>
      </c>
      <c r="AE83" s="76">
        <v>119.8</v>
      </c>
      <c r="AF83" s="77">
        <f t="shared" si="9"/>
        <v>110.35789473684211</v>
      </c>
      <c r="AG83" s="77">
        <f>IF(ISBLANK('imputing missing values'!$AT83), 'imputing missing values'!$AF83, 'imputing missing values'!$AT83)</f>
        <v>111.6</v>
      </c>
      <c r="AH83" s="76">
        <v>119.4</v>
      </c>
      <c r="AI83" s="77">
        <f>AVERAGE(AU65:AU80)</f>
        <v>114</v>
      </c>
      <c r="AJ83" s="77">
        <f>IF(ISBLANK('imputing missing values'!$AU83), 'imputing missing values'!$AI83, 'imputing missing values'!$AU83)</f>
        <v>116</v>
      </c>
      <c r="AK83" s="75">
        <v>123.6</v>
      </c>
      <c r="AL83" s="76">
        <v>125.7</v>
      </c>
      <c r="AM83" s="76">
        <v>126</v>
      </c>
      <c r="AN83" s="76">
        <v>121.2</v>
      </c>
      <c r="AO83" s="76">
        <v>120.9</v>
      </c>
      <c r="AP83" s="75">
        <v>118.6</v>
      </c>
      <c r="AQ83" s="75">
        <v>111.9</v>
      </c>
      <c r="AR83" s="75">
        <v>116.2</v>
      </c>
      <c r="AS83" s="75">
        <v>119.9</v>
      </c>
      <c r="AT83" s="75">
        <v>111.6</v>
      </c>
      <c r="AU83" s="75">
        <v>116</v>
      </c>
      <c r="AV83" s="76">
        <v>121.5</v>
      </c>
    </row>
    <row r="84" spans="1:48" x14ac:dyDescent="0.25">
      <c r="A84" s="63" t="s">
        <v>33</v>
      </c>
      <c r="B84" s="78">
        <v>2015</v>
      </c>
      <c r="C84" s="63" t="s">
        <v>37</v>
      </c>
      <c r="D84" s="76">
        <v>123.8</v>
      </c>
      <c r="E84" s="77">
        <f t="shared" ref="E84:E147" si="11">AVERAGE(AK66,AK69,AK72,AK75,AK78,AK81,AK82)</f>
        <v>124.24285714285713</v>
      </c>
      <c r="F84" s="77">
        <f t="shared" si="10"/>
        <v>124.6</v>
      </c>
      <c r="G84" s="76">
        <v>128.19999999999999</v>
      </c>
      <c r="H84" s="76">
        <f t="shared" ref="H84:H147" si="12">AVERAGE(AL66:AL84)</f>
        <v>124.83684210526316</v>
      </c>
      <c r="I84" s="76">
        <f>IF(ISBLANK('imputing missing values'!$AL84), 'imputing missing values'!$H84, 'imputing missing values'!$AL84)</f>
        <v>130.1</v>
      </c>
      <c r="J84" s="76">
        <v>110</v>
      </c>
      <c r="K84" s="76">
        <f t="shared" ref="K84:K147" si="13">AVERAGE(AM66:AM84)</f>
        <v>122.22105263157894</v>
      </c>
      <c r="L84" s="76">
        <f>IF(ISBLANK('imputing missing values'!$AM84),K84,AM84)</f>
        <v>121.3</v>
      </c>
      <c r="M84" s="76">
        <v>126.3</v>
      </c>
      <c r="N84" s="76">
        <f t="shared" ref="N84:N147" si="14">AVERAGE(AN66:AN84)</f>
        <v>116.17894736842106</v>
      </c>
      <c r="O84" s="76">
        <f>IF(ISBLANK('imputing missing values'!$AN84), 'imputing missing values'!$N84, 'imputing missing values'!$AN84)</f>
        <v>114.7</v>
      </c>
      <c r="P84" s="76">
        <v>104.5</v>
      </c>
      <c r="Q84" s="76">
        <f>AVERAGE(AO66:AO81)</f>
        <v>117.825</v>
      </c>
      <c r="R84" s="76">
        <f>IF(ISBLANK('imputing missing values'!$AO84), 'imputing missing values'!$Q84, 'imputing missing values'!$AO84)</f>
        <v>118.4</v>
      </c>
      <c r="S84" s="76">
        <v>130.6</v>
      </c>
      <c r="T84" s="77">
        <f t="shared" ref="T84:T147" si="15">AVERAGE(AP66:AP84)</f>
        <v>115.33684210526316</v>
      </c>
      <c r="U84" s="77">
        <f>IF(ISBLANK('imputing missing values'!$AP84), 'imputing missing values'!$T84, 'imputing missing values'!$AP84)</f>
        <v>114.6</v>
      </c>
      <c r="V84" s="76">
        <v>130.80000000000001</v>
      </c>
      <c r="W84" s="77">
        <f t="shared" ref="W84:W147" si="16">AVERAGE(AQ66:AQ84)</f>
        <v>110.03157894736844</v>
      </c>
      <c r="X84" s="77">
        <f>IF(ISBLANK('imputing missing values'!$AQ84), 'imputing missing values'!$W84, 'imputing missing values'!$AQ84)</f>
        <v>108.4</v>
      </c>
      <c r="Y84" s="76">
        <v>131.30000000000001</v>
      </c>
      <c r="Z84" s="77">
        <f t="shared" ref="Z84:Z147" si="17">AVERAGE(AR66:AR84)</f>
        <v>114.47368421052632</v>
      </c>
      <c r="AA84" s="77">
        <f>IF(ISBLANK('imputing missing values'!$AR84), 'imputing missing values'!$Z84, 'imputing missing values'!$AR84)</f>
        <v>115.6</v>
      </c>
      <c r="AB84" s="76">
        <v>91.6</v>
      </c>
      <c r="AC84" s="77">
        <f t="shared" ref="AC84:AC147" si="18">AVERAGE(AS66:AS84)</f>
        <v>119.61052631578947</v>
      </c>
      <c r="AD84" s="77">
        <f>IF(ISBLANK('imputing missing values'!$AS84), 'imputing missing values'!$AC84, 'imputing missing values'!$AS84)</f>
        <v>121.7</v>
      </c>
      <c r="AE84" s="76">
        <v>127.7</v>
      </c>
      <c r="AF84" s="77">
        <f t="shared" ref="AF84:AF147" si="19">AVERAGE(AT66:AT84)</f>
        <v>110.48947368421054</v>
      </c>
      <c r="AG84" s="77">
        <f>IF(ISBLANK('imputing missing values'!$AT84), 'imputing missing values'!$AF84, 'imputing missing values'!$AT84)</f>
        <v>111.8</v>
      </c>
      <c r="AH84" s="76">
        <v>117.2</v>
      </c>
      <c r="AI84" s="77">
        <f>AVERAGE(AU66:AU84)</f>
        <v>114.14210526315789</v>
      </c>
      <c r="AJ84" s="77">
        <f>IF(ISBLANK('imputing missing values'!$AU84), 'imputing missing values'!$AI84, 'imputing missing values'!$AU84)</f>
        <v>114.2</v>
      </c>
      <c r="AK84" s="75">
        <v>124.6</v>
      </c>
      <c r="AL84" s="76">
        <v>130.1</v>
      </c>
      <c r="AM84" s="76">
        <v>121.3</v>
      </c>
      <c r="AN84" s="76">
        <v>114.7</v>
      </c>
      <c r="AO84" s="76">
        <v>118.4</v>
      </c>
      <c r="AP84" s="75">
        <v>114.6</v>
      </c>
      <c r="AQ84" s="75">
        <v>108.4</v>
      </c>
      <c r="AR84" s="75">
        <v>115.6</v>
      </c>
      <c r="AS84" s="75">
        <v>121.7</v>
      </c>
      <c r="AT84" s="75">
        <v>111.8</v>
      </c>
      <c r="AU84" s="75">
        <v>114.2</v>
      </c>
      <c r="AV84" s="76">
        <v>119.7</v>
      </c>
    </row>
    <row r="85" spans="1:48" x14ac:dyDescent="0.25">
      <c r="A85" s="63" t="s">
        <v>34</v>
      </c>
      <c r="B85" s="78">
        <v>2015</v>
      </c>
      <c r="C85" s="63" t="s">
        <v>37</v>
      </c>
      <c r="D85" s="76">
        <v>123.5</v>
      </c>
      <c r="E85" s="77">
        <f t="shared" si="11"/>
        <v>123.9</v>
      </c>
      <c r="F85" s="77">
        <f t="shared" si="10"/>
        <v>124</v>
      </c>
      <c r="G85" s="76">
        <v>126.4</v>
      </c>
      <c r="H85" s="75">
        <f t="shared" si="12"/>
        <v>124.97368421052632</v>
      </c>
      <c r="I85" s="75">
        <f>IF(ISBLANK('imputing missing values'!$AL85), 'imputing missing values'!$H85, 'imputing missing values'!$AL85)</f>
        <v>126.9</v>
      </c>
      <c r="J85" s="76">
        <v>114.4</v>
      </c>
      <c r="K85" s="75">
        <f t="shared" si="13"/>
        <v>122.49473684210527</v>
      </c>
      <c r="L85" s="75">
        <f>IF(ISBLANK('imputing missing values'!$AM85),K85,AM85)</f>
        <v>124.1</v>
      </c>
      <c r="M85" s="76">
        <v>126.6</v>
      </c>
      <c r="N85" s="75">
        <f t="shared" si="14"/>
        <v>116.53157894736842</v>
      </c>
      <c r="O85" s="75">
        <f>IF(ISBLANK('imputing missing values'!$AN85), 'imputing missing values'!$N85, 'imputing missing values'!$AN85)</f>
        <v>118.7</v>
      </c>
      <c r="P85" s="76">
        <v>109.2</v>
      </c>
      <c r="Q85" s="75">
        <f>AVERAGE(AO67:AO85)</f>
        <v>118.29473684210525</v>
      </c>
      <c r="R85" s="75">
        <f>IF(ISBLANK('imputing missing values'!$AO85), 'imputing missing values'!$Q85, 'imputing missing values'!$AO85)</f>
        <v>119.7</v>
      </c>
      <c r="S85" s="76">
        <v>132.5</v>
      </c>
      <c r="T85" s="75">
        <f t="shared" si="15"/>
        <v>115.57368421052632</v>
      </c>
      <c r="U85" s="75">
        <f>IF(ISBLANK('imputing missing values'!$AP85), 'imputing missing values'!$T85, 'imputing missing values'!$AP85)</f>
        <v>117.1</v>
      </c>
      <c r="V85" s="76">
        <v>128.6</v>
      </c>
      <c r="W85" s="75">
        <f t="shared" si="16"/>
        <v>109.98421052631581</v>
      </c>
      <c r="X85" s="75">
        <f>IF(ISBLANK('imputing missing values'!$AQ85), 'imputing missing values'!$W85, 'imputing missing values'!$AQ85)</f>
        <v>110.1</v>
      </c>
      <c r="Y85" s="76">
        <v>124.8</v>
      </c>
      <c r="Z85" s="75">
        <f t="shared" si="17"/>
        <v>114.59473684210528</v>
      </c>
      <c r="AA85" s="75">
        <f>IF(ISBLANK('imputing missing values'!$AR85), 'imputing missing values'!$Z85, 'imputing missing values'!$AR85)</f>
        <v>115.9</v>
      </c>
      <c r="AB85" s="76">
        <v>95.7</v>
      </c>
      <c r="AC85" s="75">
        <f t="shared" si="18"/>
        <v>119.65263157894738</v>
      </c>
      <c r="AD85" s="75">
        <f>IF(ISBLANK('imputing missing values'!$AS85), 'imputing missing values'!$AC85, 'imputing missing values'!$AS85)</f>
        <v>121</v>
      </c>
      <c r="AE85" s="76">
        <v>122.4</v>
      </c>
      <c r="AF85" s="75">
        <f t="shared" si="19"/>
        <v>110.5736842105263</v>
      </c>
      <c r="AG85" s="75">
        <f>IF(ISBLANK('imputing missing values'!$AT85), 'imputing missing values'!$AF85, 'imputing missing values'!$AT85)</f>
        <v>111.7</v>
      </c>
      <c r="AH85" s="76">
        <v>118.5</v>
      </c>
      <c r="AI85" s="75">
        <f>AVERAGE(AU67:AU85)</f>
        <v>114.21578947368421</v>
      </c>
      <c r="AJ85" s="75">
        <f>IF(ISBLANK('imputing missing values'!$AU85), 'imputing missing values'!$AI85, 'imputing missing values'!$AU85)</f>
        <v>115.1</v>
      </c>
      <c r="AK85" s="75">
        <v>124</v>
      </c>
      <c r="AL85" s="75">
        <v>126.9</v>
      </c>
      <c r="AM85" s="75">
        <v>124.1</v>
      </c>
      <c r="AN85" s="75">
        <v>118.7</v>
      </c>
      <c r="AO85" s="75">
        <v>119.7</v>
      </c>
      <c r="AP85" s="75">
        <v>117.1</v>
      </c>
      <c r="AQ85" s="75">
        <v>110.1</v>
      </c>
      <c r="AR85" s="75">
        <v>115.9</v>
      </c>
      <c r="AS85" s="75">
        <v>121</v>
      </c>
      <c r="AT85" s="75">
        <v>111.7</v>
      </c>
      <c r="AU85" s="75">
        <v>115.1</v>
      </c>
      <c r="AV85" s="76">
        <v>120.7</v>
      </c>
    </row>
    <row r="86" spans="1:48" x14ac:dyDescent="0.25">
      <c r="A86" s="63" t="s">
        <v>30</v>
      </c>
      <c r="B86" s="78">
        <v>2015</v>
      </c>
      <c r="C86" s="63" t="s">
        <v>38</v>
      </c>
      <c r="D86" s="76">
        <v>123.5</v>
      </c>
      <c r="E86" s="77">
        <f t="shared" si="11"/>
        <v>123.58571428571429</v>
      </c>
      <c r="F86" s="77">
        <f t="shared" si="10"/>
        <v>124.4</v>
      </c>
      <c r="G86" s="76">
        <v>127.1</v>
      </c>
      <c r="H86" s="76">
        <f t="shared" si="12"/>
        <v>125.26842105263158</v>
      </c>
      <c r="I86" s="76">
        <f>IF(ISBLANK('imputing missing values'!$AL86), 'imputing missing values'!$H86, 'imputing missing values'!$AL86)</f>
        <v>126.7</v>
      </c>
      <c r="J86" s="76">
        <v>117.3</v>
      </c>
      <c r="K86" s="76">
        <f t="shared" si="13"/>
        <v>122.80000000000001</v>
      </c>
      <c r="L86" s="76">
        <f>IF(ISBLANK('imputing missing values'!$AM86),K86,AM86)</f>
        <v>126.8</v>
      </c>
      <c r="M86" s="76">
        <v>127.7</v>
      </c>
      <c r="N86" s="76">
        <f t="shared" si="14"/>
        <v>116.91052631578948</v>
      </c>
      <c r="O86" s="76">
        <f>IF(ISBLANK('imputing missing values'!$AN86), 'imputing missing values'!$N86, 'imputing missing values'!$AN86)</f>
        <v>121.9</v>
      </c>
      <c r="P86" s="76">
        <v>112.5</v>
      </c>
      <c r="Q86" s="76">
        <f>AVERAGE(AO68:AO83)</f>
        <v>118.30000000000001</v>
      </c>
      <c r="R86" s="76">
        <f>IF(ISBLANK('imputing missing values'!$AO86), 'imputing missing values'!$Q86, 'imputing missing values'!$AO86)</f>
        <v>121.5</v>
      </c>
      <c r="S86" s="76">
        <v>134.1</v>
      </c>
      <c r="T86" s="77">
        <f t="shared" si="15"/>
        <v>115.84210526315789</v>
      </c>
      <c r="U86" s="77">
        <f>IF(ISBLANK('imputing missing values'!$AP86), 'imputing missing values'!$T86, 'imputing missing values'!$AP86)</f>
        <v>119.4</v>
      </c>
      <c r="V86" s="76">
        <v>128.5</v>
      </c>
      <c r="W86" s="77">
        <f t="shared" si="16"/>
        <v>110.06315789473686</v>
      </c>
      <c r="X86" s="77">
        <f>IF(ISBLANK('imputing missing values'!$AQ86), 'imputing missing values'!$W86, 'imputing missing values'!$AQ86)</f>
        <v>113.3</v>
      </c>
      <c r="Y86" s="76">
        <v>124.3</v>
      </c>
      <c r="Z86" s="77">
        <f t="shared" si="17"/>
        <v>114.77368421052633</v>
      </c>
      <c r="AA86" s="77">
        <f>IF(ISBLANK('imputing missing values'!$AR86), 'imputing missing values'!$Z86, 'imputing missing values'!$AR86)</f>
        <v>116.7</v>
      </c>
      <c r="AB86" s="76">
        <v>97.6</v>
      </c>
      <c r="AC86" s="77">
        <f t="shared" si="18"/>
        <v>119.74210526315791</v>
      </c>
      <c r="AD86" s="77">
        <f>IF(ISBLANK('imputing missing values'!$AS86), 'imputing missing values'!$AC86, 'imputing missing values'!$AS86)</f>
        <v>120.5</v>
      </c>
      <c r="AE86" s="76">
        <v>120.7</v>
      </c>
      <c r="AF86" s="77">
        <f t="shared" si="19"/>
        <v>110.71578947368421</v>
      </c>
      <c r="AG86" s="77">
        <f>IF(ISBLANK('imputing missing values'!$AT86), 'imputing missing values'!$AF86, 'imputing missing values'!$AT86)</f>
        <v>112.3</v>
      </c>
      <c r="AH86" s="76">
        <v>120.2</v>
      </c>
      <c r="AI86" s="77">
        <f>AVERAGE(AU68:AU83)</f>
        <v>114.18124999999999</v>
      </c>
      <c r="AJ86" s="77">
        <f>IF(ISBLANK('imputing missing values'!$AU86), 'imputing missing values'!$AI86, 'imputing missing values'!$AU86)</f>
        <v>116.9</v>
      </c>
      <c r="AK86" s="75">
        <v>124.4</v>
      </c>
      <c r="AL86" s="76">
        <v>126.7</v>
      </c>
      <c r="AM86" s="76">
        <v>126.8</v>
      </c>
      <c r="AN86" s="76">
        <v>121.9</v>
      </c>
      <c r="AO86" s="76">
        <v>121.5</v>
      </c>
      <c r="AP86" s="75">
        <v>119.4</v>
      </c>
      <c r="AQ86" s="75">
        <v>113.3</v>
      </c>
      <c r="AR86" s="75">
        <v>116.7</v>
      </c>
      <c r="AS86" s="75">
        <v>120.5</v>
      </c>
      <c r="AT86" s="75">
        <v>112.3</v>
      </c>
      <c r="AU86" s="75">
        <v>116.9</v>
      </c>
      <c r="AV86" s="76">
        <v>122.4</v>
      </c>
    </row>
    <row r="87" spans="1:48" x14ac:dyDescent="0.25">
      <c r="A87" s="63" t="s">
        <v>33</v>
      </c>
      <c r="B87" s="78">
        <v>2015</v>
      </c>
      <c r="C87" s="63" t="s">
        <v>38</v>
      </c>
      <c r="D87" s="76">
        <v>123.8</v>
      </c>
      <c r="E87" s="77">
        <f t="shared" si="11"/>
        <v>124.15714285714286</v>
      </c>
      <c r="F87" s="77">
        <f t="shared" si="10"/>
        <v>126.1</v>
      </c>
      <c r="G87" s="76">
        <v>129.69999999999999</v>
      </c>
      <c r="H87" s="76">
        <f t="shared" si="12"/>
        <v>125.82105263157894</v>
      </c>
      <c r="I87" s="76">
        <f>IF(ISBLANK('imputing missing values'!$AL87), 'imputing missing values'!$H87, 'imputing missing values'!$AL87)</f>
        <v>131.30000000000001</v>
      </c>
      <c r="J87" s="76">
        <v>111.3</v>
      </c>
      <c r="K87" s="76">
        <f t="shared" si="13"/>
        <v>122.73157894736842</v>
      </c>
      <c r="L87" s="76">
        <f>IF(ISBLANK('imputing missing values'!$AM87),K87,AM87)</f>
        <v>121.6</v>
      </c>
      <c r="M87" s="76">
        <v>126.6</v>
      </c>
      <c r="N87" s="76">
        <f t="shared" si="14"/>
        <v>116.78421052631579</v>
      </c>
      <c r="O87" s="76">
        <f>IF(ISBLANK('imputing missing values'!$AN87), 'imputing missing values'!$N87, 'imputing missing values'!$AN87)</f>
        <v>114.9</v>
      </c>
      <c r="P87" s="76">
        <v>105.2</v>
      </c>
      <c r="Q87" s="76">
        <f>AVERAGE(AO69:AO84)</f>
        <v>118.31875000000002</v>
      </c>
      <c r="R87" s="76">
        <f>IF(ISBLANK('imputing missing values'!$AO87), 'imputing missing values'!$Q87, 'imputing missing values'!$AO87)</f>
        <v>118.7</v>
      </c>
      <c r="S87" s="76">
        <v>130.80000000000001</v>
      </c>
      <c r="T87" s="77">
        <f t="shared" si="15"/>
        <v>115.78947368421051</v>
      </c>
      <c r="U87" s="77">
        <f>IF(ISBLANK('imputing missing values'!$AP87), 'imputing missing values'!$T87, 'imputing missing values'!$AP87)</f>
        <v>114.9</v>
      </c>
      <c r="V87" s="76">
        <v>135.6</v>
      </c>
      <c r="W87" s="77">
        <f t="shared" si="16"/>
        <v>110</v>
      </c>
      <c r="X87" s="77">
        <f>IF(ISBLANK('imputing missing values'!$AQ87), 'imputing missing values'!$W87, 'imputing missing values'!$AQ87)</f>
        <v>110.8</v>
      </c>
      <c r="Y87" s="76">
        <v>142.6</v>
      </c>
      <c r="Z87" s="77">
        <f t="shared" si="17"/>
        <v>114.91578947368424</v>
      </c>
      <c r="AA87" s="77">
        <f>IF(ISBLANK('imputing missing values'!$AR87), 'imputing missing values'!$Z87, 'imputing missing values'!$AR87)</f>
        <v>116</v>
      </c>
      <c r="AB87" s="76">
        <v>90.8</v>
      </c>
      <c r="AC87" s="77">
        <f t="shared" si="18"/>
        <v>119.9947368421053</v>
      </c>
      <c r="AD87" s="77">
        <f>IF(ISBLANK('imputing missing values'!$AS87), 'imputing missing values'!$AC87, 'imputing missing values'!$AS87)</f>
        <v>122</v>
      </c>
      <c r="AE87" s="76">
        <v>128.80000000000001</v>
      </c>
      <c r="AF87" s="77">
        <f t="shared" si="19"/>
        <v>110.90526315789472</v>
      </c>
      <c r="AG87" s="77">
        <f>IF(ISBLANK('imputing missing values'!$AT87), 'imputing missing values'!$AF87, 'imputing missing values'!$AT87)</f>
        <v>112.4</v>
      </c>
      <c r="AH87" s="76">
        <v>117.7</v>
      </c>
      <c r="AI87" s="77">
        <f>AVERAGE(AU69:AU87)</f>
        <v>114.43157894736841</v>
      </c>
      <c r="AJ87" s="77">
        <f>IF(ISBLANK('imputing missing values'!$AU87), 'imputing missing values'!$AI87, 'imputing missing values'!$AU87)</f>
        <v>115.2</v>
      </c>
      <c r="AK87" s="75">
        <v>126.1</v>
      </c>
      <c r="AL87" s="76">
        <v>131.30000000000001</v>
      </c>
      <c r="AM87" s="76">
        <v>121.6</v>
      </c>
      <c r="AN87" s="76">
        <v>114.9</v>
      </c>
      <c r="AO87" s="76">
        <v>118.7</v>
      </c>
      <c r="AP87" s="75">
        <v>114.9</v>
      </c>
      <c r="AQ87" s="75">
        <v>110.8</v>
      </c>
      <c r="AR87" s="75">
        <v>116</v>
      </c>
      <c r="AS87" s="75">
        <v>122</v>
      </c>
      <c r="AT87" s="75">
        <v>112.4</v>
      </c>
      <c r="AU87" s="75">
        <v>115.2</v>
      </c>
      <c r="AV87" s="76">
        <v>120.7</v>
      </c>
    </row>
    <row r="88" spans="1:48" x14ac:dyDescent="0.25">
      <c r="A88" s="63" t="s">
        <v>34</v>
      </c>
      <c r="B88" s="78">
        <v>2015</v>
      </c>
      <c r="C88" s="63" t="s">
        <v>38</v>
      </c>
      <c r="D88" s="76">
        <v>123.6</v>
      </c>
      <c r="E88" s="77">
        <f t="shared" si="11"/>
        <v>123.8142857142857</v>
      </c>
      <c r="F88" s="77">
        <f t="shared" si="10"/>
        <v>125</v>
      </c>
      <c r="G88" s="76">
        <v>128</v>
      </c>
      <c r="H88" s="75">
        <f t="shared" si="12"/>
        <v>125.93157894736844</v>
      </c>
      <c r="I88" s="75">
        <f>IF(ISBLANK('imputing missing values'!$AL88), 'imputing missing values'!$H88, 'imputing missing values'!$AL88)</f>
        <v>127.9</v>
      </c>
      <c r="J88" s="76">
        <v>115</v>
      </c>
      <c r="K88" s="75">
        <f t="shared" si="13"/>
        <v>123.00526315789473</v>
      </c>
      <c r="L88" s="75">
        <f>IF(ISBLANK('imputing missing values'!$AM88),K88,AM88)</f>
        <v>124.7</v>
      </c>
      <c r="M88" s="76">
        <v>127.3</v>
      </c>
      <c r="N88" s="75">
        <f t="shared" si="14"/>
        <v>117.13157894736842</v>
      </c>
      <c r="O88" s="75">
        <f>IF(ISBLANK('imputing missing values'!$AN88), 'imputing missing values'!$N88, 'imputing missing values'!$AN88)</f>
        <v>119.2</v>
      </c>
      <c r="P88" s="76">
        <v>109.8</v>
      </c>
      <c r="Q88" s="75">
        <f>AVERAGE(AO70:AO88)</f>
        <v>118.77894736842106</v>
      </c>
      <c r="R88" s="75">
        <f>IF(ISBLANK('imputing missing values'!$AO88), 'imputing missing values'!$Q88, 'imputing missing values'!$AO88)</f>
        <v>120.2</v>
      </c>
      <c r="S88" s="76">
        <v>132.6</v>
      </c>
      <c r="T88" s="75">
        <f t="shared" si="15"/>
        <v>116.03684210526315</v>
      </c>
      <c r="U88" s="75">
        <f>IF(ISBLANK('imputing missing values'!$AP88), 'imputing missing values'!$T88, 'imputing missing values'!$AP88)</f>
        <v>117.7</v>
      </c>
      <c r="V88" s="76">
        <v>130.9</v>
      </c>
      <c r="W88" s="75">
        <f t="shared" si="16"/>
        <v>110.12105263157896</v>
      </c>
      <c r="X88" s="75">
        <f>IF(ISBLANK('imputing missing values'!$AQ88), 'imputing missing values'!$W88, 'imputing missing values'!$AQ88)</f>
        <v>112</v>
      </c>
      <c r="Y88" s="76">
        <v>130.5</v>
      </c>
      <c r="Z88" s="75">
        <f t="shared" si="17"/>
        <v>115.03684210526319</v>
      </c>
      <c r="AA88" s="75">
        <f>IF(ISBLANK('imputing missing values'!$AR88), 'imputing missing values'!$Z88, 'imputing missing values'!$AR88)</f>
        <v>116.3</v>
      </c>
      <c r="AB88" s="76">
        <v>95.3</v>
      </c>
      <c r="AC88" s="75">
        <f t="shared" si="18"/>
        <v>120.0526315789474</v>
      </c>
      <c r="AD88" s="75">
        <f>IF(ISBLANK('imputing missing values'!$AS88), 'imputing missing values'!$AC88, 'imputing missing values'!$AS88)</f>
        <v>121.4</v>
      </c>
      <c r="AE88" s="76">
        <v>123.4</v>
      </c>
      <c r="AF88" s="75">
        <f t="shared" si="19"/>
        <v>111.04736842105264</v>
      </c>
      <c r="AG88" s="75">
        <f>IF(ISBLANK('imputing missing values'!$AT88), 'imputing missing values'!$AF88, 'imputing missing values'!$AT88)</f>
        <v>112.3</v>
      </c>
      <c r="AH88" s="76">
        <v>119.2</v>
      </c>
      <c r="AI88" s="75">
        <f>AVERAGE(AU70:AU88)</f>
        <v>114.5736842105263</v>
      </c>
      <c r="AJ88" s="75">
        <f>IF(ISBLANK('imputing missing values'!$AU88), 'imputing missing values'!$AI88, 'imputing missing values'!$AU88)</f>
        <v>116.1</v>
      </c>
      <c r="AK88" s="75">
        <v>125</v>
      </c>
      <c r="AL88" s="75">
        <v>127.9</v>
      </c>
      <c r="AM88" s="75">
        <v>124.7</v>
      </c>
      <c r="AN88" s="75">
        <v>119.2</v>
      </c>
      <c r="AO88" s="75">
        <v>120.2</v>
      </c>
      <c r="AP88" s="75">
        <v>117.7</v>
      </c>
      <c r="AQ88" s="75">
        <v>112</v>
      </c>
      <c r="AR88" s="75">
        <v>116.3</v>
      </c>
      <c r="AS88" s="75">
        <v>121.4</v>
      </c>
      <c r="AT88" s="75">
        <v>112.3</v>
      </c>
      <c r="AU88" s="75">
        <v>116.1</v>
      </c>
      <c r="AV88" s="76">
        <v>121.6</v>
      </c>
    </row>
    <row r="89" spans="1:48" x14ac:dyDescent="0.25">
      <c r="A89" s="63" t="s">
        <v>30</v>
      </c>
      <c r="B89" s="78">
        <v>2015</v>
      </c>
      <c r="C89" s="63" t="s">
        <v>39</v>
      </c>
      <c r="D89" s="76">
        <v>124.1</v>
      </c>
      <c r="E89" s="77">
        <f t="shared" si="11"/>
        <v>123.72857142857143</v>
      </c>
      <c r="F89" s="77">
        <f t="shared" si="10"/>
        <v>126.6</v>
      </c>
      <c r="G89" s="76">
        <v>130.4</v>
      </c>
      <c r="H89" s="76">
        <f t="shared" si="12"/>
        <v>126.25263157894737</v>
      </c>
      <c r="I89" s="76">
        <f>IF(ISBLANK('imputing missing values'!$AL89), 'imputing missing values'!$H89, 'imputing missing values'!$AL89)</f>
        <v>128.19999999999999</v>
      </c>
      <c r="J89" s="76">
        <v>122.1</v>
      </c>
      <c r="K89" s="76">
        <f t="shared" si="13"/>
        <v>123.34210526315789</v>
      </c>
      <c r="L89" s="76">
        <f>IF(ISBLANK('imputing missing values'!$AM89),K89,AM89)</f>
        <v>128</v>
      </c>
      <c r="M89" s="76">
        <v>128.69999999999999</v>
      </c>
      <c r="N89" s="76">
        <f t="shared" si="14"/>
        <v>117.50526315789473</v>
      </c>
      <c r="O89" s="76">
        <f>IF(ISBLANK('imputing missing values'!$AN89), 'imputing missing values'!$N89, 'imputing missing values'!$AN89)</f>
        <v>122.6</v>
      </c>
      <c r="P89" s="76">
        <v>114.1</v>
      </c>
      <c r="Q89" s="76">
        <f>AVERAGE(AO71:AO86)</f>
        <v>118.78750000000002</v>
      </c>
      <c r="R89" s="76">
        <f>IF(ISBLANK('imputing missing values'!$AO89), 'imputing missing values'!$Q89, 'imputing missing values'!$AO89)</f>
        <v>122.8</v>
      </c>
      <c r="S89" s="76">
        <v>133.19999999999999</v>
      </c>
      <c r="T89" s="77">
        <f t="shared" si="15"/>
        <v>116.33157894736843</v>
      </c>
      <c r="U89" s="77">
        <f>IF(ISBLANK('imputing missing values'!$AP89), 'imputing missing values'!$T89, 'imputing missing values'!$AP89)</f>
        <v>120.4</v>
      </c>
      <c r="V89" s="76">
        <v>135.19999999999999</v>
      </c>
      <c r="W89" s="77">
        <f t="shared" si="16"/>
        <v>110.3</v>
      </c>
      <c r="X89" s="77">
        <f>IF(ISBLANK('imputing missing values'!$AQ89), 'imputing missing values'!$W89, 'imputing missing values'!$AQ89)</f>
        <v>114.2</v>
      </c>
      <c r="Y89" s="76">
        <v>131.9</v>
      </c>
      <c r="Z89" s="77">
        <f t="shared" si="17"/>
        <v>115.25789473684213</v>
      </c>
      <c r="AA89" s="77">
        <f>IF(ISBLANK('imputing missing values'!$AR89), 'imputing missing values'!$Z89, 'imputing missing values'!$AR89)</f>
        <v>117.9</v>
      </c>
      <c r="AB89" s="76">
        <v>96.3</v>
      </c>
      <c r="AC89" s="77">
        <f t="shared" si="18"/>
        <v>120.21052631578948</v>
      </c>
      <c r="AD89" s="77">
        <f>IF(ISBLANK('imputing missing values'!$AS89), 'imputing missing values'!$AC89, 'imputing missing values'!$AS89)</f>
        <v>122</v>
      </c>
      <c r="AE89" s="76">
        <v>123</v>
      </c>
      <c r="AF89" s="77">
        <f t="shared" si="19"/>
        <v>111.25263157894737</v>
      </c>
      <c r="AG89" s="77">
        <f>IF(ISBLANK('imputing missing values'!$AT89), 'imputing missing values'!$AF89, 'imputing missing values'!$AT89)</f>
        <v>113</v>
      </c>
      <c r="AH89" s="76">
        <v>121.1</v>
      </c>
      <c r="AI89" s="77">
        <f>AVERAGE(AU71:AU86)</f>
        <v>114.48750000000001</v>
      </c>
      <c r="AJ89" s="77">
        <f>IF(ISBLANK('imputing missing values'!$AU89), 'imputing missing values'!$AI89, 'imputing missing values'!$AU89)</f>
        <v>117.9</v>
      </c>
      <c r="AK89" s="75">
        <v>126.6</v>
      </c>
      <c r="AL89" s="76">
        <v>128.19999999999999</v>
      </c>
      <c r="AM89" s="76">
        <v>128</v>
      </c>
      <c r="AN89" s="76">
        <v>122.6</v>
      </c>
      <c r="AO89" s="76">
        <v>122.8</v>
      </c>
      <c r="AP89" s="75">
        <v>120.4</v>
      </c>
      <c r="AQ89" s="75">
        <v>114.2</v>
      </c>
      <c r="AR89" s="75">
        <v>117.9</v>
      </c>
      <c r="AS89" s="75">
        <v>122</v>
      </c>
      <c r="AT89" s="75">
        <v>113</v>
      </c>
      <c r="AU89" s="75">
        <v>117.9</v>
      </c>
      <c r="AV89" s="76">
        <v>124.1</v>
      </c>
    </row>
    <row r="90" spans="1:48" x14ac:dyDescent="0.25">
      <c r="A90" s="63" t="s">
        <v>33</v>
      </c>
      <c r="B90" s="78">
        <v>2015</v>
      </c>
      <c r="C90" s="63" t="s">
        <v>39</v>
      </c>
      <c r="D90" s="76">
        <v>123.6</v>
      </c>
      <c r="E90" s="77">
        <f t="shared" si="11"/>
        <v>124.4</v>
      </c>
      <c r="F90" s="77">
        <f t="shared" si="10"/>
        <v>128.5</v>
      </c>
      <c r="G90" s="76">
        <v>134.4</v>
      </c>
      <c r="H90" s="76">
        <f t="shared" si="12"/>
        <v>126.8</v>
      </c>
      <c r="I90" s="76">
        <f>IF(ISBLANK('imputing missing values'!$AL90), 'imputing missing values'!$H90, 'imputing missing values'!$AL90)</f>
        <v>132.1</v>
      </c>
      <c r="J90" s="76">
        <v>120.9</v>
      </c>
      <c r="K90" s="76">
        <f t="shared" si="13"/>
        <v>123.28947368421052</v>
      </c>
      <c r="L90" s="76">
        <f>IF(ISBLANK('imputing missing values'!$AM90),K90,AM90)</f>
        <v>122.3</v>
      </c>
      <c r="M90" s="76">
        <v>127.3</v>
      </c>
      <c r="N90" s="76">
        <f t="shared" si="14"/>
        <v>117.3842105263158</v>
      </c>
      <c r="O90" s="76">
        <f>IF(ISBLANK('imputing missing values'!$AN90), 'imputing missing values'!$N90, 'imputing missing values'!$AN90)</f>
        <v>115.1</v>
      </c>
      <c r="P90" s="76">
        <v>106</v>
      </c>
      <c r="Q90" s="76">
        <f>AVERAGE(AO72:AO87)</f>
        <v>118.81875000000002</v>
      </c>
      <c r="R90" s="76">
        <f>IF(ISBLANK('imputing missing values'!$AO90), 'imputing missing values'!$Q90, 'imputing missing values'!$AO90)</f>
        <v>119.2</v>
      </c>
      <c r="S90" s="76">
        <v>132.30000000000001</v>
      </c>
      <c r="T90" s="77">
        <f t="shared" si="15"/>
        <v>116.28947368421052</v>
      </c>
      <c r="U90" s="77">
        <f>IF(ISBLANK('imputing missing values'!$AP90), 'imputing missing values'!$T90, 'imputing missing values'!$AP90)</f>
        <v>115.4</v>
      </c>
      <c r="V90" s="76">
        <v>146.69999999999999</v>
      </c>
      <c r="W90" s="77">
        <f t="shared" si="16"/>
        <v>110.31052631578947</v>
      </c>
      <c r="X90" s="77">
        <f>IF(ISBLANK('imputing missing values'!$AQ90), 'imputing missing values'!$W90, 'imputing missing values'!$AQ90)</f>
        <v>111.7</v>
      </c>
      <c r="Y90" s="76">
        <v>148.1</v>
      </c>
      <c r="Z90" s="77">
        <f t="shared" si="17"/>
        <v>115.41052631578945</v>
      </c>
      <c r="AA90" s="77">
        <f>IF(ISBLANK('imputing missing values'!$AR90), 'imputing missing values'!$Z90, 'imputing missing values'!$AR90)</f>
        <v>116.2</v>
      </c>
      <c r="AB90" s="76">
        <v>89.8</v>
      </c>
      <c r="AC90" s="77">
        <f t="shared" si="18"/>
        <v>120.53157894736844</v>
      </c>
      <c r="AD90" s="77">
        <f>IF(ISBLANK('imputing missing values'!$AS90), 'imputing missing values'!$AC90, 'imputing missing values'!$AS90)</f>
        <v>123.8</v>
      </c>
      <c r="AE90" s="76">
        <v>130.5</v>
      </c>
      <c r="AF90" s="77">
        <f t="shared" si="19"/>
        <v>111.41578947368419</v>
      </c>
      <c r="AG90" s="77">
        <f>IF(ISBLANK('imputing missing values'!$AT90), 'imputing missing values'!$AF90, 'imputing missing values'!$AT90)</f>
        <v>112.5</v>
      </c>
      <c r="AH90" s="76">
        <v>118</v>
      </c>
      <c r="AI90" s="77">
        <f>AVERAGE(AU72:AU90)</f>
        <v>114.8842105263158</v>
      </c>
      <c r="AJ90" s="77">
        <f>IF(ISBLANK('imputing missing values'!$AU90), 'imputing missing values'!$AI90, 'imputing missing values'!$AU90)</f>
        <v>116</v>
      </c>
      <c r="AK90" s="75">
        <v>128.5</v>
      </c>
      <c r="AL90" s="76">
        <v>132.1</v>
      </c>
      <c r="AM90" s="76">
        <v>122.3</v>
      </c>
      <c r="AN90" s="76">
        <v>115.1</v>
      </c>
      <c r="AO90" s="76">
        <v>119.2</v>
      </c>
      <c r="AP90" s="75">
        <v>115.4</v>
      </c>
      <c r="AQ90" s="75">
        <v>111.7</v>
      </c>
      <c r="AR90" s="75">
        <v>116.2</v>
      </c>
      <c r="AS90" s="75">
        <v>123.8</v>
      </c>
      <c r="AT90" s="75">
        <v>112.5</v>
      </c>
      <c r="AU90" s="75">
        <v>116</v>
      </c>
      <c r="AV90" s="76">
        <v>121.7</v>
      </c>
    </row>
    <row r="91" spans="1:48" x14ac:dyDescent="0.25">
      <c r="A91" s="63" t="s">
        <v>34</v>
      </c>
      <c r="B91" s="78">
        <v>2015</v>
      </c>
      <c r="C91" s="63" t="s">
        <v>39</v>
      </c>
      <c r="D91" s="76">
        <v>123.9</v>
      </c>
      <c r="E91" s="77">
        <f t="shared" si="11"/>
        <v>124.11428571428571</v>
      </c>
      <c r="F91" s="77">
        <f t="shared" si="10"/>
        <v>127.3</v>
      </c>
      <c r="G91" s="76">
        <v>131.80000000000001</v>
      </c>
      <c r="H91" s="75">
        <f t="shared" si="12"/>
        <v>126.94736842105263</v>
      </c>
      <c r="I91" s="75">
        <f>IF(ISBLANK('imputing missing values'!$AL91), 'imputing missing values'!$H91, 'imputing missing values'!$AL91)</f>
        <v>129.19999999999999</v>
      </c>
      <c r="J91" s="76">
        <v>121.6</v>
      </c>
      <c r="K91" s="75">
        <f t="shared" si="13"/>
        <v>123.58947368421052</v>
      </c>
      <c r="L91" s="75">
        <f>IF(ISBLANK('imputing missing values'!$AM91),K91,AM91)</f>
        <v>125.7</v>
      </c>
      <c r="M91" s="76">
        <v>128.19999999999999</v>
      </c>
      <c r="N91" s="75">
        <f t="shared" si="14"/>
        <v>117.74210526315791</v>
      </c>
      <c r="O91" s="75">
        <f>IF(ISBLANK('imputing missing values'!$AN91), 'imputing missing values'!$N91, 'imputing missing values'!$AN91)</f>
        <v>119.8</v>
      </c>
      <c r="P91" s="76">
        <v>111.1</v>
      </c>
      <c r="Q91" s="75">
        <f>AVERAGE(AO73:AO91)</f>
        <v>119.34736842105265</v>
      </c>
      <c r="R91" s="75">
        <f>IF(ISBLANK('imputing missing values'!$AO91), 'imputing missing values'!$Q91, 'imputing missing values'!$AO91)</f>
        <v>121.1</v>
      </c>
      <c r="S91" s="76">
        <v>132.80000000000001</v>
      </c>
      <c r="T91" s="75">
        <f t="shared" si="15"/>
        <v>116.56842105263159</v>
      </c>
      <c r="U91" s="75">
        <f>IF(ISBLANK('imputing missing values'!$AP91), 'imputing missing values'!$T91, 'imputing missing values'!$AP91)</f>
        <v>118.5</v>
      </c>
      <c r="V91" s="76">
        <v>139.1</v>
      </c>
      <c r="W91" s="75">
        <f t="shared" si="16"/>
        <v>110.52631578947368</v>
      </c>
      <c r="X91" s="75">
        <f>IF(ISBLANK('imputing missing values'!$AQ91), 'imputing missing values'!$W91, 'imputing missing values'!$AQ91)</f>
        <v>112.9</v>
      </c>
      <c r="Y91" s="76">
        <v>137.4</v>
      </c>
      <c r="Z91" s="75">
        <f t="shared" si="17"/>
        <v>115.54736842105264</v>
      </c>
      <c r="AA91" s="75">
        <f>IF(ISBLANK('imputing missing values'!$AR91), 'imputing missing values'!$Z91, 'imputing missing values'!$AR91)</f>
        <v>116.9</v>
      </c>
      <c r="AB91" s="76">
        <v>94.1</v>
      </c>
      <c r="AC91" s="75">
        <f t="shared" si="18"/>
        <v>120.65789473684211</v>
      </c>
      <c r="AD91" s="75">
        <f>IF(ISBLANK('imputing missing values'!$AS91), 'imputing missing values'!$AC91, 'imputing missing values'!$AS91)</f>
        <v>123.1</v>
      </c>
      <c r="AE91" s="76">
        <v>125.5</v>
      </c>
      <c r="AF91" s="75">
        <f t="shared" si="19"/>
        <v>111.54210526315791</v>
      </c>
      <c r="AG91" s="75">
        <f>IF(ISBLANK('imputing missing values'!$AT91), 'imputing missing values'!$AF91, 'imputing missing values'!$AT91)</f>
        <v>112.8</v>
      </c>
      <c r="AH91" s="76">
        <v>119.8</v>
      </c>
      <c r="AI91" s="75">
        <f>AVERAGE(AU73:AU91)</f>
        <v>115.07368421052634</v>
      </c>
      <c r="AJ91" s="75">
        <f>IF(ISBLANK('imputing missing values'!$AU91), 'imputing missing values'!$AI91, 'imputing missing values'!$AU91)</f>
        <v>117</v>
      </c>
      <c r="AK91" s="75">
        <v>127.3</v>
      </c>
      <c r="AL91" s="75">
        <v>129.19999999999999</v>
      </c>
      <c r="AM91" s="75">
        <v>125.7</v>
      </c>
      <c r="AN91" s="75">
        <v>119.8</v>
      </c>
      <c r="AO91" s="75">
        <v>121.1</v>
      </c>
      <c r="AP91" s="75">
        <v>118.5</v>
      </c>
      <c r="AQ91" s="75">
        <v>112.9</v>
      </c>
      <c r="AR91" s="75">
        <v>116.9</v>
      </c>
      <c r="AS91" s="75">
        <v>123.1</v>
      </c>
      <c r="AT91" s="75">
        <v>112.8</v>
      </c>
      <c r="AU91" s="75">
        <v>117</v>
      </c>
      <c r="AV91" s="76">
        <v>123</v>
      </c>
    </row>
    <row r="92" spans="1:48" x14ac:dyDescent="0.25">
      <c r="A92" s="63" t="s">
        <v>30</v>
      </c>
      <c r="B92" s="78">
        <v>2015</v>
      </c>
      <c r="C92" s="63" t="s">
        <v>40</v>
      </c>
      <c r="D92" s="76">
        <v>124</v>
      </c>
      <c r="E92" s="77">
        <f t="shared" si="11"/>
        <v>124.54285714285713</v>
      </c>
      <c r="F92" s="77">
        <f t="shared" si="10"/>
        <v>127.5</v>
      </c>
      <c r="G92" s="76">
        <v>131.5</v>
      </c>
      <c r="H92" s="76">
        <f t="shared" si="12"/>
        <v>127.28421052631579</v>
      </c>
      <c r="I92" s="76">
        <f>IF(ISBLANK('imputing missing values'!$AL92), 'imputing missing values'!$H92, 'imputing missing values'!$AL92)</f>
        <v>129.4</v>
      </c>
      <c r="J92" s="76">
        <v>122</v>
      </c>
      <c r="K92" s="76">
        <f t="shared" si="13"/>
        <v>123.92105263157892</v>
      </c>
      <c r="L92" s="76">
        <f>IF(ISBLANK('imputing missing values'!$AM92),K92,AM92)</f>
        <v>128.30000000000001</v>
      </c>
      <c r="M92" s="76">
        <v>128.69999999999999</v>
      </c>
      <c r="N92" s="76">
        <f t="shared" si="14"/>
        <v>118.12631578947369</v>
      </c>
      <c r="O92" s="76">
        <f>IF(ISBLANK('imputing missing values'!$AN92), 'imputing missing values'!$N92, 'imputing missing values'!$AN92)</f>
        <v>123</v>
      </c>
      <c r="P92" s="76">
        <v>113.5</v>
      </c>
      <c r="Q92" s="76">
        <f>AVERAGE(AO74:AO89)</f>
        <v>119.36250000000003</v>
      </c>
      <c r="R92" s="76">
        <f>IF(ISBLANK('imputing missing values'!$AO92), 'imputing missing values'!$Q92, 'imputing missing values'!$AO92)</f>
        <v>123</v>
      </c>
      <c r="S92" s="76">
        <v>133.30000000000001</v>
      </c>
      <c r="T92" s="77">
        <f t="shared" si="15"/>
        <v>116.86842105263158</v>
      </c>
      <c r="U92" s="77">
        <f>IF(ISBLANK('imputing missing values'!$AP92), 'imputing missing values'!$T92, 'imputing missing values'!$AP92)</f>
        <v>120.8</v>
      </c>
      <c r="V92" s="76">
        <v>140.80000000000001</v>
      </c>
      <c r="W92" s="77">
        <f t="shared" si="16"/>
        <v>110.73684210526316</v>
      </c>
      <c r="X92" s="77">
        <f>IF(ISBLANK('imputing missing values'!$AQ92), 'imputing missing values'!$W92, 'imputing missing values'!$AQ92)</f>
        <v>114.1</v>
      </c>
      <c r="Y92" s="76">
        <v>133.80000000000001</v>
      </c>
      <c r="Z92" s="77">
        <f t="shared" si="17"/>
        <v>115.76315789473684</v>
      </c>
      <c r="AA92" s="77">
        <f>IF(ISBLANK('imputing missing values'!$AR92), 'imputing missing values'!$Z92, 'imputing missing values'!$AR92)</f>
        <v>118</v>
      </c>
      <c r="AB92" s="76">
        <v>94.1</v>
      </c>
      <c r="AC92" s="77">
        <f t="shared" si="18"/>
        <v>120.83684210526316</v>
      </c>
      <c r="AD92" s="77">
        <f>IF(ISBLANK('imputing missing values'!$AS92), 'imputing missing values'!$AC92, 'imputing missing values'!$AS92)</f>
        <v>122.9</v>
      </c>
      <c r="AE92" s="76">
        <v>123.4</v>
      </c>
      <c r="AF92" s="77">
        <f t="shared" si="19"/>
        <v>111.69473684210526</v>
      </c>
      <c r="AG92" s="77">
        <f>IF(ISBLANK('imputing missing values'!$AT92), 'imputing missing values'!$AF92, 'imputing missing values'!$AT92)</f>
        <v>112.7</v>
      </c>
      <c r="AH92" s="76">
        <v>121</v>
      </c>
      <c r="AI92" s="77">
        <f>AVERAGE(AU74:AU89)</f>
        <v>114.97500000000001</v>
      </c>
      <c r="AJ92" s="77">
        <f>IF(ISBLANK('imputing missing values'!$AU92), 'imputing missing values'!$AI92, 'imputing missing values'!$AU92)</f>
        <v>118.1</v>
      </c>
      <c r="AK92" s="75">
        <v>127.5</v>
      </c>
      <c r="AL92" s="76">
        <v>129.4</v>
      </c>
      <c r="AM92" s="76">
        <v>128.30000000000001</v>
      </c>
      <c r="AN92" s="76">
        <v>123</v>
      </c>
      <c r="AO92" s="76">
        <v>123</v>
      </c>
      <c r="AP92" s="75">
        <v>120.8</v>
      </c>
      <c r="AQ92" s="75">
        <v>114.1</v>
      </c>
      <c r="AR92" s="75">
        <v>118</v>
      </c>
      <c r="AS92" s="75">
        <v>122.9</v>
      </c>
      <c r="AT92" s="75">
        <v>112.7</v>
      </c>
      <c r="AU92" s="75">
        <v>118.1</v>
      </c>
      <c r="AV92" s="76">
        <v>124.7</v>
      </c>
    </row>
    <row r="93" spans="1:48" x14ac:dyDescent="0.25">
      <c r="A93" s="63" t="s">
        <v>33</v>
      </c>
      <c r="B93" s="78">
        <v>2015</v>
      </c>
      <c r="C93" s="63" t="s">
        <v>40</v>
      </c>
      <c r="D93" s="76">
        <v>123.2</v>
      </c>
      <c r="E93" s="77">
        <f t="shared" si="11"/>
        <v>125.37142857142858</v>
      </c>
      <c r="F93" s="77">
        <f t="shared" si="10"/>
        <v>129.5</v>
      </c>
      <c r="G93" s="76">
        <v>134.30000000000001</v>
      </c>
      <c r="H93" s="76">
        <f t="shared" si="12"/>
        <v>127.83157894736843</v>
      </c>
      <c r="I93" s="76">
        <f>IF(ISBLANK('imputing missing values'!$AL93), 'imputing missing values'!$H93, 'imputing missing values'!$AL93)</f>
        <v>133.1</v>
      </c>
      <c r="J93" s="76">
        <v>119.5</v>
      </c>
      <c r="K93" s="76">
        <f t="shared" si="13"/>
        <v>123.85263157894734</v>
      </c>
      <c r="L93" s="76">
        <f>IF(ISBLANK('imputing missing values'!$AM93),K93,AM93)</f>
        <v>122.7</v>
      </c>
      <c r="M93" s="76">
        <v>127.7</v>
      </c>
      <c r="N93" s="76">
        <f t="shared" si="14"/>
        <v>117.96315789473685</v>
      </c>
      <c r="O93" s="76">
        <f>IF(ISBLANK('imputing missing values'!$AN93), 'imputing missing values'!$N93, 'imputing missing values'!$AN93)</f>
        <v>115.3</v>
      </c>
      <c r="P93" s="76">
        <v>106.3</v>
      </c>
      <c r="Q93" s="76">
        <f>AVERAGE(AO75:AO90)</f>
        <v>119.38125000000002</v>
      </c>
      <c r="R93" s="76">
        <f>IF(ISBLANK('imputing missing values'!$AO93), 'imputing missing values'!$Q93, 'imputing missing values'!$AO93)</f>
        <v>119.5</v>
      </c>
      <c r="S93" s="76">
        <v>132.80000000000001</v>
      </c>
      <c r="T93" s="77">
        <f t="shared" si="15"/>
        <v>116.83684210526316</v>
      </c>
      <c r="U93" s="77">
        <f>IF(ISBLANK('imputing missing values'!$AP93), 'imputing missing values'!$T93, 'imputing missing values'!$AP93)</f>
        <v>116</v>
      </c>
      <c r="V93" s="76">
        <v>153.5</v>
      </c>
      <c r="W93" s="77">
        <f t="shared" si="16"/>
        <v>110.76315789473684</v>
      </c>
      <c r="X93" s="77">
        <f>IF(ISBLANK('imputing missing values'!$AQ93), 'imputing missing values'!$W93, 'imputing missing values'!$AQ93)</f>
        <v>111.5</v>
      </c>
      <c r="Y93" s="76">
        <v>149.5</v>
      </c>
      <c r="Z93" s="77">
        <f t="shared" si="17"/>
        <v>115.89999999999999</v>
      </c>
      <c r="AA93" s="77">
        <f>IF(ISBLANK('imputing missing values'!$AR93), 'imputing missing values'!$Z93, 'imputing missing values'!$AR93)</f>
        <v>116.6</v>
      </c>
      <c r="AB93" s="76">
        <v>85.7</v>
      </c>
      <c r="AC93" s="77">
        <f t="shared" si="18"/>
        <v>121.21578947368423</v>
      </c>
      <c r="AD93" s="77">
        <f>IF(ISBLANK('imputing missing values'!$AS93), 'imputing missing values'!$AC93, 'imputing missing values'!$AS93)</f>
        <v>125.4</v>
      </c>
      <c r="AE93" s="76">
        <v>131.5</v>
      </c>
      <c r="AF93" s="77">
        <f t="shared" si="19"/>
        <v>111.77368421052631</v>
      </c>
      <c r="AG93" s="77">
        <f>IF(ISBLANK('imputing missing values'!$AT93), 'imputing missing values'!$AF93, 'imputing missing values'!$AT93)</f>
        <v>111.7</v>
      </c>
      <c r="AH93" s="76">
        <v>118.3</v>
      </c>
      <c r="AI93" s="77">
        <f>AVERAGE(AU75:AU93)</f>
        <v>115.39473684210526</v>
      </c>
      <c r="AJ93" s="77">
        <f>IF(ISBLANK('imputing missing values'!$AU93), 'imputing missing values'!$AI93, 'imputing missing values'!$AU93)</f>
        <v>116.3</v>
      </c>
      <c r="AK93" s="75">
        <v>129.5</v>
      </c>
      <c r="AL93" s="76">
        <v>133.1</v>
      </c>
      <c r="AM93" s="76">
        <v>122.7</v>
      </c>
      <c r="AN93" s="76">
        <v>115.3</v>
      </c>
      <c r="AO93" s="76">
        <v>119.5</v>
      </c>
      <c r="AP93" s="75">
        <v>116</v>
      </c>
      <c r="AQ93" s="75">
        <v>111.5</v>
      </c>
      <c r="AR93" s="75">
        <v>116.6</v>
      </c>
      <c r="AS93" s="75">
        <v>125.4</v>
      </c>
      <c r="AT93" s="75">
        <v>111.7</v>
      </c>
      <c r="AU93" s="75">
        <v>116.3</v>
      </c>
      <c r="AV93" s="76">
        <v>122.4</v>
      </c>
    </row>
    <row r="94" spans="1:48" x14ac:dyDescent="0.25">
      <c r="A94" s="63" t="s">
        <v>34</v>
      </c>
      <c r="B94" s="78">
        <v>2015</v>
      </c>
      <c r="C94" s="63" t="s">
        <v>40</v>
      </c>
      <c r="D94" s="76">
        <v>123.7</v>
      </c>
      <c r="E94" s="77">
        <f t="shared" si="11"/>
        <v>124.77142857142857</v>
      </c>
      <c r="F94" s="77">
        <f t="shared" si="10"/>
        <v>128.19999999999999</v>
      </c>
      <c r="G94" s="76">
        <v>132.5</v>
      </c>
      <c r="H94" s="75">
        <f t="shared" si="12"/>
        <v>127.98947368421054</v>
      </c>
      <c r="I94" s="75">
        <f>IF(ISBLANK('imputing missing values'!$AL94), 'imputing missing values'!$H94, 'imputing missing values'!$AL94)</f>
        <v>130.4</v>
      </c>
      <c r="J94" s="76">
        <v>121</v>
      </c>
      <c r="K94" s="75">
        <f t="shared" si="13"/>
        <v>124.16315789473684</v>
      </c>
      <c r="L94" s="75">
        <f>IF(ISBLANK('imputing missing values'!$AM94),K94,AM94)</f>
        <v>126.1</v>
      </c>
      <c r="M94" s="76">
        <v>128.30000000000001</v>
      </c>
      <c r="N94" s="75">
        <f t="shared" si="14"/>
        <v>118.31578947368421</v>
      </c>
      <c r="O94" s="75">
        <f>IF(ISBLANK('imputing missing values'!$AN94), 'imputing missing values'!$N94, 'imputing missing values'!$AN94)</f>
        <v>120.1</v>
      </c>
      <c r="P94" s="76">
        <v>110.9</v>
      </c>
      <c r="Q94" s="75">
        <f>AVERAGE(AO76:AO94)</f>
        <v>119.8842105263158</v>
      </c>
      <c r="R94" s="75">
        <f>IF(ISBLANK('imputing missing values'!$AO94), 'imputing missing values'!$Q94, 'imputing missing values'!$AO94)</f>
        <v>121.3</v>
      </c>
      <c r="S94" s="76">
        <v>133.1</v>
      </c>
      <c r="T94" s="75">
        <f t="shared" si="15"/>
        <v>117.11578947368423</v>
      </c>
      <c r="U94" s="75">
        <f>IF(ISBLANK('imputing missing values'!$AP94), 'imputing missing values'!$T94, 'imputing missing values'!$AP94)</f>
        <v>119</v>
      </c>
      <c r="V94" s="76">
        <v>145.1</v>
      </c>
      <c r="W94" s="75">
        <f t="shared" si="16"/>
        <v>111.01578947368419</v>
      </c>
      <c r="X94" s="75">
        <f>IF(ISBLANK('imputing missing values'!$AQ94), 'imputing missing values'!$W94, 'imputing missing values'!$AQ94)</f>
        <v>112.7</v>
      </c>
      <c r="Y94" s="76">
        <v>139.1</v>
      </c>
      <c r="Z94" s="75">
        <f t="shared" si="17"/>
        <v>116.03684210526318</v>
      </c>
      <c r="AA94" s="75">
        <f>IF(ISBLANK('imputing missing values'!$AR94), 'imputing missing values'!$Z94, 'imputing missing values'!$AR94)</f>
        <v>117.2</v>
      </c>
      <c r="AB94" s="76">
        <v>91.3</v>
      </c>
      <c r="AC94" s="75">
        <f t="shared" si="18"/>
        <v>121.40526315789475</v>
      </c>
      <c r="AD94" s="75">
        <f>IF(ISBLANK('imputing missing values'!$AS94), 'imputing missing values'!$AC94, 'imputing missing values'!$AS94)</f>
        <v>124.4</v>
      </c>
      <c r="AE94" s="76">
        <v>126.1</v>
      </c>
      <c r="AF94" s="75">
        <f t="shared" si="19"/>
        <v>111.82105263157894</v>
      </c>
      <c r="AG94" s="75">
        <f>IF(ISBLANK('imputing missing values'!$AT94), 'imputing missing values'!$AF94, 'imputing missing values'!$AT94)</f>
        <v>112.3</v>
      </c>
      <c r="AH94" s="76">
        <v>119.9</v>
      </c>
      <c r="AI94" s="75">
        <f>AVERAGE(AU76:AU94)</f>
        <v>115.59473684210525</v>
      </c>
      <c r="AJ94" s="75">
        <f>IF(ISBLANK('imputing missing values'!$AU94), 'imputing missing values'!$AI94, 'imputing missing values'!$AU94)</f>
        <v>117.2</v>
      </c>
      <c r="AK94" s="75">
        <v>128.19999999999999</v>
      </c>
      <c r="AL94" s="75">
        <v>130.4</v>
      </c>
      <c r="AM94" s="75">
        <v>126.1</v>
      </c>
      <c r="AN94" s="75">
        <v>120.1</v>
      </c>
      <c r="AO94" s="75">
        <v>121.3</v>
      </c>
      <c r="AP94" s="75">
        <v>119</v>
      </c>
      <c r="AQ94" s="75">
        <v>112.7</v>
      </c>
      <c r="AR94" s="75">
        <v>117.2</v>
      </c>
      <c r="AS94" s="75">
        <v>124.4</v>
      </c>
      <c r="AT94" s="75">
        <v>112.3</v>
      </c>
      <c r="AU94" s="75">
        <v>117.2</v>
      </c>
      <c r="AV94" s="76">
        <v>123.6</v>
      </c>
    </row>
    <row r="95" spans="1:48" x14ac:dyDescent="0.25">
      <c r="A95" s="63" t="s">
        <v>30</v>
      </c>
      <c r="B95" s="78">
        <v>2015</v>
      </c>
      <c r="C95" s="63" t="s">
        <v>41</v>
      </c>
      <c r="D95" s="76">
        <v>124.7</v>
      </c>
      <c r="E95" s="77">
        <f t="shared" si="11"/>
        <v>125.35714285714286</v>
      </c>
      <c r="F95" s="77">
        <f t="shared" si="10"/>
        <v>129.80000000000001</v>
      </c>
      <c r="G95" s="76">
        <v>131.30000000000001</v>
      </c>
      <c r="H95" s="76">
        <f t="shared" si="12"/>
        <v>128.31052631578947</v>
      </c>
      <c r="I95" s="76">
        <f>IF(ISBLANK('imputing missing values'!$AL95), 'imputing missing values'!$H95, 'imputing missing values'!$AL95)</f>
        <v>130.1</v>
      </c>
      <c r="J95" s="76">
        <v>121.3</v>
      </c>
      <c r="K95" s="76">
        <f t="shared" si="13"/>
        <v>124.5052631578947</v>
      </c>
      <c r="L95" s="76">
        <f>IF(ISBLANK('imputing missing values'!$AM95),K95,AM95)</f>
        <v>129</v>
      </c>
      <c r="M95" s="76">
        <v>128.80000000000001</v>
      </c>
      <c r="N95" s="76">
        <f t="shared" si="14"/>
        <v>118.7</v>
      </c>
      <c r="O95" s="76">
        <f>IF(ISBLANK('imputing missing values'!$AN95), 'imputing missing values'!$N95, 'imputing missing values'!$AN95)</f>
        <v>123.8</v>
      </c>
      <c r="P95" s="76">
        <v>114</v>
      </c>
      <c r="Q95" s="76">
        <f>AVERAGE(AO77:AO92)</f>
        <v>119.93125000000001</v>
      </c>
      <c r="R95" s="76">
        <f>IF(ISBLANK('imputing missing values'!$AO95), 'imputing missing values'!$Q95, 'imputing missing values'!$AO95)</f>
        <v>123.7</v>
      </c>
      <c r="S95" s="76">
        <v>134.19999999999999</v>
      </c>
      <c r="T95" s="77">
        <f t="shared" si="15"/>
        <v>117.41052631578951</v>
      </c>
      <c r="U95" s="77">
        <f>IF(ISBLANK('imputing missing values'!$AP95), 'imputing missing values'!$T95, 'imputing missing values'!$AP95)</f>
        <v>121.1</v>
      </c>
      <c r="V95" s="76">
        <v>153.6</v>
      </c>
      <c r="W95" s="77">
        <f t="shared" si="16"/>
        <v>111.23684210526316</v>
      </c>
      <c r="X95" s="77">
        <f>IF(ISBLANK('imputing missing values'!$AQ95), 'imputing missing values'!$W95, 'imputing missing values'!$AQ95)</f>
        <v>113.6</v>
      </c>
      <c r="Y95" s="76">
        <v>137.9</v>
      </c>
      <c r="Z95" s="77">
        <f t="shared" si="17"/>
        <v>116.2578947368421</v>
      </c>
      <c r="AA95" s="77">
        <f>IF(ISBLANK('imputing missing values'!$AR95), 'imputing missing values'!$Z95, 'imputing missing values'!$AR95)</f>
        <v>118.5</v>
      </c>
      <c r="AB95" s="76">
        <v>93.1</v>
      </c>
      <c r="AC95" s="77">
        <f t="shared" si="18"/>
        <v>121.61052631578947</v>
      </c>
      <c r="AD95" s="77">
        <f>IF(ISBLANK('imputing missing values'!$AS95), 'imputing missing values'!$AC95, 'imputing missing values'!$AS95)</f>
        <v>123.6</v>
      </c>
      <c r="AE95" s="76">
        <v>123.9</v>
      </c>
      <c r="AF95" s="77">
        <f t="shared" si="19"/>
        <v>111.91578947368421</v>
      </c>
      <c r="AG95" s="77">
        <f>IF(ISBLANK('imputing missing values'!$AT95), 'imputing missing values'!$AF95, 'imputing missing values'!$AT95)</f>
        <v>112.5</v>
      </c>
      <c r="AH95" s="76">
        <v>121.5</v>
      </c>
      <c r="AI95" s="77">
        <f>AVERAGE(AU77:AU92)</f>
        <v>115.55</v>
      </c>
      <c r="AJ95" s="77">
        <f>IF(ISBLANK('imputing missing values'!$AU95), 'imputing missing values'!$AI95, 'imputing missing values'!$AU95)</f>
        <v>118.2</v>
      </c>
      <c r="AK95" s="75">
        <v>129.80000000000001</v>
      </c>
      <c r="AL95" s="76">
        <v>130.1</v>
      </c>
      <c r="AM95" s="76">
        <v>129</v>
      </c>
      <c r="AN95" s="76">
        <v>123.8</v>
      </c>
      <c r="AO95" s="76">
        <v>123.7</v>
      </c>
      <c r="AP95" s="75">
        <v>121.1</v>
      </c>
      <c r="AQ95" s="75">
        <v>113.6</v>
      </c>
      <c r="AR95" s="75">
        <v>118.5</v>
      </c>
      <c r="AS95" s="75">
        <v>123.6</v>
      </c>
      <c r="AT95" s="75">
        <v>112.5</v>
      </c>
      <c r="AU95" s="75">
        <v>118.2</v>
      </c>
      <c r="AV95" s="76">
        <v>126.1</v>
      </c>
    </row>
    <row r="96" spans="1:48" x14ac:dyDescent="0.25">
      <c r="A96" s="63" t="s">
        <v>33</v>
      </c>
      <c r="B96" s="78">
        <v>2015</v>
      </c>
      <c r="C96" s="63" t="s">
        <v>41</v>
      </c>
      <c r="D96" s="76">
        <v>123.1</v>
      </c>
      <c r="E96" s="77">
        <f t="shared" si="11"/>
        <v>126.35714285714286</v>
      </c>
      <c r="F96" s="77">
        <f t="shared" si="10"/>
        <v>131.1</v>
      </c>
      <c r="G96" s="76">
        <v>131.69999999999999</v>
      </c>
      <c r="H96" s="76">
        <f t="shared" si="12"/>
        <v>128.83684210526317</v>
      </c>
      <c r="I96" s="76">
        <f>IF(ISBLANK('imputing missing values'!$AL96), 'imputing missing values'!$H96, 'imputing missing values'!$AL96)</f>
        <v>134.19999999999999</v>
      </c>
      <c r="J96" s="76">
        <v>118.1</v>
      </c>
      <c r="K96" s="76">
        <f t="shared" si="13"/>
        <v>124.39473684210526</v>
      </c>
      <c r="L96" s="76">
        <f>IF(ISBLANK('imputing missing values'!$AM96),K96,AM96)</f>
        <v>122.9</v>
      </c>
      <c r="M96" s="76">
        <v>128</v>
      </c>
      <c r="N96" s="76">
        <f t="shared" si="14"/>
        <v>118.45263157894736</v>
      </c>
      <c r="O96" s="76">
        <f>IF(ISBLANK('imputing missing values'!$AN96), 'imputing missing values'!$N96, 'imputing missing values'!$AN96)</f>
        <v>115.3</v>
      </c>
      <c r="P96" s="76">
        <v>106.8</v>
      </c>
      <c r="Q96" s="76">
        <f>AVERAGE(AO78:AO93)</f>
        <v>119.92500000000001</v>
      </c>
      <c r="R96" s="76">
        <f>IF(ISBLANK('imputing missing values'!$AO96), 'imputing missing values'!$Q96, 'imputing missing values'!$AO96)</f>
        <v>120</v>
      </c>
      <c r="S96" s="76">
        <v>130.1</v>
      </c>
      <c r="T96" s="77">
        <f t="shared" si="15"/>
        <v>117.35263157894738</v>
      </c>
      <c r="U96" s="77">
        <f>IF(ISBLANK('imputing missing values'!$AP96), 'imputing missing values'!$T96, 'imputing missing values'!$AP96)</f>
        <v>116.6</v>
      </c>
      <c r="V96" s="76">
        <v>165.5</v>
      </c>
      <c r="W96" s="77">
        <f t="shared" si="16"/>
        <v>111.18421052631579</v>
      </c>
      <c r="X96" s="77">
        <f>IF(ISBLANK('imputing missing values'!$AQ96), 'imputing missing values'!$W96, 'imputing missing values'!$AQ96)</f>
        <v>109.9</v>
      </c>
      <c r="Y96" s="76">
        <v>156</v>
      </c>
      <c r="Z96" s="77">
        <f t="shared" si="17"/>
        <v>116.3842105263158</v>
      </c>
      <c r="AA96" s="77">
        <f>IF(ISBLANK('imputing missing values'!$AR96), 'imputing missing values'!$Z96, 'imputing missing values'!$AR96)</f>
        <v>117.2</v>
      </c>
      <c r="AB96" s="76">
        <v>85.3</v>
      </c>
      <c r="AC96" s="77">
        <f t="shared" si="18"/>
        <v>122.00526315789473</v>
      </c>
      <c r="AD96" s="77">
        <f>IF(ISBLANK('imputing missing values'!$AS96), 'imputing missing values'!$AC96, 'imputing missing values'!$AS96)</f>
        <v>126.2</v>
      </c>
      <c r="AE96" s="76">
        <v>132.69999999999999</v>
      </c>
      <c r="AF96" s="77">
        <f t="shared" si="19"/>
        <v>111.97894736842105</v>
      </c>
      <c r="AG96" s="77">
        <f>IF(ISBLANK('imputing missing values'!$AT96), 'imputing missing values'!$AF96, 'imputing missing values'!$AT96)</f>
        <v>112</v>
      </c>
      <c r="AH96" s="76">
        <v>118.8</v>
      </c>
      <c r="AI96" s="77">
        <f>AVERAGE(AU78:AU96)</f>
        <v>115.87894736842104</v>
      </c>
      <c r="AJ96" s="77">
        <f>IF(ISBLANK('imputing missing values'!$AU96), 'imputing missing values'!$AI96, 'imputing missing values'!$AU96)</f>
        <v>116.2</v>
      </c>
      <c r="AK96" s="75">
        <v>131.1</v>
      </c>
      <c r="AL96" s="76">
        <v>134.19999999999999</v>
      </c>
      <c r="AM96" s="76">
        <v>122.9</v>
      </c>
      <c r="AN96" s="76">
        <v>115.3</v>
      </c>
      <c r="AO96" s="76">
        <v>120</v>
      </c>
      <c r="AP96" s="75">
        <v>116.6</v>
      </c>
      <c r="AQ96" s="75">
        <v>109.9</v>
      </c>
      <c r="AR96" s="75">
        <v>117.2</v>
      </c>
      <c r="AS96" s="75">
        <v>126.2</v>
      </c>
      <c r="AT96" s="75">
        <v>112</v>
      </c>
      <c r="AU96" s="75">
        <v>116.2</v>
      </c>
      <c r="AV96" s="76">
        <v>123.2</v>
      </c>
    </row>
    <row r="97" spans="1:48" x14ac:dyDescent="0.25">
      <c r="A97" s="63" t="s">
        <v>34</v>
      </c>
      <c r="B97" s="78">
        <v>2015</v>
      </c>
      <c r="C97" s="63" t="s">
        <v>41</v>
      </c>
      <c r="D97" s="76">
        <v>124.2</v>
      </c>
      <c r="E97" s="77">
        <f t="shared" si="11"/>
        <v>125.82857142857142</v>
      </c>
      <c r="F97" s="77">
        <f t="shared" si="10"/>
        <v>130.30000000000001</v>
      </c>
      <c r="G97" s="76">
        <v>131.4</v>
      </c>
      <c r="H97" s="75">
        <f t="shared" si="12"/>
        <v>128.99999999999997</v>
      </c>
      <c r="I97" s="75">
        <f>IF(ISBLANK('imputing missing values'!$AL97), 'imputing missing values'!$H97, 'imputing missing values'!$AL97)</f>
        <v>131.19999999999999</v>
      </c>
      <c r="J97" s="76">
        <v>120.1</v>
      </c>
      <c r="K97" s="75">
        <f t="shared" si="13"/>
        <v>124.71052631578948</v>
      </c>
      <c r="L97" s="75">
        <f>IF(ISBLANK('imputing missing values'!$AM97),K97,AM97)</f>
        <v>126.6</v>
      </c>
      <c r="M97" s="76">
        <v>128.5</v>
      </c>
      <c r="N97" s="75">
        <f t="shared" si="14"/>
        <v>118.8</v>
      </c>
      <c r="O97" s="75">
        <f>IF(ISBLANK('imputing missing values'!$AN97), 'imputing missing values'!$N97, 'imputing missing values'!$AN97)</f>
        <v>120.6</v>
      </c>
      <c r="P97" s="76">
        <v>111.4</v>
      </c>
      <c r="Q97" s="75">
        <f>AVERAGE(AO79:AO97)</f>
        <v>120.42631578947368</v>
      </c>
      <c r="R97" s="75">
        <f>IF(ISBLANK('imputing missing values'!$AO97), 'imputing missing values'!$Q97, 'imputing missing values'!$AO97)</f>
        <v>122</v>
      </c>
      <c r="S97" s="76">
        <v>132.30000000000001</v>
      </c>
      <c r="T97" s="75">
        <f t="shared" si="15"/>
        <v>117.63157894736844</v>
      </c>
      <c r="U97" s="75">
        <f>IF(ISBLANK('imputing missing values'!$AP97), 'imputing missing values'!$T97, 'imputing missing values'!$AP97)</f>
        <v>119.4</v>
      </c>
      <c r="V97" s="76">
        <v>157.6</v>
      </c>
      <c r="W97" s="75">
        <f t="shared" si="16"/>
        <v>111.4421052631579</v>
      </c>
      <c r="X97" s="75">
        <f>IF(ISBLANK('imputing missing values'!$AQ97), 'imputing missing values'!$W97, 'imputing missing values'!$AQ97)</f>
        <v>111.7</v>
      </c>
      <c r="Y97" s="76">
        <v>144</v>
      </c>
      <c r="Z97" s="75">
        <f t="shared" si="17"/>
        <v>116.53684210526318</v>
      </c>
      <c r="AA97" s="75">
        <f>IF(ISBLANK('imputing missing values'!$AR97), 'imputing missing values'!$Z97, 'imputing missing values'!$AR97)</f>
        <v>117.8</v>
      </c>
      <c r="AB97" s="76">
        <v>90.5</v>
      </c>
      <c r="AC97" s="75">
        <f t="shared" si="18"/>
        <v>122.25263157894737</v>
      </c>
      <c r="AD97" s="75">
        <f>IF(ISBLANK('imputing missing values'!$AS97), 'imputing missing values'!$AC97, 'imputing missing values'!$AS97)</f>
        <v>125.1</v>
      </c>
      <c r="AE97" s="76">
        <v>126.8</v>
      </c>
      <c r="AF97" s="75">
        <f t="shared" si="19"/>
        <v>112.01052631578946</v>
      </c>
      <c r="AG97" s="75">
        <f>IF(ISBLANK('imputing missing values'!$AT97), 'imputing missing values'!$AF97, 'imputing missing values'!$AT97)</f>
        <v>112.3</v>
      </c>
      <c r="AH97" s="76">
        <v>120.4</v>
      </c>
      <c r="AI97" s="75">
        <f>AVERAGE(AU79:AU97)</f>
        <v>116.08947368421052</v>
      </c>
      <c r="AJ97" s="75">
        <f>IF(ISBLANK('imputing missing values'!$AU97), 'imputing missing values'!$AI97, 'imputing missing values'!$AU97)</f>
        <v>117.2</v>
      </c>
      <c r="AK97" s="75">
        <v>130.30000000000001</v>
      </c>
      <c r="AL97" s="75">
        <v>131.19999999999999</v>
      </c>
      <c r="AM97" s="75">
        <v>126.6</v>
      </c>
      <c r="AN97" s="75">
        <v>120.6</v>
      </c>
      <c r="AO97" s="75">
        <v>122</v>
      </c>
      <c r="AP97" s="75">
        <v>119.4</v>
      </c>
      <c r="AQ97" s="75">
        <v>111.7</v>
      </c>
      <c r="AR97" s="75">
        <v>117.8</v>
      </c>
      <c r="AS97" s="75">
        <v>125.1</v>
      </c>
      <c r="AT97" s="75">
        <v>112.3</v>
      </c>
      <c r="AU97" s="75">
        <v>117.2</v>
      </c>
      <c r="AV97" s="76">
        <v>124.8</v>
      </c>
    </row>
    <row r="98" spans="1:48" x14ac:dyDescent="0.25">
      <c r="A98" s="63" t="s">
        <v>30</v>
      </c>
      <c r="B98" s="78">
        <v>2015</v>
      </c>
      <c r="C98" s="63" t="s">
        <v>42</v>
      </c>
      <c r="D98" s="76">
        <v>125.1</v>
      </c>
      <c r="E98" s="77">
        <f t="shared" si="11"/>
        <v>126.58571428571429</v>
      </c>
      <c r="F98" s="77">
        <f t="shared" si="10"/>
        <v>131</v>
      </c>
      <c r="G98" s="76">
        <v>131.1</v>
      </c>
      <c r="H98" s="76">
        <f t="shared" si="12"/>
        <v>129.30526315789473</v>
      </c>
      <c r="I98" s="76">
        <f>IF(ISBLANK('imputing missing values'!$AL98), 'imputing missing values'!$H98, 'imputing missing values'!$AL98)</f>
        <v>131</v>
      </c>
      <c r="J98" s="76">
        <v>120.7</v>
      </c>
      <c r="K98" s="76">
        <f t="shared" si="13"/>
        <v>125.0578947368421</v>
      </c>
      <c r="L98" s="76">
        <f>IF(ISBLANK('imputing missing values'!$AM98),K98,AM98)</f>
        <v>129.9</v>
      </c>
      <c r="M98" s="76">
        <v>129.19999999999999</v>
      </c>
      <c r="N98" s="76">
        <f t="shared" si="14"/>
        <v>119.11578947368417</v>
      </c>
      <c r="O98" s="76">
        <f>IF(ISBLANK('imputing missing values'!$AN98), 'imputing missing values'!$N98, 'imputing missing values'!$AN98)</f>
        <v>123.7</v>
      </c>
      <c r="P98" s="76">
        <v>114.7</v>
      </c>
      <c r="Q98" s="76">
        <f>AVERAGE(AO80:AO95)</f>
        <v>120.46249999999999</v>
      </c>
      <c r="R98" s="76">
        <f>IF(ISBLANK('imputing missing values'!$AO98), 'imputing missing values'!$Q98, 'imputing missing values'!$AO98)</f>
        <v>124.5</v>
      </c>
      <c r="S98" s="76">
        <v>132.30000000000001</v>
      </c>
      <c r="T98" s="77">
        <f t="shared" si="15"/>
        <v>117.89999999999999</v>
      </c>
      <c r="U98" s="77">
        <f>IF(ISBLANK('imputing missing values'!$AP98), 'imputing missing values'!$T98, 'imputing missing values'!$AP98)</f>
        <v>121.4</v>
      </c>
      <c r="V98" s="76">
        <v>158.9</v>
      </c>
      <c r="W98" s="77">
        <f t="shared" si="16"/>
        <v>111.71052631578948</v>
      </c>
      <c r="X98" s="77">
        <f>IF(ISBLANK('imputing missing values'!$AQ98), 'imputing missing values'!$W98, 'imputing missing values'!$AQ98)</f>
        <v>113.8</v>
      </c>
      <c r="Y98" s="76">
        <v>142.1</v>
      </c>
      <c r="Z98" s="77">
        <f t="shared" si="17"/>
        <v>116.78421052631579</v>
      </c>
      <c r="AA98" s="77">
        <f>IF(ISBLANK('imputing missing values'!$AR98), 'imputing missing values'!$Z98, 'imputing missing values'!$AR98)</f>
        <v>119.6</v>
      </c>
      <c r="AB98" s="76">
        <v>92.5</v>
      </c>
      <c r="AC98" s="77">
        <f t="shared" si="18"/>
        <v>122.50526315789473</v>
      </c>
      <c r="AD98" s="77">
        <f>IF(ISBLANK('imputing missing values'!$AS98), 'imputing missing values'!$AC98, 'imputing missing values'!$AS98)</f>
        <v>124.5</v>
      </c>
      <c r="AE98" s="76">
        <v>125.4</v>
      </c>
      <c r="AF98" s="77">
        <f t="shared" si="19"/>
        <v>112.14210526315789</v>
      </c>
      <c r="AG98" s="77">
        <f>IF(ISBLANK('imputing missing values'!$AT98), 'imputing missing values'!$AF98, 'imputing missing values'!$AT98)</f>
        <v>113.7</v>
      </c>
      <c r="AH98" s="76">
        <v>121.9</v>
      </c>
      <c r="AI98" s="77">
        <f>AVERAGE(AU80:AU95)</f>
        <v>116.1375</v>
      </c>
      <c r="AJ98" s="77">
        <f>IF(ISBLANK('imputing missing values'!$AU98), 'imputing missing values'!$AI98, 'imputing missing values'!$AU98)</f>
        <v>118.8</v>
      </c>
      <c r="AK98" s="75">
        <v>131</v>
      </c>
      <c r="AL98" s="76">
        <v>131</v>
      </c>
      <c r="AM98" s="76">
        <v>129.9</v>
      </c>
      <c r="AN98" s="76">
        <v>123.7</v>
      </c>
      <c r="AO98" s="76">
        <v>124.5</v>
      </c>
      <c r="AP98" s="75">
        <v>121.4</v>
      </c>
      <c r="AQ98" s="75">
        <v>113.8</v>
      </c>
      <c r="AR98" s="75">
        <v>119.6</v>
      </c>
      <c r="AS98" s="75">
        <v>124.5</v>
      </c>
      <c r="AT98" s="75">
        <v>113.7</v>
      </c>
      <c r="AU98" s="75">
        <v>118.8</v>
      </c>
      <c r="AV98" s="76">
        <v>127</v>
      </c>
    </row>
    <row r="99" spans="1:48" x14ac:dyDescent="0.25">
      <c r="A99" s="63" t="s">
        <v>33</v>
      </c>
      <c r="B99" s="78">
        <v>2015</v>
      </c>
      <c r="C99" s="63" t="s">
        <v>42</v>
      </c>
      <c r="D99" s="76">
        <v>123.4</v>
      </c>
      <c r="E99" s="77">
        <f t="shared" si="11"/>
        <v>127.71428571428571</v>
      </c>
      <c r="F99" s="77">
        <f t="shared" si="10"/>
        <v>131.5</v>
      </c>
      <c r="G99" s="76">
        <v>129</v>
      </c>
      <c r="H99" s="76">
        <f t="shared" si="12"/>
        <v>129.83157894736837</v>
      </c>
      <c r="I99" s="76">
        <f>IF(ISBLANK('imputing missing values'!$AL99), 'imputing missing values'!$H99, 'imputing missing values'!$AL99)</f>
        <v>134.69999999999999</v>
      </c>
      <c r="J99" s="76">
        <v>115.6</v>
      </c>
      <c r="K99" s="76">
        <f t="shared" si="13"/>
        <v>124.93684210526314</v>
      </c>
      <c r="L99" s="76">
        <f>IF(ISBLANK('imputing missing values'!$AM99),K99,AM99)</f>
        <v>123.2</v>
      </c>
      <c r="M99" s="76">
        <v>128.30000000000001</v>
      </c>
      <c r="N99" s="76">
        <f t="shared" si="14"/>
        <v>118.82631578947365</v>
      </c>
      <c r="O99" s="76">
        <f>IF(ISBLANK('imputing missing values'!$AN99), 'imputing missing values'!$N99, 'imputing missing values'!$AN99)</f>
        <v>115.1</v>
      </c>
      <c r="P99" s="76">
        <v>107</v>
      </c>
      <c r="Q99" s="76">
        <f>AVERAGE(AO81:AO96)</f>
        <v>120.45</v>
      </c>
      <c r="R99" s="76">
        <f>IF(ISBLANK('imputing missing values'!$AO99), 'imputing missing values'!$Q99, 'imputing missing values'!$AO99)</f>
        <v>120.4</v>
      </c>
      <c r="S99" s="76">
        <v>124</v>
      </c>
      <c r="T99" s="77">
        <f t="shared" si="15"/>
        <v>117.84210526315789</v>
      </c>
      <c r="U99" s="77">
        <f>IF(ISBLANK('imputing missing values'!$AP99), 'imputing missing values'!$T99, 'imputing missing values'!$AP99)</f>
        <v>117.1</v>
      </c>
      <c r="V99" s="76">
        <v>168.5</v>
      </c>
      <c r="W99" s="77">
        <f t="shared" si="16"/>
        <v>111.57894736842105</v>
      </c>
      <c r="X99" s="77">
        <f>IF(ISBLANK('imputing missing values'!$AQ99), 'imputing missing values'!$W99, 'imputing missing values'!$AQ99)</f>
        <v>109.1</v>
      </c>
      <c r="Y99" s="76">
        <v>165.4</v>
      </c>
      <c r="Z99" s="77">
        <f t="shared" si="17"/>
        <v>116.87894736842107</v>
      </c>
      <c r="AA99" s="77">
        <f>IF(ISBLANK('imputing missing values'!$AR99), 'imputing missing values'!$Z99, 'imputing missing values'!$AR99)</f>
        <v>117.3</v>
      </c>
      <c r="AB99" s="76">
        <v>86.3</v>
      </c>
      <c r="AC99" s="77">
        <f t="shared" si="18"/>
        <v>122.87894736842104</v>
      </c>
      <c r="AD99" s="77">
        <f>IF(ISBLANK('imputing missing values'!$AS99), 'imputing missing values'!$AC99, 'imputing missing values'!$AS99)</f>
        <v>126.5</v>
      </c>
      <c r="AE99" s="76">
        <v>134.4</v>
      </c>
      <c r="AF99" s="77">
        <f t="shared" si="19"/>
        <v>112.25263157894736</v>
      </c>
      <c r="AG99" s="77">
        <f>IF(ISBLANK('imputing missing values'!$AT99), 'imputing missing values'!$AF99, 'imputing missing values'!$AT99)</f>
        <v>112.9</v>
      </c>
      <c r="AH99" s="76">
        <v>119.1</v>
      </c>
      <c r="AI99" s="77">
        <f>AVERAGE(AU81:AU99)</f>
        <v>116.37368421052631</v>
      </c>
      <c r="AJ99" s="77">
        <f>IF(ISBLANK('imputing missing values'!$AU99), 'imputing missing values'!$AI99, 'imputing missing values'!$AU99)</f>
        <v>116.2</v>
      </c>
      <c r="AK99" s="75">
        <v>131.5</v>
      </c>
      <c r="AL99" s="76">
        <v>134.69999999999999</v>
      </c>
      <c r="AM99" s="76">
        <v>123.2</v>
      </c>
      <c r="AN99" s="76">
        <v>115.1</v>
      </c>
      <c r="AO99" s="76">
        <v>120.4</v>
      </c>
      <c r="AP99" s="75">
        <v>117.1</v>
      </c>
      <c r="AQ99" s="75">
        <v>109.1</v>
      </c>
      <c r="AR99" s="75">
        <v>117.3</v>
      </c>
      <c r="AS99" s="75">
        <v>126.5</v>
      </c>
      <c r="AT99" s="75">
        <v>112.9</v>
      </c>
      <c r="AU99" s="75">
        <v>116.2</v>
      </c>
      <c r="AV99" s="76">
        <v>123.5</v>
      </c>
    </row>
    <row r="100" spans="1:48" x14ac:dyDescent="0.25">
      <c r="A100" s="63" t="s">
        <v>34</v>
      </c>
      <c r="B100" s="78">
        <v>2015</v>
      </c>
      <c r="C100" s="63" t="s">
        <v>42</v>
      </c>
      <c r="D100" s="76">
        <v>124.6</v>
      </c>
      <c r="E100" s="77">
        <f t="shared" si="11"/>
        <v>127.02857142857144</v>
      </c>
      <c r="F100" s="77">
        <f t="shared" si="10"/>
        <v>131.19999999999999</v>
      </c>
      <c r="G100" s="76">
        <v>130.4</v>
      </c>
      <c r="H100" s="75">
        <f t="shared" si="12"/>
        <v>129.99999999999997</v>
      </c>
      <c r="I100" s="75">
        <f>IF(ISBLANK('imputing missing values'!$AL100), 'imputing missing values'!$H100, 'imputing missing values'!$AL100)</f>
        <v>132</v>
      </c>
      <c r="J100" s="76">
        <v>118.7</v>
      </c>
      <c r="K100" s="75">
        <f t="shared" si="13"/>
        <v>125.26842105263155</v>
      </c>
      <c r="L100" s="75">
        <f>IF(ISBLANK('imputing missing values'!$AM100),K100,AM100)</f>
        <v>127.2</v>
      </c>
      <c r="M100" s="76">
        <v>128.9</v>
      </c>
      <c r="N100" s="75">
        <f t="shared" si="14"/>
        <v>119.14210526315789</v>
      </c>
      <c r="O100" s="75">
        <f>IF(ISBLANK('imputing missing values'!$AN100), 'imputing missing values'!$N100, 'imputing missing values'!$AN100)</f>
        <v>120.4</v>
      </c>
      <c r="P100" s="76">
        <v>111.9</v>
      </c>
      <c r="Q100" s="75">
        <f>AVERAGE(AO82:AO100)</f>
        <v>120.98421052631578</v>
      </c>
      <c r="R100" s="75">
        <f>IF(ISBLANK('imputing missing values'!$AO100), 'imputing missing values'!$Q100, 'imputing missing values'!$AO100)</f>
        <v>122.6</v>
      </c>
      <c r="S100" s="76">
        <v>128.4</v>
      </c>
      <c r="T100" s="75">
        <f t="shared" si="15"/>
        <v>118.13157894736842</v>
      </c>
      <c r="U100" s="75">
        <f>IF(ISBLANK('imputing missing values'!$AP100), 'imputing missing values'!$T100, 'imputing missing values'!$AP100)</f>
        <v>119.8</v>
      </c>
      <c r="V100" s="76">
        <v>162.19999999999999</v>
      </c>
      <c r="W100" s="75">
        <f t="shared" si="16"/>
        <v>111.73157894736842</v>
      </c>
      <c r="X100" s="75">
        <f>IF(ISBLANK('imputing missing values'!$AQ100), 'imputing missing values'!$W100, 'imputing missing values'!$AQ100)</f>
        <v>111.3</v>
      </c>
      <c r="Y100" s="76">
        <v>150</v>
      </c>
      <c r="Z100" s="75">
        <f t="shared" si="17"/>
        <v>117.03157894736844</v>
      </c>
      <c r="AA100" s="75">
        <f>IF(ISBLANK('imputing missing values'!$AR100), 'imputing missing values'!$Z100, 'imputing missing values'!$AR100)</f>
        <v>118.3</v>
      </c>
      <c r="AB100" s="76">
        <v>90.4</v>
      </c>
      <c r="AC100" s="75">
        <f t="shared" si="18"/>
        <v>123.14736842105265</v>
      </c>
      <c r="AD100" s="75">
        <f>IF(ISBLANK('imputing missing values'!$AS100), 'imputing missing values'!$AC100, 'imputing missing values'!$AS100)</f>
        <v>125.7</v>
      </c>
      <c r="AE100" s="76">
        <v>128.4</v>
      </c>
      <c r="AF100" s="75">
        <f t="shared" si="19"/>
        <v>112.36315789473684</v>
      </c>
      <c r="AG100" s="75">
        <f>IF(ISBLANK('imputing missing values'!$AT100), 'imputing missing values'!$AF100, 'imputing missing values'!$AT100)</f>
        <v>113.4</v>
      </c>
      <c r="AH100" s="76">
        <v>120.7</v>
      </c>
      <c r="AI100" s="75">
        <f>AVERAGE(AU82:AU100)</f>
        <v>116.56842105263156</v>
      </c>
      <c r="AJ100" s="75">
        <f>IF(ISBLANK('imputing missing values'!$AU100), 'imputing missing values'!$AI100, 'imputing missing values'!$AU100)</f>
        <v>117.5</v>
      </c>
      <c r="AK100" s="75">
        <v>131.19999999999999</v>
      </c>
      <c r="AL100" s="75">
        <v>132</v>
      </c>
      <c r="AM100" s="75">
        <v>127.2</v>
      </c>
      <c r="AN100" s="75">
        <v>120.4</v>
      </c>
      <c r="AO100" s="75">
        <v>122.6</v>
      </c>
      <c r="AP100" s="75">
        <v>119.8</v>
      </c>
      <c r="AQ100" s="75">
        <v>111.3</v>
      </c>
      <c r="AR100" s="75">
        <v>118.3</v>
      </c>
      <c r="AS100" s="75">
        <v>125.7</v>
      </c>
      <c r="AT100" s="75">
        <v>113.4</v>
      </c>
      <c r="AU100" s="75">
        <v>117.5</v>
      </c>
      <c r="AV100" s="76">
        <v>125.4</v>
      </c>
    </row>
    <row r="101" spans="1:48" x14ac:dyDescent="0.25">
      <c r="A101" s="63" t="s">
        <v>30</v>
      </c>
      <c r="B101" s="78">
        <v>2015</v>
      </c>
      <c r="C101" s="63" t="s">
        <v>43</v>
      </c>
      <c r="D101" s="76">
        <v>125.6</v>
      </c>
      <c r="E101" s="77">
        <f t="shared" si="11"/>
        <v>127.77142857142859</v>
      </c>
      <c r="F101" s="77">
        <f t="shared" si="10"/>
        <v>131.80000000000001</v>
      </c>
      <c r="G101" s="76">
        <v>130.4</v>
      </c>
      <c r="H101" s="76">
        <f t="shared" si="12"/>
        <v>130.29999999999998</v>
      </c>
      <c r="I101" s="76">
        <f>IF(ISBLANK('imputing missing values'!$AL101), 'imputing missing values'!$H101, 'imputing missing values'!$AL101)</f>
        <v>131.5</v>
      </c>
      <c r="J101" s="76">
        <v>120.8</v>
      </c>
      <c r="K101" s="76">
        <f t="shared" si="13"/>
        <v>125.6315789473684</v>
      </c>
      <c r="L101" s="76">
        <f>IF(ISBLANK('imputing missing values'!$AM101),K101,AM101)</f>
        <v>130.6</v>
      </c>
      <c r="M101" s="76">
        <v>129.4</v>
      </c>
      <c r="N101" s="76">
        <f t="shared" si="14"/>
        <v>119.46315789473682</v>
      </c>
      <c r="O101" s="76">
        <f>IF(ISBLANK('imputing missing values'!$AN101), 'imputing missing values'!$N101, 'imputing missing values'!$AN101)</f>
        <v>124.4</v>
      </c>
      <c r="P101" s="76">
        <v>115.8</v>
      </c>
      <c r="Q101" s="76">
        <f>AVERAGE(AO83:AO98)</f>
        <v>121.03125</v>
      </c>
      <c r="R101" s="76">
        <f>IF(ISBLANK('imputing missing values'!$AO101), 'imputing missing values'!$Q101, 'imputing missing values'!$AO101)</f>
        <v>125.1</v>
      </c>
      <c r="S101" s="76">
        <v>133.19999999999999</v>
      </c>
      <c r="T101" s="77">
        <f t="shared" si="15"/>
        <v>118.41052631578945</v>
      </c>
      <c r="U101" s="77">
        <f>IF(ISBLANK('imputing missing values'!$AP101), 'imputing missing values'!$T101, 'imputing missing values'!$AP101)</f>
        <v>122</v>
      </c>
      <c r="V101" s="76">
        <v>157.69999999999999</v>
      </c>
      <c r="W101" s="77">
        <f t="shared" si="16"/>
        <v>111.93684210526317</v>
      </c>
      <c r="X101" s="77">
        <f>IF(ISBLANK('imputing missing values'!$AQ101), 'imputing missing values'!$W101, 'imputing missing values'!$AQ101)</f>
        <v>113.8</v>
      </c>
      <c r="Y101" s="76">
        <v>154.19999999999999</v>
      </c>
      <c r="Z101" s="77">
        <f t="shared" si="17"/>
        <v>117.27894736842104</v>
      </c>
      <c r="AA101" s="77">
        <f>IF(ISBLANK('imputing missing values'!$AR101), 'imputing missing values'!$Z101, 'imputing missing values'!$AR101)</f>
        <v>120.1</v>
      </c>
      <c r="AB101" s="76">
        <v>93.7</v>
      </c>
      <c r="AC101" s="77">
        <f t="shared" si="18"/>
        <v>123.41052631578945</v>
      </c>
      <c r="AD101" s="77">
        <f>IF(ISBLANK('imputing missing values'!$AS101), 'imputing missing values'!$AC101, 'imputing missing values'!$AS101)</f>
        <v>125.1</v>
      </c>
      <c r="AE101" s="76">
        <v>126.6</v>
      </c>
      <c r="AF101" s="77">
        <f t="shared" si="19"/>
        <v>112.53157894736842</v>
      </c>
      <c r="AG101" s="77">
        <f>IF(ISBLANK('imputing missing values'!$AT101), 'imputing missing values'!$AF101, 'imputing missing values'!$AT101)</f>
        <v>114.2</v>
      </c>
      <c r="AH101" s="76">
        <v>122.3</v>
      </c>
      <c r="AI101" s="77">
        <f>AVERAGE(AU83:AU98)</f>
        <v>116.65</v>
      </c>
      <c r="AJ101" s="77">
        <f>IF(ISBLANK('imputing missing values'!$AU101), 'imputing missing values'!$AI101, 'imputing missing values'!$AU101)</f>
        <v>119.2</v>
      </c>
      <c r="AK101" s="75">
        <v>131.80000000000001</v>
      </c>
      <c r="AL101" s="76">
        <v>131.5</v>
      </c>
      <c r="AM101" s="76">
        <v>130.6</v>
      </c>
      <c r="AN101" s="76">
        <v>124.4</v>
      </c>
      <c r="AO101" s="76">
        <v>125.1</v>
      </c>
      <c r="AP101" s="75">
        <v>122</v>
      </c>
      <c r="AQ101" s="75">
        <v>113.8</v>
      </c>
      <c r="AR101" s="75">
        <v>120.1</v>
      </c>
      <c r="AS101" s="75">
        <v>125.1</v>
      </c>
      <c r="AT101" s="75">
        <v>114.2</v>
      </c>
      <c r="AU101" s="75">
        <v>119.2</v>
      </c>
      <c r="AV101" s="76">
        <v>127.7</v>
      </c>
    </row>
    <row r="102" spans="1:48" x14ac:dyDescent="0.25">
      <c r="A102" s="63" t="s">
        <v>33</v>
      </c>
      <c r="B102" s="78">
        <v>2015</v>
      </c>
      <c r="C102" s="63" t="s">
        <v>43</v>
      </c>
      <c r="D102" s="76">
        <v>123.6</v>
      </c>
      <c r="E102" s="77">
        <f t="shared" si="11"/>
        <v>128.92857142857142</v>
      </c>
      <c r="F102" s="77">
        <f t="shared" si="10"/>
        <v>132.6</v>
      </c>
      <c r="G102" s="76">
        <v>128.6</v>
      </c>
      <c r="H102" s="76">
        <f t="shared" si="12"/>
        <v>130.80526315789476</v>
      </c>
      <c r="I102" s="76">
        <f>IF(ISBLANK('imputing missing values'!$AL102), 'imputing missing values'!$H102, 'imputing missing values'!$AL102)</f>
        <v>135.30000000000001</v>
      </c>
      <c r="J102" s="76">
        <v>115.9</v>
      </c>
      <c r="K102" s="76">
        <f t="shared" si="13"/>
        <v>125.50526315789473</v>
      </c>
      <c r="L102" s="76">
        <f>IF(ISBLANK('imputing missing values'!$AM102),K102,AM102)</f>
        <v>123.6</v>
      </c>
      <c r="M102" s="76">
        <v>128.5</v>
      </c>
      <c r="N102" s="76">
        <f t="shared" si="14"/>
        <v>119.13157894736842</v>
      </c>
      <c r="O102" s="76">
        <f>IF(ISBLANK('imputing missing values'!$AN102), 'imputing missing values'!$N102, 'imputing missing values'!$AN102)</f>
        <v>114.9</v>
      </c>
      <c r="P102" s="76">
        <v>109</v>
      </c>
      <c r="Q102" s="76">
        <f>AVERAGE(AO84:AO99)</f>
        <v>121</v>
      </c>
      <c r="R102" s="76">
        <f>IF(ISBLANK('imputing missing values'!$AO102), 'imputing missing values'!$Q102, 'imputing missing values'!$AO102)</f>
        <v>120.7</v>
      </c>
      <c r="S102" s="76">
        <v>124.1</v>
      </c>
      <c r="T102" s="77">
        <f t="shared" si="15"/>
        <v>118.36315789473683</v>
      </c>
      <c r="U102" s="77">
        <f>IF(ISBLANK('imputing missing values'!$AP102), 'imputing missing values'!$T102, 'imputing missing values'!$AP102)</f>
        <v>117.7</v>
      </c>
      <c r="V102" s="76">
        <v>165.8</v>
      </c>
      <c r="W102" s="77">
        <f t="shared" si="16"/>
        <v>111.8</v>
      </c>
      <c r="X102" s="77">
        <f>IF(ISBLANK('imputing missing values'!$AQ102), 'imputing missing values'!$W102, 'imputing missing values'!$AQ102)</f>
        <v>109.3</v>
      </c>
      <c r="Y102" s="76">
        <v>187.2</v>
      </c>
      <c r="Z102" s="77">
        <f t="shared" si="17"/>
        <v>117.35789473684208</v>
      </c>
      <c r="AA102" s="77">
        <f>IF(ISBLANK('imputing missing values'!$AR102), 'imputing missing values'!$Z102, 'imputing missing values'!$AR102)</f>
        <v>117.7</v>
      </c>
      <c r="AB102" s="76">
        <v>89.4</v>
      </c>
      <c r="AC102" s="77">
        <f t="shared" si="18"/>
        <v>123.7578947368421</v>
      </c>
      <c r="AD102" s="77">
        <f>IF(ISBLANK('imputing missing values'!$AS102), 'imputing missing values'!$AC102, 'imputing missing values'!$AS102)</f>
        <v>126.5</v>
      </c>
      <c r="AE102" s="76">
        <v>135.80000000000001</v>
      </c>
      <c r="AF102" s="77">
        <f t="shared" si="19"/>
        <v>112.63157894736842</v>
      </c>
      <c r="AG102" s="77">
        <f>IF(ISBLANK('imputing missing values'!$AT102), 'imputing missing values'!$AF102, 'imputing missing values'!$AT102)</f>
        <v>113.5</v>
      </c>
      <c r="AH102" s="76">
        <v>119.4</v>
      </c>
      <c r="AI102" s="77">
        <f>AVERAGE(AU84:AU102)</f>
        <v>116.83157894736843</v>
      </c>
      <c r="AJ102" s="77">
        <f>IF(ISBLANK('imputing missing values'!$AU102), 'imputing missing values'!$AI102, 'imputing missing values'!$AU102)</f>
        <v>116.5</v>
      </c>
      <c r="AK102" s="75">
        <v>132.6</v>
      </c>
      <c r="AL102" s="76">
        <v>135.30000000000001</v>
      </c>
      <c r="AM102" s="76">
        <v>123.6</v>
      </c>
      <c r="AN102" s="76">
        <v>114.9</v>
      </c>
      <c r="AO102" s="76">
        <v>120.7</v>
      </c>
      <c r="AP102" s="75">
        <v>117.7</v>
      </c>
      <c r="AQ102" s="75">
        <v>109.3</v>
      </c>
      <c r="AR102" s="75">
        <v>117.7</v>
      </c>
      <c r="AS102" s="75">
        <v>126.5</v>
      </c>
      <c r="AT102" s="75">
        <v>113.5</v>
      </c>
      <c r="AU102" s="75">
        <v>116.5</v>
      </c>
      <c r="AV102" s="76">
        <v>124.2</v>
      </c>
    </row>
    <row r="103" spans="1:48" x14ac:dyDescent="0.25">
      <c r="A103" s="63" t="s">
        <v>34</v>
      </c>
      <c r="B103" s="78">
        <v>2015</v>
      </c>
      <c r="C103" s="63" t="s">
        <v>43</v>
      </c>
      <c r="D103" s="76">
        <v>125</v>
      </c>
      <c r="E103" s="77">
        <f t="shared" si="11"/>
        <v>128.25714285714284</v>
      </c>
      <c r="F103" s="77">
        <f t="shared" si="10"/>
        <v>132.1</v>
      </c>
      <c r="G103" s="76">
        <v>129.80000000000001</v>
      </c>
      <c r="H103" s="75">
        <f t="shared" si="12"/>
        <v>130.93157894736842</v>
      </c>
      <c r="I103" s="75">
        <f>IF(ISBLANK('imputing missing values'!$AL103), 'imputing missing values'!$H103, 'imputing missing values'!$AL103)</f>
        <v>132.5</v>
      </c>
      <c r="J103" s="76">
        <v>118.9</v>
      </c>
      <c r="K103" s="75">
        <f t="shared" si="13"/>
        <v>125.84736842105265</v>
      </c>
      <c r="L103" s="75">
        <f>IF(ISBLANK('imputing missing values'!$AM103),K103,AM103)</f>
        <v>127.8</v>
      </c>
      <c r="M103" s="76">
        <v>129.1</v>
      </c>
      <c r="N103" s="75">
        <f t="shared" si="14"/>
        <v>119.45263157894736</v>
      </c>
      <c r="O103" s="75">
        <f>IF(ISBLANK('imputing missing values'!$AN103), 'imputing missing values'!$N103, 'imputing missing values'!$AN103)</f>
        <v>120.8</v>
      </c>
      <c r="P103" s="76">
        <v>113.3</v>
      </c>
      <c r="Q103" s="75">
        <f>AVERAGE(AO85:AO103)</f>
        <v>121.52631578947368</v>
      </c>
      <c r="R103" s="75">
        <f>IF(ISBLANK('imputing missing values'!$AO103), 'imputing missing values'!$Q103, 'imputing missing values'!$AO103)</f>
        <v>123</v>
      </c>
      <c r="S103" s="76">
        <v>129</v>
      </c>
      <c r="T103" s="75">
        <f t="shared" si="15"/>
        <v>118.66842105263157</v>
      </c>
      <c r="U103" s="75">
        <f>IF(ISBLANK('imputing missing values'!$AP103), 'imputing missing values'!$T103, 'imputing missing values'!$AP103)</f>
        <v>120.4</v>
      </c>
      <c r="V103" s="76">
        <v>160.4</v>
      </c>
      <c r="W103" s="75">
        <f t="shared" si="16"/>
        <v>111.95789473684209</v>
      </c>
      <c r="X103" s="75">
        <f>IF(ISBLANK('imputing missing values'!$AQ103), 'imputing missing values'!$W103, 'imputing missing values'!$AQ103)</f>
        <v>111.4</v>
      </c>
      <c r="Y103" s="76">
        <v>165.3</v>
      </c>
      <c r="Z103" s="75">
        <f t="shared" si="17"/>
        <v>117.52105263157893</v>
      </c>
      <c r="AA103" s="75">
        <f>IF(ISBLANK('imputing missing values'!$AR103), 'imputing missing values'!$Z103, 'imputing missing values'!$AR103)</f>
        <v>118.7</v>
      </c>
      <c r="AB103" s="76">
        <v>92.3</v>
      </c>
      <c r="AC103" s="75">
        <f t="shared" si="18"/>
        <v>123.97894736842105</v>
      </c>
      <c r="AD103" s="75">
        <f>IF(ISBLANK('imputing missing values'!$AS103), 'imputing missing values'!$AC103, 'imputing missing values'!$AS103)</f>
        <v>125.9</v>
      </c>
      <c r="AE103" s="76">
        <v>129.69999999999999</v>
      </c>
      <c r="AF103" s="75">
        <f t="shared" si="19"/>
        <v>112.74210526315791</v>
      </c>
      <c r="AG103" s="75">
        <f>IF(ISBLANK('imputing missing values'!$AT103), 'imputing missing values'!$AF103, 'imputing missing values'!$AT103)</f>
        <v>113.9</v>
      </c>
      <c r="AH103" s="76">
        <v>121.1</v>
      </c>
      <c r="AI103" s="75">
        <f>AVERAGE(AU85:AU103)</f>
        <v>117.02631578947371</v>
      </c>
      <c r="AJ103" s="75">
        <f>IF(ISBLANK('imputing missing values'!$AU103), 'imputing missing values'!$AI103, 'imputing missing values'!$AU103)</f>
        <v>117.9</v>
      </c>
      <c r="AK103" s="75">
        <v>132.1</v>
      </c>
      <c r="AL103" s="75">
        <v>132.5</v>
      </c>
      <c r="AM103" s="75">
        <v>127.8</v>
      </c>
      <c r="AN103" s="75">
        <v>120.8</v>
      </c>
      <c r="AO103" s="75">
        <v>123</v>
      </c>
      <c r="AP103" s="75">
        <v>120.4</v>
      </c>
      <c r="AQ103" s="75">
        <v>111.4</v>
      </c>
      <c r="AR103" s="75">
        <v>118.7</v>
      </c>
      <c r="AS103" s="75">
        <v>125.9</v>
      </c>
      <c r="AT103" s="75">
        <v>113.9</v>
      </c>
      <c r="AU103" s="75">
        <v>117.9</v>
      </c>
      <c r="AV103" s="76">
        <v>126.1</v>
      </c>
    </row>
    <row r="104" spans="1:48" x14ac:dyDescent="0.25">
      <c r="A104" s="63" t="s">
        <v>30</v>
      </c>
      <c r="B104" s="78">
        <v>2015</v>
      </c>
      <c r="C104" s="63" t="s">
        <v>44</v>
      </c>
      <c r="D104" s="76">
        <v>126.1</v>
      </c>
      <c r="E104" s="77">
        <f t="shared" si="11"/>
        <v>129.1</v>
      </c>
      <c r="F104" s="77">
        <f t="shared" si="10"/>
        <v>132.4</v>
      </c>
      <c r="G104" s="76">
        <v>130.6</v>
      </c>
      <c r="H104" s="76">
        <f t="shared" si="12"/>
        <v>131.21052631578948</v>
      </c>
      <c r="I104" s="76">
        <f>IF(ISBLANK('imputing missing values'!$AL104), 'imputing missing values'!$H104, 'imputing missing values'!$AL104)</f>
        <v>132.19999999999999</v>
      </c>
      <c r="J104" s="76">
        <v>121.7</v>
      </c>
      <c r="K104" s="76">
        <f t="shared" si="13"/>
        <v>126.23684210526318</v>
      </c>
      <c r="L104" s="76">
        <f>IF(ISBLANK('imputing missing values'!$AM104),K104,AM104)</f>
        <v>131.5</v>
      </c>
      <c r="M104" s="76">
        <v>129.5</v>
      </c>
      <c r="N104" s="76">
        <f t="shared" si="14"/>
        <v>119.81578947368421</v>
      </c>
      <c r="O104" s="76">
        <f>IF(ISBLANK('imputing missing values'!$AN104), 'imputing missing values'!$N104, 'imputing missing values'!$AN104)</f>
        <v>125.6</v>
      </c>
      <c r="P104" s="76">
        <v>117.8</v>
      </c>
      <c r="Q104" s="76">
        <f>AVERAGE(AO86:AO101)</f>
        <v>121.6</v>
      </c>
      <c r="R104" s="76">
        <f>IF(ISBLANK('imputing missing values'!$AO104), 'imputing missing values'!$Q104, 'imputing missing values'!$AO104)</f>
        <v>125.6</v>
      </c>
      <c r="S104" s="76">
        <v>132.1</v>
      </c>
      <c r="T104" s="77">
        <f t="shared" si="15"/>
        <v>118.95789473684209</v>
      </c>
      <c r="U104" s="77">
        <f>IF(ISBLANK('imputing missing values'!$AP104), 'imputing missing values'!$T104, 'imputing missing values'!$AP104)</f>
        <v>122.6</v>
      </c>
      <c r="V104" s="76">
        <v>155.19999999999999</v>
      </c>
      <c r="W104" s="77">
        <f t="shared" si="16"/>
        <v>112.16315789473684</v>
      </c>
      <c r="X104" s="77">
        <f>IF(ISBLANK('imputing missing values'!$AQ104), 'imputing missing values'!$W104, 'imputing missing values'!$AQ104)</f>
        <v>114</v>
      </c>
      <c r="Y104" s="76">
        <v>160.80000000000001</v>
      </c>
      <c r="Z104" s="77">
        <f t="shared" si="17"/>
        <v>117.78421052631577</v>
      </c>
      <c r="AA104" s="77">
        <f>IF(ISBLANK('imputing missing values'!$AR104), 'imputing missing values'!$Z104, 'imputing missing values'!$AR104)</f>
        <v>120.9</v>
      </c>
      <c r="AB104" s="76">
        <v>94.5</v>
      </c>
      <c r="AC104" s="77">
        <f t="shared" si="18"/>
        <v>124.23157894736842</v>
      </c>
      <c r="AD104" s="77">
        <f>IF(ISBLANK('imputing missing values'!$AS104), 'imputing missing values'!$AC104, 'imputing missing values'!$AS104)</f>
        <v>125.8</v>
      </c>
      <c r="AE104" s="76">
        <v>128.30000000000001</v>
      </c>
      <c r="AF104" s="77">
        <f t="shared" si="19"/>
        <v>112.87368421052633</v>
      </c>
      <c r="AG104" s="77">
        <f>IF(ISBLANK('imputing missing values'!$AT104), 'imputing missing values'!$AF104, 'imputing missing values'!$AT104)</f>
        <v>114.2</v>
      </c>
      <c r="AH104" s="76">
        <v>123.1</v>
      </c>
      <c r="AI104" s="77">
        <f>AVERAGE(AU86:AU101)</f>
        <v>117.12500000000001</v>
      </c>
      <c r="AJ104" s="77">
        <f>IF(ISBLANK('imputing missing values'!$AU104), 'imputing missing values'!$AI104, 'imputing missing values'!$AU104)</f>
        <v>119.6</v>
      </c>
      <c r="AK104" s="75">
        <v>132.4</v>
      </c>
      <c r="AL104" s="76">
        <v>132.19999999999999</v>
      </c>
      <c r="AM104" s="76">
        <v>131.5</v>
      </c>
      <c r="AN104" s="76">
        <v>125.6</v>
      </c>
      <c r="AO104" s="76">
        <v>125.6</v>
      </c>
      <c r="AP104" s="75">
        <v>122.6</v>
      </c>
      <c r="AQ104" s="75">
        <v>114</v>
      </c>
      <c r="AR104" s="75">
        <v>120.9</v>
      </c>
      <c r="AS104" s="75">
        <v>125.8</v>
      </c>
      <c r="AT104" s="75">
        <v>114.2</v>
      </c>
      <c r="AU104" s="75">
        <v>119.6</v>
      </c>
      <c r="AV104" s="76">
        <v>128.30000000000001</v>
      </c>
    </row>
    <row r="105" spans="1:48" x14ac:dyDescent="0.25">
      <c r="A105" s="63" t="s">
        <v>33</v>
      </c>
      <c r="B105" s="78">
        <v>2015</v>
      </c>
      <c r="C105" s="63" t="s">
        <v>44</v>
      </c>
      <c r="D105" s="76">
        <v>124</v>
      </c>
      <c r="E105" s="77">
        <f t="shared" si="11"/>
        <v>130.20000000000002</v>
      </c>
      <c r="F105" s="77">
        <f t="shared" si="10"/>
        <v>133.30000000000001</v>
      </c>
      <c r="G105" s="76">
        <v>129.80000000000001</v>
      </c>
      <c r="H105" s="76">
        <f t="shared" si="12"/>
        <v>131.7842105263158</v>
      </c>
      <c r="I105" s="76">
        <f>IF(ISBLANK('imputing missing values'!$AL105), 'imputing missing values'!$H105, 'imputing missing values'!$AL105)</f>
        <v>137.6</v>
      </c>
      <c r="J105" s="76">
        <v>121.5</v>
      </c>
      <c r="K105" s="76">
        <f t="shared" si="13"/>
        <v>126.10000000000001</v>
      </c>
      <c r="L105" s="76">
        <f>IF(ISBLANK('imputing missing values'!$AM105),K105,AM105)</f>
        <v>124.2</v>
      </c>
      <c r="M105" s="76">
        <v>128.6</v>
      </c>
      <c r="N105" s="76">
        <f t="shared" si="14"/>
        <v>119.45789473684209</v>
      </c>
      <c r="O105" s="76">
        <f>IF(ISBLANK('imputing missing values'!$AN105), 'imputing missing values'!$N105, 'imputing missing values'!$AN105)</f>
        <v>115.1</v>
      </c>
      <c r="P105" s="76">
        <v>110</v>
      </c>
      <c r="Q105" s="76">
        <f>AVERAGE(AO87:AO102)</f>
        <v>121.55</v>
      </c>
      <c r="R105" s="76">
        <f>IF(ISBLANK('imputing missing values'!$AO105), 'imputing missing values'!$Q105, 'imputing missing values'!$AO105)</f>
        <v>121</v>
      </c>
      <c r="S105" s="76">
        <v>123.7</v>
      </c>
      <c r="T105" s="77">
        <f t="shared" si="15"/>
        <v>118.88947368421053</v>
      </c>
      <c r="U105" s="77">
        <f>IF(ISBLANK('imputing missing values'!$AP105), 'imputing missing values'!$T105, 'imputing missing values'!$AP105)</f>
        <v>118.1</v>
      </c>
      <c r="V105" s="76">
        <v>164.6</v>
      </c>
      <c r="W105" s="77">
        <f t="shared" si="16"/>
        <v>111.95263157894736</v>
      </c>
      <c r="X105" s="77">
        <f>IF(ISBLANK('imputing missing values'!$AQ105), 'imputing missing values'!$W105, 'imputing missing values'!$AQ105)</f>
        <v>109.3</v>
      </c>
      <c r="Y105" s="76">
        <v>191.6</v>
      </c>
      <c r="Z105" s="77">
        <f t="shared" si="17"/>
        <v>117.84736842105262</v>
      </c>
      <c r="AA105" s="77">
        <f>IF(ISBLANK('imputing missing values'!$AR105), 'imputing missing values'!$Z105, 'imputing missing values'!$AR105)</f>
        <v>117.9</v>
      </c>
      <c r="AB105" s="76">
        <v>90.8</v>
      </c>
      <c r="AC105" s="77">
        <f t="shared" si="18"/>
        <v>124.55263157894737</v>
      </c>
      <c r="AD105" s="77">
        <f>IF(ISBLANK('imputing missing values'!$AS105), 'imputing missing values'!$AC105, 'imputing missing values'!$AS105)</f>
        <v>126.6</v>
      </c>
      <c r="AE105" s="76">
        <v>137.1</v>
      </c>
      <c r="AF105" s="77">
        <f t="shared" si="19"/>
        <v>112.9263157894737</v>
      </c>
      <c r="AG105" s="77">
        <f>IF(ISBLANK('imputing missing values'!$AT105), 'imputing missing values'!$AF105, 'imputing missing values'!$AT105)</f>
        <v>113.3</v>
      </c>
      <c r="AH105" s="76">
        <v>119.8</v>
      </c>
      <c r="AI105" s="77">
        <f>AVERAGE(AU87:AU105)</f>
        <v>117.24736842105264</v>
      </c>
      <c r="AJ105" s="77">
        <f>IF(ISBLANK('imputing missing values'!$AU105), 'imputing missing values'!$AI105, 'imputing missing values'!$AU105)</f>
        <v>116.6</v>
      </c>
      <c r="AK105" s="75">
        <v>133.30000000000001</v>
      </c>
      <c r="AL105" s="76">
        <v>137.6</v>
      </c>
      <c r="AM105" s="76">
        <v>124.2</v>
      </c>
      <c r="AN105" s="76">
        <v>115.1</v>
      </c>
      <c r="AO105" s="76">
        <v>121</v>
      </c>
      <c r="AP105" s="75">
        <v>118.1</v>
      </c>
      <c r="AQ105" s="75">
        <v>109.3</v>
      </c>
      <c r="AR105" s="75">
        <v>117.9</v>
      </c>
      <c r="AS105" s="75">
        <v>126.6</v>
      </c>
      <c r="AT105" s="75">
        <v>113.3</v>
      </c>
      <c r="AU105" s="75">
        <v>116.6</v>
      </c>
      <c r="AV105" s="76">
        <v>124.6</v>
      </c>
    </row>
    <row r="106" spans="1:48" x14ac:dyDescent="0.25">
      <c r="A106" s="63" t="s">
        <v>34</v>
      </c>
      <c r="B106" s="78">
        <v>2015</v>
      </c>
      <c r="C106" s="63" t="s">
        <v>44</v>
      </c>
      <c r="D106" s="76">
        <v>125.4</v>
      </c>
      <c r="E106" s="77">
        <f t="shared" si="11"/>
        <v>129.5</v>
      </c>
      <c r="F106" s="77">
        <f t="shared" si="10"/>
        <v>132.69999999999999</v>
      </c>
      <c r="G106" s="76">
        <v>130.30000000000001</v>
      </c>
      <c r="H106" s="75">
        <f t="shared" si="12"/>
        <v>131.90526315789472</v>
      </c>
      <c r="I106" s="75">
        <f>IF(ISBLANK('imputing missing values'!$AL106), 'imputing missing values'!$H106, 'imputing missing values'!$AL106)</f>
        <v>133.6</v>
      </c>
      <c r="J106" s="76">
        <v>121.6</v>
      </c>
      <c r="K106" s="75">
        <f t="shared" si="13"/>
        <v>126.46842105263156</v>
      </c>
      <c r="L106" s="75">
        <f>IF(ISBLANK('imputing missing values'!$AM106),K106,AM106)</f>
        <v>128.6</v>
      </c>
      <c r="M106" s="76">
        <v>129.19999999999999</v>
      </c>
      <c r="N106" s="75">
        <f t="shared" si="14"/>
        <v>119.81052631578947</v>
      </c>
      <c r="O106" s="75">
        <f>IF(ISBLANK('imputing missing values'!$AN106), 'imputing missing values'!$N106, 'imputing missing values'!$AN106)</f>
        <v>121.6</v>
      </c>
      <c r="P106" s="76">
        <v>114.9</v>
      </c>
      <c r="Q106" s="75">
        <f>AVERAGE(AO88:AO106)</f>
        <v>122.0578947368421</v>
      </c>
      <c r="R106" s="75">
        <f>IF(ISBLANK('imputing missing values'!$AO106), 'imputing missing values'!$Q106, 'imputing missing values'!$AO106)</f>
        <v>123.4</v>
      </c>
      <c r="S106" s="76">
        <v>128.19999999999999</v>
      </c>
      <c r="T106" s="75">
        <f t="shared" si="15"/>
        <v>119.20526315789475</v>
      </c>
      <c r="U106" s="75">
        <f>IF(ISBLANK('imputing missing values'!$AP106), 'imputing missing values'!$T106, 'imputing missing values'!$AP106)</f>
        <v>120.9</v>
      </c>
      <c r="V106" s="76">
        <v>158.4</v>
      </c>
      <c r="W106" s="75">
        <f t="shared" si="16"/>
        <v>111.98947368421051</v>
      </c>
      <c r="X106" s="75">
        <f>IF(ISBLANK('imputing missing values'!$AQ106), 'imputing missing values'!$W106, 'imputing missing values'!$AQ106)</f>
        <v>111.5</v>
      </c>
      <c r="Y106" s="76">
        <v>171.2</v>
      </c>
      <c r="Z106" s="75">
        <f t="shared" si="17"/>
        <v>118.01578947368419</v>
      </c>
      <c r="AA106" s="75">
        <f>IF(ISBLANK('imputing missing values'!$AR106), 'imputing missing values'!$Z106, 'imputing missing values'!$AR106)</f>
        <v>119.2</v>
      </c>
      <c r="AB106" s="76">
        <v>93.3</v>
      </c>
      <c r="AC106" s="75">
        <f t="shared" si="18"/>
        <v>124.77894736842106</v>
      </c>
      <c r="AD106" s="75">
        <f>IF(ISBLANK('imputing missing values'!$AS106), 'imputing missing values'!$AC106, 'imputing missing values'!$AS106)</f>
        <v>126.3</v>
      </c>
      <c r="AE106" s="76">
        <v>131.19999999999999</v>
      </c>
      <c r="AF106" s="75">
        <f t="shared" si="19"/>
        <v>113.00000000000003</v>
      </c>
      <c r="AG106" s="75">
        <f>IF(ISBLANK('imputing missing values'!$AT106), 'imputing missing values'!$AF106, 'imputing missing values'!$AT106)</f>
        <v>113.8</v>
      </c>
      <c r="AH106" s="76">
        <v>121.7</v>
      </c>
      <c r="AI106" s="75">
        <f>AVERAGE(AU88:AU106)</f>
        <v>117.39999999999999</v>
      </c>
      <c r="AJ106" s="75">
        <f>IF(ISBLANK('imputing missing values'!$AU106), 'imputing missing values'!$AI106, 'imputing missing values'!$AU106)</f>
        <v>118.1</v>
      </c>
      <c r="AK106" s="75">
        <v>132.69999999999999</v>
      </c>
      <c r="AL106" s="75">
        <v>133.6</v>
      </c>
      <c r="AM106" s="75">
        <v>128.6</v>
      </c>
      <c r="AN106" s="75">
        <v>121.6</v>
      </c>
      <c r="AO106" s="75">
        <v>123.4</v>
      </c>
      <c r="AP106" s="75">
        <v>120.9</v>
      </c>
      <c r="AQ106" s="75">
        <v>111.5</v>
      </c>
      <c r="AR106" s="75">
        <v>119.2</v>
      </c>
      <c r="AS106" s="75">
        <v>126.3</v>
      </c>
      <c r="AT106" s="75">
        <v>113.8</v>
      </c>
      <c r="AU106" s="75">
        <v>118.1</v>
      </c>
      <c r="AV106" s="76">
        <v>126.6</v>
      </c>
    </row>
    <row r="107" spans="1:48" x14ac:dyDescent="0.25">
      <c r="A107" s="63" t="s">
        <v>30</v>
      </c>
      <c r="B107" s="78">
        <v>2015</v>
      </c>
      <c r="C107" s="63" t="s">
        <v>45</v>
      </c>
      <c r="D107" s="76">
        <v>126.3</v>
      </c>
      <c r="E107" s="77">
        <f t="shared" si="11"/>
        <v>130.34285714285716</v>
      </c>
      <c r="F107" s="77">
        <f t="shared" si="10"/>
        <v>131.4</v>
      </c>
      <c r="G107" s="76">
        <v>131.30000000000001</v>
      </c>
      <c r="H107" s="76">
        <f t="shared" si="12"/>
        <v>132.17894736842103</v>
      </c>
      <c r="I107" s="76">
        <f>IF(ISBLANK('imputing missing values'!$AL107), 'imputing missing values'!$H107, 'imputing missing values'!$AL107)</f>
        <v>133.1</v>
      </c>
      <c r="J107" s="76">
        <v>123.3</v>
      </c>
      <c r="K107" s="76">
        <f t="shared" si="13"/>
        <v>126.84736842105262</v>
      </c>
      <c r="L107" s="76">
        <f>IF(ISBLANK('imputing missing values'!$AM107),K107,AM107)</f>
        <v>131.9</v>
      </c>
      <c r="M107" s="76">
        <v>129.80000000000001</v>
      </c>
      <c r="N107" s="76">
        <f t="shared" si="14"/>
        <v>120.15263157894735</v>
      </c>
      <c r="O107" s="76">
        <f>IF(ISBLANK('imputing missing values'!$AN107), 'imputing missing values'!$N107, 'imputing missing values'!$AN107)</f>
        <v>125.7</v>
      </c>
      <c r="P107" s="76">
        <v>118.3</v>
      </c>
      <c r="Q107" s="76">
        <f>AVERAGE(AO89:AO104)</f>
        <v>122.15624999999999</v>
      </c>
      <c r="R107" s="76">
        <f>IF(ISBLANK('imputing missing values'!$AO107), 'imputing missing values'!$Q107, 'imputing missing values'!$AO107)</f>
        <v>126</v>
      </c>
      <c r="S107" s="76">
        <v>131.6</v>
      </c>
      <c r="T107" s="77">
        <f t="shared" si="15"/>
        <v>119.48947368421051</v>
      </c>
      <c r="U107" s="77">
        <f>IF(ISBLANK('imputing missing values'!$AP107), 'imputing missing values'!$T107, 'imputing missing values'!$AP107)</f>
        <v>123.1</v>
      </c>
      <c r="V107" s="76">
        <v>145.5</v>
      </c>
      <c r="W107" s="77">
        <f t="shared" si="16"/>
        <v>112.09473684210528</v>
      </c>
      <c r="X107" s="77">
        <f>IF(ISBLANK('imputing missing values'!$AQ107), 'imputing missing values'!$W107, 'imputing missing values'!$AQ107)</f>
        <v>114</v>
      </c>
      <c r="Y107" s="76">
        <v>162.1</v>
      </c>
      <c r="Z107" s="77">
        <f t="shared" si="17"/>
        <v>118.29473684210525</v>
      </c>
      <c r="AA107" s="77">
        <f>IF(ISBLANK('imputing missing values'!$AR107), 'imputing missing values'!$Z107, 'imputing missing values'!$AR107)</f>
        <v>121.6</v>
      </c>
      <c r="AB107" s="76">
        <v>95.4</v>
      </c>
      <c r="AC107" s="77">
        <f t="shared" si="18"/>
        <v>125</v>
      </c>
      <c r="AD107" s="77">
        <f>IF(ISBLANK('imputing missing values'!$AS107), 'imputing missing values'!$AC107, 'imputing missing values'!$AS107)</f>
        <v>125.6</v>
      </c>
      <c r="AE107" s="76">
        <v>128.9</v>
      </c>
      <c r="AF107" s="77">
        <f t="shared" si="19"/>
        <v>113.09473684210528</v>
      </c>
      <c r="AG107" s="77">
        <f>IF(ISBLANK('imputing missing values'!$AT107), 'imputing missing values'!$AF107, 'imputing missing values'!$AT107)</f>
        <v>114.1</v>
      </c>
      <c r="AH107" s="76">
        <v>123.3</v>
      </c>
      <c r="AI107" s="77">
        <f>AVERAGE(AU89:AU104)</f>
        <v>117.48750000000001</v>
      </c>
      <c r="AJ107" s="77">
        <f>IF(ISBLANK('imputing missing values'!$AU107), 'imputing missing values'!$AI107, 'imputing missing values'!$AU107)</f>
        <v>119.8</v>
      </c>
      <c r="AK107" s="75">
        <v>131.4</v>
      </c>
      <c r="AL107" s="76">
        <v>133.1</v>
      </c>
      <c r="AM107" s="76">
        <v>131.9</v>
      </c>
      <c r="AN107" s="76">
        <v>125.7</v>
      </c>
      <c r="AO107" s="76">
        <v>126</v>
      </c>
      <c r="AP107" s="75">
        <v>123.1</v>
      </c>
      <c r="AQ107" s="75">
        <v>114</v>
      </c>
      <c r="AR107" s="75">
        <v>121.6</v>
      </c>
      <c r="AS107" s="75">
        <v>125.6</v>
      </c>
      <c r="AT107" s="75">
        <v>114.1</v>
      </c>
      <c r="AU107" s="75">
        <v>119.8</v>
      </c>
      <c r="AV107" s="76">
        <v>127.9</v>
      </c>
    </row>
    <row r="108" spans="1:48" x14ac:dyDescent="0.25">
      <c r="A108" s="63" t="s">
        <v>33</v>
      </c>
      <c r="B108" s="78">
        <v>2015</v>
      </c>
      <c r="C108" s="63" t="s">
        <v>45</v>
      </c>
      <c r="D108" s="76">
        <v>124.3</v>
      </c>
      <c r="E108" s="77">
        <f t="shared" si="11"/>
        <v>131.31428571428572</v>
      </c>
      <c r="F108" s="77">
        <f t="shared" si="10"/>
        <v>131.5</v>
      </c>
      <c r="G108" s="76">
        <v>131.69999999999999</v>
      </c>
      <c r="H108" s="76">
        <f t="shared" si="12"/>
        <v>132.70526315789471</v>
      </c>
      <c r="I108" s="76">
        <f>IF(ISBLANK('imputing missing values'!$AL108), 'imputing missing values'!$H108, 'imputing missing values'!$AL108)</f>
        <v>138.19999999999999</v>
      </c>
      <c r="J108" s="76">
        <v>127.1</v>
      </c>
      <c r="K108" s="76">
        <f t="shared" si="13"/>
        <v>126.66315789473684</v>
      </c>
      <c r="L108" s="76">
        <f>IF(ISBLANK('imputing missing values'!$AM108),K108,AM108)</f>
        <v>124.5</v>
      </c>
      <c r="M108" s="76">
        <v>128.6</v>
      </c>
      <c r="N108" s="76">
        <f t="shared" si="14"/>
        <v>119.80526315789473</v>
      </c>
      <c r="O108" s="76">
        <f>IF(ISBLANK('imputing missing values'!$AN108), 'imputing missing values'!$N108, 'imputing missing values'!$AN108)</f>
        <v>116</v>
      </c>
      <c r="P108" s="76">
        <v>110</v>
      </c>
      <c r="Q108" s="76">
        <f>AVERAGE(AO90:AO105)</f>
        <v>122.04375</v>
      </c>
      <c r="R108" s="76">
        <f>IF(ISBLANK('imputing missing values'!$AO108), 'imputing missing values'!$Q108, 'imputing missing values'!$AO108)</f>
        <v>121</v>
      </c>
      <c r="S108" s="76">
        <v>120.8</v>
      </c>
      <c r="T108" s="77">
        <f t="shared" si="15"/>
        <v>119.39473684210526</v>
      </c>
      <c r="U108" s="77">
        <f>IF(ISBLANK('imputing missing values'!$AP108), 'imputing missing values'!$T108, 'imputing missing values'!$AP108)</f>
        <v>118.6</v>
      </c>
      <c r="V108" s="76">
        <v>149</v>
      </c>
      <c r="W108" s="77">
        <f t="shared" si="16"/>
        <v>111.83684210526316</v>
      </c>
      <c r="X108" s="77">
        <f>IF(ISBLANK('imputing missing values'!$AQ108), 'imputing missing values'!$W108, 'imputing missing values'!$AQ108)</f>
        <v>109.3</v>
      </c>
      <c r="Y108" s="76">
        <v>190.1</v>
      </c>
      <c r="Z108" s="77">
        <f t="shared" si="17"/>
        <v>118.30526315789474</v>
      </c>
      <c r="AA108" s="77">
        <f>IF(ISBLANK('imputing missing values'!$AR108), 'imputing missing values'!$Z108, 'imputing missing values'!$AR108)</f>
        <v>118.1</v>
      </c>
      <c r="AB108" s="76">
        <v>92.7</v>
      </c>
      <c r="AC108" s="77">
        <f t="shared" si="18"/>
        <v>125.2421052631579</v>
      </c>
      <c r="AD108" s="77">
        <f>IF(ISBLANK('imputing missing values'!$AS108), 'imputing missing values'!$AC108, 'imputing missing values'!$AS108)</f>
        <v>126.6</v>
      </c>
      <c r="AE108" s="76">
        <v>138.6</v>
      </c>
      <c r="AF108" s="77">
        <f t="shared" si="19"/>
        <v>113.10526315789474</v>
      </c>
      <c r="AG108" s="77">
        <f>IF(ISBLANK('imputing missing values'!$AT108), 'imputing missing values'!$AF108, 'imputing missing values'!$AT108)</f>
        <v>113.2</v>
      </c>
      <c r="AH108" s="76">
        <v>120.2</v>
      </c>
      <c r="AI108" s="77">
        <f>AVERAGE(AU90:AU108)</f>
        <v>117.53157894736842</v>
      </c>
      <c r="AJ108" s="77">
        <f>IF(ISBLANK('imputing missing values'!$AU108), 'imputing missing values'!$AI108, 'imputing missing values'!$AU108)</f>
        <v>116.7</v>
      </c>
      <c r="AK108" s="75">
        <v>131.5</v>
      </c>
      <c r="AL108" s="76">
        <v>138.19999999999999</v>
      </c>
      <c r="AM108" s="76">
        <v>124.5</v>
      </c>
      <c r="AN108" s="76">
        <v>116</v>
      </c>
      <c r="AO108" s="76">
        <v>121</v>
      </c>
      <c r="AP108" s="75">
        <v>118.6</v>
      </c>
      <c r="AQ108" s="75">
        <v>109.3</v>
      </c>
      <c r="AR108" s="75">
        <v>118.1</v>
      </c>
      <c r="AS108" s="75">
        <v>126.6</v>
      </c>
      <c r="AT108" s="75">
        <v>113.2</v>
      </c>
      <c r="AU108" s="75">
        <v>116.7</v>
      </c>
      <c r="AV108" s="76">
        <v>124</v>
      </c>
    </row>
    <row r="109" spans="1:48" x14ac:dyDescent="0.25">
      <c r="A109" s="63" t="s">
        <v>34</v>
      </c>
      <c r="B109" s="78">
        <v>2015</v>
      </c>
      <c r="C109" s="63" t="s">
        <v>45</v>
      </c>
      <c r="D109" s="76">
        <v>125.7</v>
      </c>
      <c r="E109" s="77">
        <f t="shared" si="11"/>
        <v>130.45714285714286</v>
      </c>
      <c r="F109" s="77">
        <f t="shared" si="10"/>
        <v>131.4</v>
      </c>
      <c r="G109" s="76">
        <v>131.4</v>
      </c>
      <c r="H109" s="75">
        <f t="shared" si="12"/>
        <v>132.8315789473684</v>
      </c>
      <c r="I109" s="75">
        <f>IF(ISBLANK('imputing missing values'!$AL109), 'imputing missing values'!$H109, 'imputing missing values'!$AL109)</f>
        <v>134.5</v>
      </c>
      <c r="J109" s="76">
        <v>124.8</v>
      </c>
      <c r="K109" s="75">
        <f t="shared" si="13"/>
        <v>127.01578947368419</v>
      </c>
      <c r="L109" s="75">
        <f>IF(ISBLANK('imputing missing values'!$AM109),K109,AM109)</f>
        <v>129</v>
      </c>
      <c r="M109" s="76">
        <v>129.4</v>
      </c>
      <c r="N109" s="75">
        <f t="shared" si="14"/>
        <v>120.16842105263157</v>
      </c>
      <c r="O109" s="75">
        <f>IF(ISBLANK('imputing missing values'!$AN109), 'imputing missing values'!$N109, 'imputing missing values'!$AN109)</f>
        <v>122</v>
      </c>
      <c r="P109" s="76">
        <v>115.3</v>
      </c>
      <c r="Q109" s="75">
        <f>AVERAGE(AO91:AO109)</f>
        <v>122.49999999999997</v>
      </c>
      <c r="R109" s="75">
        <f>IF(ISBLANK('imputing missing values'!$AO109), 'imputing missing values'!$Q109, 'imputing missing values'!$AO109)</f>
        <v>123.6</v>
      </c>
      <c r="S109" s="76">
        <v>126.6</v>
      </c>
      <c r="T109" s="75">
        <f t="shared" si="15"/>
        <v>119.71052631578948</v>
      </c>
      <c r="U109" s="75">
        <f>IF(ISBLANK('imputing missing values'!$AP109), 'imputing missing values'!$T109, 'imputing missing values'!$AP109)</f>
        <v>121.4</v>
      </c>
      <c r="V109" s="76">
        <v>146.69999999999999</v>
      </c>
      <c r="W109" s="75">
        <f t="shared" si="16"/>
        <v>111.82631578947367</v>
      </c>
      <c r="X109" s="75">
        <f>IF(ISBLANK('imputing missing values'!$AQ109), 'imputing missing values'!$W109, 'imputing missing values'!$AQ109)</f>
        <v>111.5</v>
      </c>
      <c r="Y109" s="76">
        <v>171.5</v>
      </c>
      <c r="Z109" s="75">
        <f t="shared" si="17"/>
        <v>118.48421052631581</v>
      </c>
      <c r="AA109" s="75">
        <f>IF(ISBLANK('imputing missing values'!$AR109), 'imputing missing values'!$Z109, 'imputing missing values'!$AR109)</f>
        <v>119.6</v>
      </c>
      <c r="AB109" s="76">
        <v>94.5</v>
      </c>
      <c r="AC109" s="75">
        <f t="shared" si="18"/>
        <v>125.36842105263156</v>
      </c>
      <c r="AD109" s="75">
        <f>IF(ISBLANK('imputing missing values'!$AS109), 'imputing missing values'!$AC109, 'imputing missing values'!$AS109)</f>
        <v>126.2</v>
      </c>
      <c r="AE109" s="76">
        <v>132.1</v>
      </c>
      <c r="AF109" s="75">
        <f t="shared" si="19"/>
        <v>113.16842105263157</v>
      </c>
      <c r="AG109" s="75">
        <f>IF(ISBLANK('imputing missing values'!$AT109), 'imputing missing values'!$AF109, 'imputing missing values'!$AT109)</f>
        <v>113.7</v>
      </c>
      <c r="AH109" s="76">
        <v>122</v>
      </c>
      <c r="AI109" s="75">
        <f>AVERAGE(AU91:AU109)</f>
        <v>117.65263157894738</v>
      </c>
      <c r="AJ109" s="75">
        <f>IF(ISBLANK('imputing missing values'!$AU109), 'imputing missing values'!$AI109, 'imputing missing values'!$AU109)</f>
        <v>118.3</v>
      </c>
      <c r="AK109" s="75">
        <v>131.4</v>
      </c>
      <c r="AL109" s="75">
        <v>134.5</v>
      </c>
      <c r="AM109" s="75">
        <v>129</v>
      </c>
      <c r="AN109" s="75">
        <v>122</v>
      </c>
      <c r="AO109" s="75">
        <v>123.6</v>
      </c>
      <c r="AP109" s="75">
        <v>121.4</v>
      </c>
      <c r="AQ109" s="75">
        <v>111.5</v>
      </c>
      <c r="AR109" s="75">
        <v>119.6</v>
      </c>
      <c r="AS109" s="75">
        <v>126.2</v>
      </c>
      <c r="AT109" s="75">
        <v>113.7</v>
      </c>
      <c r="AU109" s="75">
        <v>118.3</v>
      </c>
      <c r="AV109" s="76">
        <v>126.1</v>
      </c>
    </row>
    <row r="110" spans="1:48" x14ac:dyDescent="0.25">
      <c r="A110" s="63" t="s">
        <v>30</v>
      </c>
      <c r="B110" s="78">
        <v>2016</v>
      </c>
      <c r="C110" s="63" t="s">
        <v>31</v>
      </c>
      <c r="D110" s="76">
        <v>126.8</v>
      </c>
      <c r="E110" s="77">
        <f t="shared" si="11"/>
        <v>130.77142857142857</v>
      </c>
      <c r="F110" s="77">
        <f t="shared" si="10"/>
        <v>131.4</v>
      </c>
      <c r="G110" s="76">
        <v>133.19999999999999</v>
      </c>
      <c r="H110" s="76">
        <f t="shared" si="12"/>
        <v>133.06315789473683</v>
      </c>
      <c r="I110" s="76">
        <f>IF(ISBLANK('imputing missing values'!$AL110), 'imputing missing values'!$H110, 'imputing missing values'!$AL110)</f>
        <v>133.6</v>
      </c>
      <c r="J110" s="76">
        <v>126.5</v>
      </c>
      <c r="K110" s="76">
        <f t="shared" si="13"/>
        <v>127.37894736842104</v>
      </c>
      <c r="L110" s="76">
        <f>IF(ISBLANK('imputing missing values'!$AM110),K110,AM110)</f>
        <v>132.6</v>
      </c>
      <c r="M110" s="76">
        <v>130.30000000000001</v>
      </c>
      <c r="N110" s="76">
        <f t="shared" si="14"/>
        <v>120.50526315789473</v>
      </c>
      <c r="O110" s="76">
        <f>IF(ISBLANK('imputing missing values'!$AN110), 'imputing missing values'!$N110, 'imputing missing values'!$AN110)</f>
        <v>126.2</v>
      </c>
      <c r="P110" s="76">
        <v>118.9</v>
      </c>
      <c r="Q110" s="76">
        <f>AVERAGE(AO92:AO107)</f>
        <v>122.6125</v>
      </c>
      <c r="R110" s="76">
        <f>IF(ISBLANK('imputing missing values'!$AO110), 'imputing missing values'!$Q110, 'imputing missing values'!$AO110)</f>
        <v>126.6</v>
      </c>
      <c r="S110" s="76">
        <v>131.6</v>
      </c>
      <c r="T110" s="77">
        <f t="shared" si="15"/>
        <v>119.98421052631578</v>
      </c>
      <c r="U110" s="77">
        <f>IF(ISBLANK('imputing missing values'!$AP110), 'imputing missing values'!$T110, 'imputing missing values'!$AP110)</f>
        <v>123.7</v>
      </c>
      <c r="V110" s="76">
        <v>140.1</v>
      </c>
      <c r="W110" s="77">
        <f t="shared" si="16"/>
        <v>111.86315789473684</v>
      </c>
      <c r="X110" s="77">
        <f>IF(ISBLANK('imputing missing values'!$AQ110), 'imputing missing values'!$W110, 'imputing missing values'!$AQ110)</f>
        <v>113.6</v>
      </c>
      <c r="Y110" s="76">
        <v>163.80000000000001</v>
      </c>
      <c r="Z110" s="77">
        <f t="shared" si="17"/>
        <v>118.72105263157896</v>
      </c>
      <c r="AA110" s="77">
        <f>IF(ISBLANK('imputing missing values'!$AR110), 'imputing missing values'!$Z110, 'imputing missing values'!$AR110)</f>
        <v>121.4</v>
      </c>
      <c r="AB110" s="76">
        <v>97.7</v>
      </c>
      <c r="AC110" s="77">
        <f t="shared" si="18"/>
        <v>125.53157894736839</v>
      </c>
      <c r="AD110" s="77">
        <f>IF(ISBLANK('imputing missing values'!$AS110), 'imputing missing values'!$AC110, 'imputing missing values'!$AS110)</f>
        <v>126.2</v>
      </c>
      <c r="AE110" s="76">
        <v>129.6</v>
      </c>
      <c r="AF110" s="77">
        <f t="shared" si="19"/>
        <v>113.27894736842106</v>
      </c>
      <c r="AG110" s="77">
        <f>IF(ISBLANK('imputing missing values'!$AT110), 'imputing missing values'!$AF110, 'imputing missing values'!$AT110)</f>
        <v>114.9</v>
      </c>
      <c r="AH110" s="76">
        <v>124.3</v>
      </c>
      <c r="AI110" s="77">
        <f>AVERAGE(AU92:AU107)</f>
        <v>117.71249999999999</v>
      </c>
      <c r="AJ110" s="77">
        <f>IF(ISBLANK('imputing missing values'!$AU110), 'imputing missing values'!$AI110, 'imputing missing values'!$AU110)</f>
        <v>120.1</v>
      </c>
      <c r="AK110" s="75">
        <v>131.4</v>
      </c>
      <c r="AL110" s="76">
        <v>133.6</v>
      </c>
      <c r="AM110" s="76">
        <v>132.6</v>
      </c>
      <c r="AN110" s="76">
        <v>126.2</v>
      </c>
      <c r="AO110" s="76">
        <v>126.6</v>
      </c>
      <c r="AP110" s="75">
        <v>123.7</v>
      </c>
      <c r="AQ110" s="75">
        <v>113.6</v>
      </c>
      <c r="AR110" s="75">
        <v>121.4</v>
      </c>
      <c r="AS110" s="75">
        <v>126.2</v>
      </c>
      <c r="AT110" s="75">
        <v>114.9</v>
      </c>
      <c r="AU110" s="75">
        <v>120.1</v>
      </c>
      <c r="AV110" s="76">
        <v>128.1</v>
      </c>
    </row>
    <row r="111" spans="1:48" x14ac:dyDescent="0.25">
      <c r="A111" s="63" t="s">
        <v>33</v>
      </c>
      <c r="B111" s="78">
        <v>2016</v>
      </c>
      <c r="C111" s="63" t="s">
        <v>31</v>
      </c>
      <c r="D111" s="76">
        <v>124.7</v>
      </c>
      <c r="E111" s="77">
        <f t="shared" si="11"/>
        <v>131.55714285714285</v>
      </c>
      <c r="F111" s="77">
        <f t="shared" si="10"/>
        <v>131.19999999999999</v>
      </c>
      <c r="G111" s="76">
        <v>135.9</v>
      </c>
      <c r="H111" s="76">
        <f t="shared" si="12"/>
        <v>133.59473684210525</v>
      </c>
      <c r="I111" s="76">
        <f>IF(ISBLANK('imputing missing values'!$AL111), 'imputing missing values'!$H111, 'imputing missing values'!$AL111)</f>
        <v>139.5</v>
      </c>
      <c r="J111" s="76">
        <v>132</v>
      </c>
      <c r="K111" s="76">
        <f t="shared" si="13"/>
        <v>127.2</v>
      </c>
      <c r="L111" s="76">
        <f>IF(ISBLANK('imputing missing values'!$AM111),K111,AM111)</f>
        <v>124.9</v>
      </c>
      <c r="M111" s="76">
        <v>129.19999999999999</v>
      </c>
      <c r="N111" s="76">
        <f t="shared" si="14"/>
        <v>120.18421052631579</v>
      </c>
      <c r="O111" s="76">
        <f>IF(ISBLANK('imputing missing values'!$AN111), 'imputing missing values'!$N111, 'imputing missing values'!$AN111)</f>
        <v>116.9</v>
      </c>
      <c r="P111" s="76">
        <v>109.7</v>
      </c>
      <c r="Q111" s="76">
        <f>AVERAGE(AO93:AO108)</f>
        <v>122.4875</v>
      </c>
      <c r="R111" s="76">
        <f>IF(ISBLANK('imputing missing values'!$AO111), 'imputing missing values'!$Q111, 'imputing missing values'!$AO111)</f>
        <v>121.6</v>
      </c>
      <c r="S111" s="76">
        <v>119</v>
      </c>
      <c r="T111" s="77">
        <f t="shared" si="15"/>
        <v>119.89473684210526</v>
      </c>
      <c r="U111" s="77">
        <f>IF(ISBLANK('imputing missing values'!$AP111), 'imputing missing values'!$T111, 'imputing missing values'!$AP111)</f>
        <v>119.1</v>
      </c>
      <c r="V111" s="76">
        <v>144.1</v>
      </c>
      <c r="W111" s="77">
        <f t="shared" si="16"/>
        <v>111.58947368421052</v>
      </c>
      <c r="X111" s="77">
        <f>IF(ISBLANK('imputing missing values'!$AQ111), 'imputing missing values'!$W111, 'imputing missing values'!$AQ111)</f>
        <v>108.9</v>
      </c>
      <c r="Y111" s="76">
        <v>184.2</v>
      </c>
      <c r="Z111" s="77">
        <f t="shared" si="17"/>
        <v>118.74736842105263</v>
      </c>
      <c r="AA111" s="77">
        <f>IF(ISBLANK('imputing missing values'!$AR111), 'imputing missing values'!$Z111, 'imputing missing values'!$AR111)</f>
        <v>118.5</v>
      </c>
      <c r="AB111" s="76">
        <v>96.7</v>
      </c>
      <c r="AC111" s="77">
        <f t="shared" si="18"/>
        <v>125.71578947368418</v>
      </c>
      <c r="AD111" s="77">
        <f>IF(ISBLANK('imputing missing values'!$AS111), 'imputing missing values'!$AC111, 'imputing missing values'!$AS111)</f>
        <v>126.4</v>
      </c>
      <c r="AE111" s="76">
        <v>139.5</v>
      </c>
      <c r="AF111" s="77">
        <f t="shared" si="19"/>
        <v>113.34736842105265</v>
      </c>
      <c r="AG111" s="77">
        <f>IF(ISBLANK('imputing missing values'!$AT111), 'imputing missing values'!$AF111, 'imputing missing values'!$AT111)</f>
        <v>114</v>
      </c>
      <c r="AH111" s="76">
        <v>120.5</v>
      </c>
      <c r="AI111" s="77">
        <f>AVERAGE(AU93:AU111)</f>
        <v>117.74736842105263</v>
      </c>
      <c r="AJ111" s="77">
        <f>IF(ISBLANK('imputing missing values'!$AU111), 'imputing missing values'!$AI111, 'imputing missing values'!$AU111)</f>
        <v>116.8</v>
      </c>
      <c r="AK111" s="75">
        <v>131.19999999999999</v>
      </c>
      <c r="AL111" s="76">
        <v>139.5</v>
      </c>
      <c r="AM111" s="76">
        <v>124.9</v>
      </c>
      <c r="AN111" s="76">
        <v>116.9</v>
      </c>
      <c r="AO111" s="76">
        <v>121.6</v>
      </c>
      <c r="AP111" s="75">
        <v>119.1</v>
      </c>
      <c r="AQ111" s="75">
        <v>108.9</v>
      </c>
      <c r="AR111" s="75">
        <v>118.5</v>
      </c>
      <c r="AS111" s="75">
        <v>126.4</v>
      </c>
      <c r="AT111" s="75">
        <v>114</v>
      </c>
      <c r="AU111" s="75">
        <v>116.8</v>
      </c>
      <c r="AV111" s="76">
        <v>124.2</v>
      </c>
    </row>
    <row r="112" spans="1:48" x14ac:dyDescent="0.25">
      <c r="A112" s="63" t="s">
        <v>34</v>
      </c>
      <c r="B112" s="78">
        <v>2016</v>
      </c>
      <c r="C112" s="63" t="s">
        <v>31</v>
      </c>
      <c r="D112" s="76">
        <v>126.1</v>
      </c>
      <c r="E112" s="77">
        <f t="shared" si="11"/>
        <v>131.04285714285714</v>
      </c>
      <c r="F112" s="77">
        <f t="shared" si="10"/>
        <v>131.30000000000001</v>
      </c>
      <c r="G112" s="76">
        <v>134.1</v>
      </c>
      <c r="H112" s="75">
        <f t="shared" si="12"/>
        <v>133.70526315789471</v>
      </c>
      <c r="I112" s="75">
        <f>IF(ISBLANK('imputing missing values'!$AL112), 'imputing missing values'!$H112, 'imputing missing values'!$AL112)</f>
        <v>135.19999999999999</v>
      </c>
      <c r="J112" s="76">
        <v>128.6</v>
      </c>
      <c r="K112" s="75">
        <f t="shared" si="13"/>
        <v>127.55789473684213</v>
      </c>
      <c r="L112" s="75">
        <f>IF(ISBLANK('imputing missing values'!$AM112),K112,AM112)</f>
        <v>129.5</v>
      </c>
      <c r="M112" s="76">
        <v>129.9</v>
      </c>
      <c r="N112" s="75">
        <f t="shared" si="14"/>
        <v>120.5736842105263</v>
      </c>
      <c r="O112" s="75">
        <f>IF(ISBLANK('imputing missing values'!$AN112), 'imputing missing values'!$N112, 'imputing missing values'!$AN112)</f>
        <v>122.7</v>
      </c>
      <c r="P112" s="76">
        <v>115.5</v>
      </c>
      <c r="Q112" s="75">
        <f>AVERAGE(AO94:AO112)</f>
        <v>122.96315789473682</v>
      </c>
      <c r="R112" s="75">
        <f>IF(ISBLANK('imputing missing values'!$AO112), 'imputing missing values'!$Q112, 'imputing missing values'!$AO112)</f>
        <v>124.2</v>
      </c>
      <c r="S112" s="76">
        <v>125.7</v>
      </c>
      <c r="T112" s="75">
        <f t="shared" si="15"/>
        <v>120.21052631578948</v>
      </c>
      <c r="U112" s="75">
        <f>IF(ISBLANK('imputing missing values'!$AP112), 'imputing missing values'!$T112, 'imputing missing values'!$AP112)</f>
        <v>122</v>
      </c>
      <c r="V112" s="76">
        <v>141.5</v>
      </c>
      <c r="W112" s="75">
        <f t="shared" si="16"/>
        <v>111.56842105263156</v>
      </c>
      <c r="X112" s="75">
        <f>IF(ISBLANK('imputing missing values'!$AQ112), 'imputing missing values'!$W112, 'imputing missing values'!$AQ112)</f>
        <v>111.1</v>
      </c>
      <c r="Y112" s="76">
        <v>170.7</v>
      </c>
      <c r="Z112" s="75">
        <f t="shared" si="17"/>
        <v>118.91578947368421</v>
      </c>
      <c r="AA112" s="75">
        <f>IF(ISBLANK('imputing missing values'!$AR112), 'imputing missing values'!$Z112, 'imputing missing values'!$AR112)</f>
        <v>119.8</v>
      </c>
      <c r="AB112" s="76">
        <v>97.4</v>
      </c>
      <c r="AC112" s="75">
        <f t="shared" si="18"/>
        <v>125.76315789473684</v>
      </c>
      <c r="AD112" s="75">
        <f>IF(ISBLANK('imputing missing values'!$AS112), 'imputing missing values'!$AC112, 'imputing missing values'!$AS112)</f>
        <v>126.3</v>
      </c>
      <c r="AE112" s="76">
        <v>132.9</v>
      </c>
      <c r="AF112" s="75">
        <f t="shared" si="19"/>
        <v>113.49473684210527</v>
      </c>
      <c r="AG112" s="75">
        <f>IF(ISBLANK('imputing missing values'!$AT112), 'imputing missing values'!$AF112, 'imputing missing values'!$AT112)</f>
        <v>114.5</v>
      </c>
      <c r="AH112" s="76">
        <v>122.7</v>
      </c>
      <c r="AI112" s="75">
        <f>AVERAGE(AU94:AU112)</f>
        <v>117.86315789473683</v>
      </c>
      <c r="AJ112" s="75">
        <f>IF(ISBLANK('imputing missing values'!$AU112), 'imputing missing values'!$AI112, 'imputing missing values'!$AU112)</f>
        <v>118.5</v>
      </c>
      <c r="AK112" s="75">
        <v>131.30000000000001</v>
      </c>
      <c r="AL112" s="75">
        <v>135.19999999999999</v>
      </c>
      <c r="AM112" s="75">
        <v>129.5</v>
      </c>
      <c r="AN112" s="75">
        <v>122.7</v>
      </c>
      <c r="AO112" s="75">
        <v>124.2</v>
      </c>
      <c r="AP112" s="75">
        <v>122</v>
      </c>
      <c r="AQ112" s="75">
        <v>111.1</v>
      </c>
      <c r="AR112" s="75">
        <v>119.8</v>
      </c>
      <c r="AS112" s="75">
        <v>126.3</v>
      </c>
      <c r="AT112" s="75">
        <v>114.5</v>
      </c>
      <c r="AU112" s="75">
        <v>118.5</v>
      </c>
      <c r="AV112" s="76">
        <v>126.3</v>
      </c>
    </row>
    <row r="113" spans="1:48" x14ac:dyDescent="0.25">
      <c r="A113" s="63" t="s">
        <v>30</v>
      </c>
      <c r="B113" s="78">
        <v>2016</v>
      </c>
      <c r="C113" s="63" t="s">
        <v>35</v>
      </c>
      <c r="D113" s="76">
        <v>127.1</v>
      </c>
      <c r="E113" s="77">
        <f t="shared" si="11"/>
        <v>131.28571428571428</v>
      </c>
      <c r="F113" s="77">
        <f t="shared" si="10"/>
        <v>130.30000000000001</v>
      </c>
      <c r="G113" s="76">
        <v>133.69999999999999</v>
      </c>
      <c r="H113" s="76">
        <f t="shared" si="12"/>
        <v>133.91578947368419</v>
      </c>
      <c r="I113" s="76">
        <f>IF(ISBLANK('imputing missing values'!$AL113), 'imputing missing values'!$H113, 'imputing missing values'!$AL113)</f>
        <v>134.4</v>
      </c>
      <c r="J113" s="76">
        <v>127.7</v>
      </c>
      <c r="K113" s="76">
        <f t="shared" si="13"/>
        <v>127.9421052631579</v>
      </c>
      <c r="L113" s="76">
        <f>IF(ISBLANK('imputing missing values'!$AM113),K113,AM113)</f>
        <v>133.4</v>
      </c>
      <c r="M113" s="76">
        <v>130.69999999999999</v>
      </c>
      <c r="N113" s="76">
        <f t="shared" si="14"/>
        <v>120.96315789473682</v>
      </c>
      <c r="O113" s="76">
        <f>IF(ISBLANK('imputing missing values'!$AN113), 'imputing missing values'!$N113, 'imputing missing values'!$AN113)</f>
        <v>127.5</v>
      </c>
      <c r="P113" s="76">
        <v>118.5</v>
      </c>
      <c r="Q113" s="76">
        <f>AVERAGE(AO95:AO110)</f>
        <v>123.07499999999999</v>
      </c>
      <c r="R113" s="76">
        <f>IF(ISBLANK('imputing missing values'!$AO113), 'imputing missing values'!$Q113, 'imputing missing values'!$AO113)</f>
        <v>127.1</v>
      </c>
      <c r="S113" s="76">
        <v>130.4</v>
      </c>
      <c r="T113" s="77">
        <f t="shared" si="15"/>
        <v>120.48947368421054</v>
      </c>
      <c r="U113" s="77">
        <f>IF(ISBLANK('imputing missing values'!$AP113), 'imputing missing values'!$T113, 'imputing missing values'!$AP113)</f>
        <v>124.3</v>
      </c>
      <c r="V113" s="76">
        <v>130.9</v>
      </c>
      <c r="W113" s="77">
        <f t="shared" si="16"/>
        <v>111.6315789473684</v>
      </c>
      <c r="X113" s="77">
        <f>IF(ISBLANK('imputing missing values'!$AQ113), 'imputing missing values'!$W113, 'imputing missing values'!$AQ113)</f>
        <v>113.9</v>
      </c>
      <c r="Y113" s="76">
        <v>162.80000000000001</v>
      </c>
      <c r="Z113" s="77">
        <f t="shared" si="17"/>
        <v>119.18421052631581</v>
      </c>
      <c r="AA113" s="77">
        <f>IF(ISBLANK('imputing missing values'!$AR113), 'imputing missing values'!$Z113, 'imputing missing values'!$AR113)</f>
        <v>122.3</v>
      </c>
      <c r="AB113" s="76">
        <v>98.7</v>
      </c>
      <c r="AC113" s="77">
        <f t="shared" si="18"/>
        <v>125.90526315789472</v>
      </c>
      <c r="AD113" s="77">
        <f>IF(ISBLANK('imputing missing values'!$AS113), 'imputing missing values'!$AC113, 'imputing missing values'!$AS113)</f>
        <v>127.1</v>
      </c>
      <c r="AE113" s="76">
        <v>130.6</v>
      </c>
      <c r="AF113" s="77">
        <f t="shared" si="19"/>
        <v>113.73157894736842</v>
      </c>
      <c r="AG113" s="77">
        <f>IF(ISBLANK('imputing missing values'!$AT113), 'imputing missing values'!$AF113, 'imputing missing values'!$AT113)</f>
        <v>116.8</v>
      </c>
      <c r="AH113" s="76">
        <v>124.8</v>
      </c>
      <c r="AI113" s="77">
        <f>AVERAGE(AU95:AU110)</f>
        <v>117.93124999999998</v>
      </c>
      <c r="AJ113" s="77">
        <f>IF(ISBLANK('imputing missing values'!$AU113), 'imputing missing values'!$AI113, 'imputing missing values'!$AU113)</f>
        <v>120.9</v>
      </c>
      <c r="AK113" s="75">
        <v>130.30000000000001</v>
      </c>
      <c r="AL113" s="76">
        <v>134.4</v>
      </c>
      <c r="AM113" s="76">
        <v>133.4</v>
      </c>
      <c r="AN113" s="76">
        <v>127.5</v>
      </c>
      <c r="AO113" s="76">
        <v>127.1</v>
      </c>
      <c r="AP113" s="75">
        <v>124.3</v>
      </c>
      <c r="AQ113" s="75">
        <v>113.9</v>
      </c>
      <c r="AR113" s="75">
        <v>122.3</v>
      </c>
      <c r="AS113" s="75">
        <v>127.1</v>
      </c>
      <c r="AT113" s="75">
        <v>116.8</v>
      </c>
      <c r="AU113" s="75">
        <v>120.9</v>
      </c>
      <c r="AV113" s="76">
        <v>127.9</v>
      </c>
    </row>
    <row r="114" spans="1:48" x14ac:dyDescent="0.25">
      <c r="A114" s="63" t="s">
        <v>33</v>
      </c>
      <c r="B114" s="78">
        <v>2016</v>
      </c>
      <c r="C114" s="63" t="s">
        <v>35</v>
      </c>
      <c r="D114" s="76">
        <v>124.8</v>
      </c>
      <c r="E114" s="77">
        <f t="shared" si="11"/>
        <v>131.78571428571428</v>
      </c>
      <c r="F114" s="77">
        <f t="shared" si="10"/>
        <v>129.1</v>
      </c>
      <c r="G114" s="76">
        <v>135.1</v>
      </c>
      <c r="H114" s="76">
        <f t="shared" si="12"/>
        <v>134.43684210526314</v>
      </c>
      <c r="I114" s="76">
        <f>IF(ISBLANK('imputing missing values'!$AL114), 'imputing missing values'!$H114, 'imputing missing values'!$AL114)</f>
        <v>140</v>
      </c>
      <c r="J114" s="76">
        <v>130.30000000000001</v>
      </c>
      <c r="K114" s="76">
        <f t="shared" si="13"/>
        <v>127.74736842105264</v>
      </c>
      <c r="L114" s="76">
        <f>IF(ISBLANK('imputing missing values'!$AM114),K114,AM114)</f>
        <v>125.3</v>
      </c>
      <c r="M114" s="76">
        <v>129.6</v>
      </c>
      <c r="N114" s="76">
        <f t="shared" si="14"/>
        <v>120.55263157894737</v>
      </c>
      <c r="O114" s="76">
        <f>IF(ISBLANK('imputing missing values'!$AN114), 'imputing missing values'!$N114, 'imputing missing values'!$AN114)</f>
        <v>116</v>
      </c>
      <c r="P114" s="76">
        <v>108.4</v>
      </c>
      <c r="Q114" s="76">
        <f>AVERAGE(AO96:AO111)</f>
        <v>122.94374999999999</v>
      </c>
      <c r="R114" s="76">
        <f>IF(ISBLANK('imputing missing values'!$AO114), 'imputing missing values'!$Q114, 'imputing missing values'!$AO114)</f>
        <v>121.8</v>
      </c>
      <c r="S114" s="76">
        <v>118.6</v>
      </c>
      <c r="T114" s="77">
        <f t="shared" si="15"/>
        <v>120.40526315789472</v>
      </c>
      <c r="U114" s="77">
        <f>IF(ISBLANK('imputing missing values'!$AP114), 'imputing missing values'!$T114, 'imputing missing values'!$AP114)</f>
        <v>119.5</v>
      </c>
      <c r="V114" s="76">
        <v>129.19999999999999</v>
      </c>
      <c r="W114" s="77">
        <f t="shared" si="16"/>
        <v>111.39473684210526</v>
      </c>
      <c r="X114" s="77">
        <f>IF(ISBLANK('imputing missing values'!$AQ114), 'imputing missing values'!$W114, 'imputing missing values'!$AQ114)</f>
        <v>109.1</v>
      </c>
      <c r="Y114" s="76">
        <v>176.4</v>
      </c>
      <c r="Z114" s="77">
        <f t="shared" si="17"/>
        <v>119.2</v>
      </c>
      <c r="AA114" s="77">
        <f>IF(ISBLANK('imputing missing values'!$AR114), 'imputing missing values'!$Z114, 'imputing missing values'!$AR114)</f>
        <v>118.8</v>
      </c>
      <c r="AB114" s="76">
        <v>99.1</v>
      </c>
      <c r="AC114" s="77">
        <f t="shared" si="18"/>
        <v>126.04736842105264</v>
      </c>
      <c r="AD114" s="77">
        <f>IF(ISBLANK('imputing missing values'!$AS114), 'imputing missing values'!$AC114, 'imputing missing values'!$AS114)</f>
        <v>126.3</v>
      </c>
      <c r="AE114" s="76">
        <v>139.69999999999999</v>
      </c>
      <c r="AF114" s="77">
        <f t="shared" si="19"/>
        <v>113.92631578947368</v>
      </c>
      <c r="AG114" s="77">
        <f>IF(ISBLANK('imputing missing values'!$AT114), 'imputing missing values'!$AF114, 'imputing missing values'!$AT114)</f>
        <v>116.2</v>
      </c>
      <c r="AH114" s="76">
        <v>120.6</v>
      </c>
      <c r="AI114" s="77">
        <f>AVERAGE(AU96:AU114)</f>
        <v>118.0052631578947</v>
      </c>
      <c r="AJ114" s="77">
        <f>IF(ISBLANK('imputing missing values'!$AU114), 'imputing missing values'!$AI114, 'imputing missing values'!$AU114)</f>
        <v>117.2</v>
      </c>
      <c r="AK114" s="75">
        <v>129.1</v>
      </c>
      <c r="AL114" s="76">
        <v>140</v>
      </c>
      <c r="AM114" s="76">
        <v>125.3</v>
      </c>
      <c r="AN114" s="76">
        <v>116</v>
      </c>
      <c r="AO114" s="76">
        <v>121.8</v>
      </c>
      <c r="AP114" s="75">
        <v>119.5</v>
      </c>
      <c r="AQ114" s="75">
        <v>109.1</v>
      </c>
      <c r="AR114" s="75">
        <v>118.8</v>
      </c>
      <c r="AS114" s="75">
        <v>126.3</v>
      </c>
      <c r="AT114" s="75">
        <v>116.2</v>
      </c>
      <c r="AU114" s="75">
        <v>117.2</v>
      </c>
      <c r="AV114" s="76">
        <v>123.8</v>
      </c>
    </row>
    <row r="115" spans="1:48" x14ac:dyDescent="0.25">
      <c r="A115" s="63" t="s">
        <v>34</v>
      </c>
      <c r="B115" s="78">
        <v>2016</v>
      </c>
      <c r="C115" s="63" t="s">
        <v>35</v>
      </c>
      <c r="D115" s="76">
        <v>126.4</v>
      </c>
      <c r="E115" s="77">
        <f t="shared" si="11"/>
        <v>131.32857142857142</v>
      </c>
      <c r="F115" s="77">
        <f t="shared" si="10"/>
        <v>129.9</v>
      </c>
      <c r="G115" s="76">
        <v>134.19999999999999</v>
      </c>
      <c r="H115" s="75">
        <f t="shared" si="12"/>
        <v>134.52631578947367</v>
      </c>
      <c r="I115" s="75">
        <f>IF(ISBLANK('imputing missing values'!$AL115), 'imputing missing values'!$H115, 'imputing missing values'!$AL115)</f>
        <v>135.9</v>
      </c>
      <c r="J115" s="76">
        <v>128.69999999999999</v>
      </c>
      <c r="K115" s="75">
        <f t="shared" si="13"/>
        <v>128.13157894736841</v>
      </c>
      <c r="L115" s="75">
        <f>IF(ISBLANK('imputing missing values'!$AM115),K115,AM115)</f>
        <v>130.19999999999999</v>
      </c>
      <c r="M115" s="76">
        <v>130.30000000000001</v>
      </c>
      <c r="N115" s="75">
        <f t="shared" si="14"/>
        <v>120.96315789473682</v>
      </c>
      <c r="O115" s="75">
        <f>IF(ISBLANK('imputing missing values'!$AN115), 'imputing missing values'!$N115, 'imputing missing values'!$AN115)</f>
        <v>123.1</v>
      </c>
      <c r="P115" s="76">
        <v>114.8</v>
      </c>
      <c r="Q115" s="75">
        <f>AVERAGE(AO97:AO115)</f>
        <v>123.41052631578948</v>
      </c>
      <c r="R115" s="75">
        <f>IF(ISBLANK('imputing missing values'!$AO115), 'imputing missing values'!$Q115, 'imputing missing values'!$AO115)</f>
        <v>124.6</v>
      </c>
      <c r="S115" s="76">
        <v>124.9</v>
      </c>
      <c r="T115" s="75">
        <f t="shared" si="15"/>
        <v>120.71578947368421</v>
      </c>
      <c r="U115" s="75">
        <f>IF(ISBLANK('imputing missing values'!$AP115), 'imputing missing values'!$T115, 'imputing missing values'!$AP115)</f>
        <v>122.5</v>
      </c>
      <c r="V115" s="76">
        <v>130.30000000000001</v>
      </c>
      <c r="W115" s="75">
        <f t="shared" si="16"/>
        <v>111.47368421052629</v>
      </c>
      <c r="X115" s="75">
        <f>IF(ISBLANK('imputing missing values'!$AQ115), 'imputing missing values'!$W115, 'imputing missing values'!$AQ115)</f>
        <v>111.4</v>
      </c>
      <c r="Y115" s="76">
        <v>167.4</v>
      </c>
      <c r="Z115" s="75">
        <f t="shared" si="17"/>
        <v>119.36315789473684</v>
      </c>
      <c r="AA115" s="75">
        <f>IF(ISBLANK('imputing missing values'!$AR115), 'imputing missing values'!$Z115, 'imputing missing values'!$AR115)</f>
        <v>120.3</v>
      </c>
      <c r="AB115" s="76">
        <v>98.8</v>
      </c>
      <c r="AC115" s="75">
        <f t="shared" si="18"/>
        <v>126.06842105263156</v>
      </c>
      <c r="AD115" s="75">
        <f>IF(ISBLANK('imputing missing values'!$AS115), 'imputing missing values'!$AC115, 'imputing missing values'!$AS115)</f>
        <v>126.6</v>
      </c>
      <c r="AE115" s="76">
        <v>133.6</v>
      </c>
      <c r="AF115" s="75">
        <f t="shared" si="19"/>
        <v>114.16842105263157</v>
      </c>
      <c r="AG115" s="75">
        <f>IF(ISBLANK('imputing missing values'!$AT115), 'imputing missing values'!$AF115, 'imputing missing values'!$AT115)</f>
        <v>116.6</v>
      </c>
      <c r="AH115" s="76">
        <v>123</v>
      </c>
      <c r="AI115" s="75">
        <f>AVERAGE(AU97:AU115)</f>
        <v>118.15789473684208</v>
      </c>
      <c r="AJ115" s="75">
        <f>IF(ISBLANK('imputing missing values'!$AU115), 'imputing missing values'!$AI115, 'imputing missing values'!$AU115)</f>
        <v>119.1</v>
      </c>
      <c r="AK115" s="75">
        <v>129.9</v>
      </c>
      <c r="AL115" s="75">
        <v>135.9</v>
      </c>
      <c r="AM115" s="75">
        <v>130.19999999999999</v>
      </c>
      <c r="AN115" s="75">
        <v>123.1</v>
      </c>
      <c r="AO115" s="75">
        <v>124.6</v>
      </c>
      <c r="AP115" s="75">
        <v>122.5</v>
      </c>
      <c r="AQ115" s="75">
        <v>111.4</v>
      </c>
      <c r="AR115" s="75">
        <v>120.3</v>
      </c>
      <c r="AS115" s="75">
        <v>126.6</v>
      </c>
      <c r="AT115" s="75">
        <v>116.6</v>
      </c>
      <c r="AU115" s="75">
        <v>119.1</v>
      </c>
      <c r="AV115" s="76">
        <v>126</v>
      </c>
    </row>
    <row r="116" spans="1:48" x14ac:dyDescent="0.25">
      <c r="A116" s="63" t="s">
        <v>30</v>
      </c>
      <c r="B116" s="78">
        <v>2016</v>
      </c>
      <c r="C116" s="63" t="s">
        <v>36</v>
      </c>
      <c r="D116" s="76">
        <v>127.3</v>
      </c>
      <c r="E116" s="77">
        <f t="shared" si="11"/>
        <v>131.05714285714285</v>
      </c>
      <c r="F116" s="77">
        <f t="shared" si="10"/>
        <v>130.4</v>
      </c>
      <c r="G116" s="76">
        <v>134.4</v>
      </c>
      <c r="H116" s="76">
        <f t="shared" si="12"/>
        <v>134.72631578947366</v>
      </c>
      <c r="I116" s="76">
        <f>IF(ISBLANK('imputing missing values'!$AL116), 'imputing missing values'!$H116, 'imputing missing values'!$AL116)</f>
        <v>135</v>
      </c>
      <c r="J116" s="76">
        <v>125.1</v>
      </c>
      <c r="K116" s="76">
        <f t="shared" si="13"/>
        <v>128.51052631578949</v>
      </c>
      <c r="L116" s="76">
        <f>IF(ISBLANK('imputing missing values'!$AM116),K116,AM116)</f>
        <v>133.80000000000001</v>
      </c>
      <c r="M116" s="76">
        <v>130.5</v>
      </c>
      <c r="N116" s="76">
        <f t="shared" si="14"/>
        <v>121.30000000000001</v>
      </c>
      <c r="O116" s="76">
        <f>IF(ISBLANK('imputing missing values'!$AN116), 'imputing missing values'!$N116, 'imputing missing values'!$AN116)</f>
        <v>127</v>
      </c>
      <c r="P116" s="76">
        <v>118.3</v>
      </c>
      <c r="Q116" s="76">
        <f>AVERAGE(AO98:AO113)</f>
        <v>123.52499999999999</v>
      </c>
      <c r="R116" s="76">
        <f>IF(ISBLANK('imputing missing values'!$AO116), 'imputing missing values'!$Q116, 'imputing missing values'!$AO116)</f>
        <v>127.7</v>
      </c>
      <c r="S116" s="76">
        <v>131.69999999999999</v>
      </c>
      <c r="T116" s="77">
        <f t="shared" si="15"/>
        <v>121</v>
      </c>
      <c r="U116" s="77">
        <f>IF(ISBLANK('imputing missing values'!$AP116), 'imputing missing values'!$T116, 'imputing missing values'!$AP116)</f>
        <v>124.8</v>
      </c>
      <c r="V116" s="76">
        <v>130.69999999999999</v>
      </c>
      <c r="W116" s="77">
        <f t="shared" si="16"/>
        <v>111.57368421052632</v>
      </c>
      <c r="X116" s="77">
        <f>IF(ISBLANK('imputing missing values'!$AQ116), 'imputing missing values'!$W116, 'imputing missing values'!$AQ116)</f>
        <v>113.6</v>
      </c>
      <c r="Y116" s="76">
        <v>161.19999999999999</v>
      </c>
      <c r="Z116" s="77">
        <f t="shared" si="17"/>
        <v>119.61052631578947</v>
      </c>
      <c r="AA116" s="77">
        <f>IF(ISBLANK('imputing missing values'!$AR116), 'imputing missing values'!$Z116, 'imputing missing values'!$AR116)</f>
        <v>122.5</v>
      </c>
      <c r="AB116" s="76">
        <v>100.4</v>
      </c>
      <c r="AC116" s="77">
        <f t="shared" si="18"/>
        <v>126.19473684210526</v>
      </c>
      <c r="AD116" s="77">
        <f>IF(ISBLANK('imputing missing values'!$AS116), 'imputing missing values'!$AC116, 'imputing missing values'!$AS116)</f>
        <v>127.5</v>
      </c>
      <c r="AE116" s="76">
        <v>130.80000000000001</v>
      </c>
      <c r="AF116" s="77">
        <f t="shared" si="19"/>
        <v>114.43684210526317</v>
      </c>
      <c r="AG116" s="77">
        <f>IF(ISBLANK('imputing missing values'!$AT116), 'imputing missing values'!$AF116, 'imputing missing values'!$AT116)</f>
        <v>117.4</v>
      </c>
      <c r="AH116" s="76">
        <v>124.9</v>
      </c>
      <c r="AI116" s="77">
        <f>AVERAGE(AU98:AU113)</f>
        <v>118.21875</v>
      </c>
      <c r="AJ116" s="77">
        <f>IF(ISBLANK('imputing missing values'!$AU116), 'imputing missing values'!$AI116, 'imputing missing values'!$AU116)</f>
        <v>121.1</v>
      </c>
      <c r="AK116" s="75">
        <v>130.4</v>
      </c>
      <c r="AL116" s="76">
        <v>135</v>
      </c>
      <c r="AM116" s="76">
        <v>133.80000000000001</v>
      </c>
      <c r="AN116" s="76">
        <v>127</v>
      </c>
      <c r="AO116" s="76">
        <v>127.7</v>
      </c>
      <c r="AP116" s="75">
        <v>124.8</v>
      </c>
      <c r="AQ116" s="75">
        <v>113.6</v>
      </c>
      <c r="AR116" s="75">
        <v>122.5</v>
      </c>
      <c r="AS116" s="75">
        <v>127.5</v>
      </c>
      <c r="AT116" s="75">
        <v>117.4</v>
      </c>
      <c r="AU116" s="75">
        <v>121.1</v>
      </c>
      <c r="AV116" s="76">
        <v>128</v>
      </c>
    </row>
    <row r="117" spans="1:48" x14ac:dyDescent="0.25">
      <c r="A117" s="63" t="s">
        <v>33</v>
      </c>
      <c r="B117" s="78">
        <v>2016</v>
      </c>
      <c r="C117" s="63" t="s">
        <v>36</v>
      </c>
      <c r="D117" s="76">
        <v>124.8</v>
      </c>
      <c r="E117" s="77">
        <f t="shared" si="11"/>
        <v>131.30000000000001</v>
      </c>
      <c r="F117" s="77">
        <f t="shared" si="10"/>
        <v>128.9</v>
      </c>
      <c r="G117" s="76">
        <v>136.30000000000001</v>
      </c>
      <c r="H117" s="76">
        <f t="shared" si="12"/>
        <v>135.23157894736843</v>
      </c>
      <c r="I117" s="76">
        <f>IF(ISBLANK('imputing missing values'!$AL117), 'imputing missing values'!$H117, 'imputing missing values'!$AL117)</f>
        <v>140.6</v>
      </c>
      <c r="J117" s="76">
        <v>123.7</v>
      </c>
      <c r="K117" s="76">
        <f t="shared" si="13"/>
        <v>128.27894736842106</v>
      </c>
      <c r="L117" s="76">
        <f>IF(ISBLANK('imputing missing values'!$AM117),K117,AM117)</f>
        <v>125.5</v>
      </c>
      <c r="M117" s="76">
        <v>129.69999999999999</v>
      </c>
      <c r="N117" s="76">
        <f t="shared" si="14"/>
        <v>120.83157894736843</v>
      </c>
      <c r="O117" s="76">
        <f>IF(ISBLANK('imputing missing values'!$AN117), 'imputing missing values'!$N117, 'imputing missing values'!$AN117)</f>
        <v>114.8</v>
      </c>
      <c r="P117" s="76">
        <v>107.9</v>
      </c>
      <c r="Q117" s="76">
        <f>AVERAGE(AO99:AO114)</f>
        <v>123.35624999999997</v>
      </c>
      <c r="R117" s="76">
        <f>IF(ISBLANK('imputing missing values'!$AO117), 'imputing missing values'!$Q117, 'imputing missing values'!$AO117)</f>
        <v>122.3</v>
      </c>
      <c r="S117" s="76">
        <v>119.9</v>
      </c>
      <c r="T117" s="77">
        <f t="shared" si="15"/>
        <v>120.91052631578948</v>
      </c>
      <c r="U117" s="77">
        <f>IF(ISBLANK('imputing missing values'!$AP117), 'imputing missing values'!$T117, 'imputing missing values'!$AP117)</f>
        <v>119.7</v>
      </c>
      <c r="V117" s="76">
        <v>128.1</v>
      </c>
      <c r="W117" s="77">
        <f t="shared" si="16"/>
        <v>111.29473684210525</v>
      </c>
      <c r="X117" s="77">
        <f>IF(ISBLANK('imputing missing values'!$AQ117), 'imputing missing values'!$W117, 'imputing missing values'!$AQ117)</f>
        <v>108.5</v>
      </c>
      <c r="Y117" s="76">
        <v>170.3</v>
      </c>
      <c r="Z117" s="77">
        <f t="shared" si="17"/>
        <v>119.58421052631579</v>
      </c>
      <c r="AA117" s="77">
        <f>IF(ISBLANK('imputing missing values'!$AR117), 'imputing missing values'!$Z117, 'imputing missing values'!$AR117)</f>
        <v>119.1</v>
      </c>
      <c r="AB117" s="76">
        <v>101.8</v>
      </c>
      <c r="AC117" s="77">
        <f t="shared" si="18"/>
        <v>126.29473684210525</v>
      </c>
      <c r="AD117" s="77">
        <f>IF(ISBLANK('imputing missing values'!$AS117), 'imputing missing values'!$AC117, 'imputing missing values'!$AS117)</f>
        <v>126.4</v>
      </c>
      <c r="AE117" s="76">
        <v>140.1</v>
      </c>
      <c r="AF117" s="77">
        <f t="shared" si="19"/>
        <v>114.6157894736842</v>
      </c>
      <c r="AG117" s="77">
        <f>IF(ISBLANK('imputing missing values'!$AT117), 'imputing missing values'!$AF117, 'imputing missing values'!$AT117)</f>
        <v>117.1</v>
      </c>
      <c r="AH117" s="76">
        <v>120.7</v>
      </c>
      <c r="AI117" s="77">
        <f>AVERAGE(AU99:AU117)</f>
        <v>118.28421052631579</v>
      </c>
      <c r="AJ117" s="77">
        <f>IF(ISBLANK('imputing missing values'!$AU117), 'imputing missing values'!$AI117, 'imputing missing values'!$AU117)</f>
        <v>117.3</v>
      </c>
      <c r="AK117" s="75">
        <v>128.9</v>
      </c>
      <c r="AL117" s="76">
        <v>140.6</v>
      </c>
      <c r="AM117" s="76">
        <v>125.5</v>
      </c>
      <c r="AN117" s="76">
        <v>114.8</v>
      </c>
      <c r="AO117" s="76">
        <v>122.3</v>
      </c>
      <c r="AP117" s="75">
        <v>119.7</v>
      </c>
      <c r="AQ117" s="75">
        <v>108.5</v>
      </c>
      <c r="AR117" s="75">
        <v>119.1</v>
      </c>
      <c r="AS117" s="75">
        <v>126.4</v>
      </c>
      <c r="AT117" s="75">
        <v>117.1</v>
      </c>
      <c r="AU117" s="75">
        <v>117.3</v>
      </c>
      <c r="AV117" s="76">
        <v>123.8</v>
      </c>
    </row>
    <row r="118" spans="1:48" x14ac:dyDescent="0.25">
      <c r="A118" s="63" t="s">
        <v>34</v>
      </c>
      <c r="B118" s="78">
        <v>2016</v>
      </c>
      <c r="C118" s="63" t="s">
        <v>36</v>
      </c>
      <c r="D118" s="76">
        <v>126.5</v>
      </c>
      <c r="E118" s="77">
        <f t="shared" si="11"/>
        <v>131.28571428571428</v>
      </c>
      <c r="F118" s="77">
        <f t="shared" si="10"/>
        <v>129.80000000000001</v>
      </c>
      <c r="G118" s="76">
        <v>135.1</v>
      </c>
      <c r="H118" s="75">
        <f t="shared" si="12"/>
        <v>135.32631578947368</v>
      </c>
      <c r="I118" s="75">
        <f>IF(ISBLANK('imputing missing values'!$AL118), 'imputing missing values'!$H118, 'imputing missing values'!$AL118)</f>
        <v>136.5</v>
      </c>
      <c r="J118" s="76">
        <v>124.6</v>
      </c>
      <c r="K118" s="75">
        <f t="shared" si="13"/>
        <v>128.66315789473686</v>
      </c>
      <c r="L118" s="75">
        <f>IF(ISBLANK('imputing missing values'!$AM118),K118,AM118)</f>
        <v>130.5</v>
      </c>
      <c r="M118" s="76">
        <v>130.19999999999999</v>
      </c>
      <c r="N118" s="75">
        <f t="shared" si="14"/>
        <v>121.21578947368423</v>
      </c>
      <c r="O118" s="75">
        <f>IF(ISBLANK('imputing missing values'!$AN118), 'imputing missing values'!$N118, 'imputing missing values'!$AN118)</f>
        <v>122.4</v>
      </c>
      <c r="P118" s="76">
        <v>114.5</v>
      </c>
      <c r="Q118" s="75">
        <f>AVERAGE(AO100:AO118)</f>
        <v>123.84210526315788</v>
      </c>
      <c r="R118" s="75">
        <f>IF(ISBLANK('imputing missing values'!$AO118), 'imputing missing values'!$Q118, 'imputing missing values'!$AO118)</f>
        <v>125.1</v>
      </c>
      <c r="S118" s="76">
        <v>126.2</v>
      </c>
      <c r="T118" s="75">
        <f t="shared" si="15"/>
        <v>121.21578947368421</v>
      </c>
      <c r="U118" s="75">
        <f>IF(ISBLANK('imputing missing values'!$AP118), 'imputing missing values'!$T118, 'imputing missing values'!$AP118)</f>
        <v>122.9</v>
      </c>
      <c r="V118" s="76">
        <v>129.80000000000001</v>
      </c>
      <c r="W118" s="75">
        <f t="shared" si="16"/>
        <v>111.3894736842105</v>
      </c>
      <c r="X118" s="75">
        <f>IF(ISBLANK('imputing missing values'!$AQ118), 'imputing missing values'!$W118, 'imputing missing values'!$AQ118)</f>
        <v>110.9</v>
      </c>
      <c r="Y118" s="76">
        <v>164.3</v>
      </c>
      <c r="Z118" s="75">
        <f t="shared" si="17"/>
        <v>119.75789473684209</v>
      </c>
      <c r="AA118" s="75">
        <f>IF(ISBLANK('imputing missing values'!$AR118), 'imputing missing values'!$Z118, 'imputing missing values'!$AR118)</f>
        <v>120.6</v>
      </c>
      <c r="AB118" s="76">
        <v>100.9</v>
      </c>
      <c r="AC118" s="75">
        <f t="shared" si="18"/>
        <v>126.31578947368421</v>
      </c>
      <c r="AD118" s="75">
        <f>IF(ISBLANK('imputing missing values'!$AS118), 'imputing missing values'!$AC118, 'imputing missing values'!$AS118)</f>
        <v>126.9</v>
      </c>
      <c r="AE118" s="76">
        <v>133.9</v>
      </c>
      <c r="AF118" s="75">
        <f t="shared" si="19"/>
        <v>114.84736842105265</v>
      </c>
      <c r="AG118" s="75">
        <f>IF(ISBLANK('imputing missing values'!$AT118), 'imputing missing values'!$AF118, 'imputing missing values'!$AT118)</f>
        <v>117.3</v>
      </c>
      <c r="AH118" s="76">
        <v>123.1</v>
      </c>
      <c r="AI118" s="75">
        <f>AVERAGE(AU100:AU118)</f>
        <v>118.44736842105263</v>
      </c>
      <c r="AJ118" s="75">
        <f>IF(ISBLANK('imputing missing values'!$AU118), 'imputing missing values'!$AI118, 'imputing missing values'!$AU118)</f>
        <v>119.3</v>
      </c>
      <c r="AK118" s="75">
        <v>129.80000000000001</v>
      </c>
      <c r="AL118" s="75">
        <v>136.5</v>
      </c>
      <c r="AM118" s="75">
        <v>130.5</v>
      </c>
      <c r="AN118" s="75">
        <v>122.4</v>
      </c>
      <c r="AO118" s="75">
        <v>125.1</v>
      </c>
      <c r="AP118" s="75">
        <v>122.9</v>
      </c>
      <c r="AQ118" s="75">
        <v>110.9</v>
      </c>
      <c r="AR118" s="75">
        <v>120.6</v>
      </c>
      <c r="AS118" s="75">
        <v>126.9</v>
      </c>
      <c r="AT118" s="75">
        <v>117.3</v>
      </c>
      <c r="AU118" s="75">
        <v>119.3</v>
      </c>
      <c r="AV118" s="76">
        <v>126</v>
      </c>
    </row>
    <row r="119" spans="1:48" x14ac:dyDescent="0.25">
      <c r="A119" s="63" t="s">
        <v>30</v>
      </c>
      <c r="B119" s="78">
        <v>2016</v>
      </c>
      <c r="C119" s="63" t="s">
        <v>37</v>
      </c>
      <c r="D119" s="76">
        <v>127.4</v>
      </c>
      <c r="E119" s="77">
        <f t="shared" si="11"/>
        <v>130.94285714285712</v>
      </c>
      <c r="F119" s="77">
        <f t="shared" si="10"/>
        <v>131.80000000000001</v>
      </c>
      <c r="G119" s="76">
        <v>135.4</v>
      </c>
      <c r="H119" s="76">
        <f t="shared" si="12"/>
        <v>135.51052631578949</v>
      </c>
      <c r="I119" s="76">
        <f>IF(ISBLANK('imputing missing values'!$AL119), 'imputing missing values'!$H119, 'imputing missing values'!$AL119)</f>
        <v>135.5</v>
      </c>
      <c r="J119" s="76">
        <v>123.4</v>
      </c>
      <c r="K119" s="76">
        <f t="shared" si="13"/>
        <v>129.04210526315791</v>
      </c>
      <c r="L119" s="76">
        <f>IF(ISBLANK('imputing missing values'!$AM119),K119,AM119)</f>
        <v>134.4</v>
      </c>
      <c r="M119" s="76">
        <v>131.30000000000001</v>
      </c>
      <c r="N119" s="76">
        <f t="shared" si="14"/>
        <v>121.56315789473686</v>
      </c>
      <c r="O119" s="76">
        <f>IF(ISBLANK('imputing missing values'!$AN119), 'imputing missing values'!$N119, 'imputing missing values'!$AN119)</f>
        <v>127</v>
      </c>
      <c r="P119" s="76">
        <v>118.2</v>
      </c>
      <c r="Q119" s="76">
        <f>AVERAGE(AO101:AO116)</f>
        <v>123.93749999999997</v>
      </c>
      <c r="R119" s="76">
        <f>IF(ISBLANK('imputing missing values'!$AO119), 'imputing missing values'!$Q119, 'imputing missing values'!$AO119)</f>
        <v>128</v>
      </c>
      <c r="S119" s="76">
        <v>138.1</v>
      </c>
      <c r="T119" s="77">
        <f t="shared" si="15"/>
        <v>121.5</v>
      </c>
      <c r="U119" s="77">
        <f>IF(ISBLANK('imputing missing values'!$AP119), 'imputing missing values'!$T119, 'imputing missing values'!$AP119)</f>
        <v>125.2</v>
      </c>
      <c r="V119" s="76">
        <v>134.1</v>
      </c>
      <c r="W119" s="77">
        <f t="shared" si="16"/>
        <v>111.55263157894737</v>
      </c>
      <c r="X119" s="77">
        <f>IF(ISBLANK('imputing missing values'!$AQ119), 'imputing missing values'!$W119, 'imputing missing values'!$AQ119)</f>
        <v>114.4</v>
      </c>
      <c r="Y119" s="76">
        <v>162.69999999999999</v>
      </c>
      <c r="Z119" s="77">
        <f t="shared" si="17"/>
        <v>120.01578947368419</v>
      </c>
      <c r="AA119" s="77">
        <f>IF(ISBLANK('imputing missing values'!$AR119), 'imputing missing values'!$Z119, 'imputing missing values'!$AR119)</f>
        <v>123.2</v>
      </c>
      <c r="AB119" s="76">
        <v>105</v>
      </c>
      <c r="AC119" s="77">
        <f t="shared" si="18"/>
        <v>126.43157894736841</v>
      </c>
      <c r="AD119" s="77">
        <f>IF(ISBLANK('imputing missing values'!$AS119), 'imputing missing values'!$AC119, 'imputing missing values'!$AS119)</f>
        <v>127.9</v>
      </c>
      <c r="AE119" s="76">
        <v>131.4</v>
      </c>
      <c r="AF119" s="77">
        <f t="shared" si="19"/>
        <v>115.1105263157895</v>
      </c>
      <c r="AG119" s="77">
        <f>IF(ISBLANK('imputing missing values'!$AT119), 'imputing missing values'!$AF119, 'imputing missing values'!$AT119)</f>
        <v>118.4</v>
      </c>
      <c r="AH119" s="76">
        <v>125.4</v>
      </c>
      <c r="AI119" s="77">
        <f>AVERAGE(AU101:AU116)</f>
        <v>118.52499999999999</v>
      </c>
      <c r="AJ119" s="77">
        <f>IF(ISBLANK('imputing missing values'!$AU119), 'imputing missing values'!$AI119, 'imputing missing values'!$AU119)</f>
        <v>121.7</v>
      </c>
      <c r="AK119" s="75">
        <v>131.80000000000001</v>
      </c>
      <c r="AL119" s="76">
        <v>135.5</v>
      </c>
      <c r="AM119" s="76">
        <v>134.4</v>
      </c>
      <c r="AN119" s="76">
        <v>127</v>
      </c>
      <c r="AO119" s="76">
        <v>128</v>
      </c>
      <c r="AP119" s="75">
        <v>125.2</v>
      </c>
      <c r="AQ119" s="75">
        <v>114.4</v>
      </c>
      <c r="AR119" s="75">
        <v>123.2</v>
      </c>
      <c r="AS119" s="75">
        <v>127.9</v>
      </c>
      <c r="AT119" s="75">
        <v>118.4</v>
      </c>
      <c r="AU119" s="75">
        <v>121.7</v>
      </c>
      <c r="AV119" s="76">
        <v>129</v>
      </c>
    </row>
    <row r="120" spans="1:48" x14ac:dyDescent="0.25">
      <c r="A120" s="63" t="s">
        <v>33</v>
      </c>
      <c r="B120" s="78">
        <v>2016</v>
      </c>
      <c r="C120" s="63" t="s">
        <v>37</v>
      </c>
      <c r="D120" s="76">
        <v>124.9</v>
      </c>
      <c r="E120" s="77">
        <f t="shared" si="11"/>
        <v>130.91428571428568</v>
      </c>
      <c r="F120" s="77">
        <f t="shared" si="10"/>
        <v>131.80000000000001</v>
      </c>
      <c r="G120" s="76">
        <v>139.30000000000001</v>
      </c>
      <c r="H120" s="76">
        <f t="shared" si="12"/>
        <v>136.03684210526316</v>
      </c>
      <c r="I120" s="76">
        <f>IF(ISBLANK('imputing missing values'!$AL120), 'imputing missing values'!$H120, 'imputing missing values'!$AL120)</f>
        <v>141.5</v>
      </c>
      <c r="J120" s="76">
        <v>119.9</v>
      </c>
      <c r="K120" s="76">
        <f t="shared" si="13"/>
        <v>128.78947368421055</v>
      </c>
      <c r="L120" s="76">
        <f>IF(ISBLANK('imputing missing values'!$AM120),K120,AM120)</f>
        <v>125.8</v>
      </c>
      <c r="M120" s="76">
        <v>130.19999999999999</v>
      </c>
      <c r="N120" s="76">
        <f t="shared" si="14"/>
        <v>121.04736842105264</v>
      </c>
      <c r="O120" s="76">
        <f>IF(ISBLANK('imputing missing values'!$AN120), 'imputing missing values'!$N120, 'imputing missing values'!$AN120)</f>
        <v>114.6</v>
      </c>
      <c r="P120" s="76">
        <v>108.9</v>
      </c>
      <c r="Q120" s="76">
        <f>AVERAGE(AO102:AO117)</f>
        <v>123.76249999999997</v>
      </c>
      <c r="R120" s="76">
        <f>IF(ISBLANK('imputing missing values'!$AO120), 'imputing missing values'!$Q120, 'imputing missing values'!$AO120)</f>
        <v>122.8</v>
      </c>
      <c r="S120" s="76">
        <v>131.1</v>
      </c>
      <c r="T120" s="77">
        <f t="shared" si="15"/>
        <v>121.39473684210525</v>
      </c>
      <c r="U120" s="77">
        <f>IF(ISBLANK('imputing missing values'!$AP120), 'imputing missing values'!$T120, 'imputing missing values'!$AP120)</f>
        <v>120</v>
      </c>
      <c r="V120" s="76">
        <v>136.80000000000001</v>
      </c>
      <c r="W120" s="77">
        <f t="shared" si="16"/>
        <v>111.35263157894735</v>
      </c>
      <c r="X120" s="77">
        <f>IF(ISBLANK('imputing missing values'!$AQ120), 'imputing missing values'!$W120, 'imputing missing values'!$AQ120)</f>
        <v>110</v>
      </c>
      <c r="Y120" s="76">
        <v>176.9</v>
      </c>
      <c r="Z120" s="77">
        <f t="shared" si="17"/>
        <v>119.98421052631578</v>
      </c>
      <c r="AA120" s="77">
        <f>IF(ISBLANK('imputing missing values'!$AR120), 'imputing missing values'!$Z120, 'imputing missing values'!$AR120)</f>
        <v>119.5</v>
      </c>
      <c r="AB120" s="76">
        <v>109.1</v>
      </c>
      <c r="AC120" s="77">
        <f t="shared" si="18"/>
        <v>126.56315789473683</v>
      </c>
      <c r="AD120" s="77">
        <f>IF(ISBLANK('imputing missing values'!$AS120), 'imputing missing values'!$AC120, 'imputing missing values'!$AS120)</f>
        <v>127.6</v>
      </c>
      <c r="AE120" s="76">
        <v>140.4</v>
      </c>
      <c r="AF120" s="77">
        <f t="shared" si="19"/>
        <v>115.28947368421052</v>
      </c>
      <c r="AG120" s="77">
        <f>IF(ISBLANK('imputing missing values'!$AT120), 'imputing missing values'!$AF120, 'imputing missing values'!$AT120)</f>
        <v>117.6</v>
      </c>
      <c r="AH120" s="76">
        <v>121.1</v>
      </c>
      <c r="AI120" s="77">
        <f>AVERAGE(AU102:AU120)</f>
        <v>118.61578947368417</v>
      </c>
      <c r="AJ120" s="77">
        <f>IF(ISBLANK('imputing missing values'!$AU120), 'imputing missing values'!$AI120, 'imputing missing values'!$AU120)</f>
        <v>118.2</v>
      </c>
      <c r="AK120" s="75">
        <v>131.80000000000001</v>
      </c>
      <c r="AL120" s="76">
        <v>141.5</v>
      </c>
      <c r="AM120" s="76">
        <v>125.8</v>
      </c>
      <c r="AN120" s="76">
        <v>114.6</v>
      </c>
      <c r="AO120" s="76">
        <v>122.8</v>
      </c>
      <c r="AP120" s="75">
        <v>120</v>
      </c>
      <c r="AQ120" s="75">
        <v>110</v>
      </c>
      <c r="AR120" s="75">
        <v>119.5</v>
      </c>
      <c r="AS120" s="75">
        <v>127.6</v>
      </c>
      <c r="AT120" s="75">
        <v>117.6</v>
      </c>
      <c r="AU120" s="75">
        <v>118.2</v>
      </c>
      <c r="AV120" s="76">
        <v>125.3</v>
      </c>
    </row>
    <row r="121" spans="1:48" x14ac:dyDescent="0.25">
      <c r="A121" s="63" t="s">
        <v>34</v>
      </c>
      <c r="B121" s="78">
        <v>2016</v>
      </c>
      <c r="C121" s="63" t="s">
        <v>37</v>
      </c>
      <c r="D121" s="76">
        <v>126.6</v>
      </c>
      <c r="E121" s="77">
        <f t="shared" si="11"/>
        <v>131.28571428571428</v>
      </c>
      <c r="F121" s="77">
        <f t="shared" si="10"/>
        <v>131.80000000000001</v>
      </c>
      <c r="G121" s="76">
        <v>136.80000000000001</v>
      </c>
      <c r="H121" s="75">
        <f t="shared" si="12"/>
        <v>136.13157894736841</v>
      </c>
      <c r="I121" s="75">
        <f>IF(ISBLANK('imputing missing values'!$AL121), 'imputing missing values'!$H121, 'imputing missing values'!$AL121)</f>
        <v>137.1</v>
      </c>
      <c r="J121" s="76">
        <v>122</v>
      </c>
      <c r="K121" s="75">
        <f t="shared" si="13"/>
        <v>129.17894736842106</v>
      </c>
      <c r="L121" s="75">
        <f>IF(ISBLANK('imputing missing values'!$AM121),K121,AM121)</f>
        <v>131</v>
      </c>
      <c r="M121" s="76">
        <v>130.9</v>
      </c>
      <c r="N121" s="75">
        <f t="shared" si="14"/>
        <v>121.43684210526317</v>
      </c>
      <c r="O121" s="75">
        <f>IF(ISBLANK('imputing missing values'!$AN121), 'imputing missing values'!$N121, 'imputing missing values'!$AN121)</f>
        <v>122.3</v>
      </c>
      <c r="P121" s="76">
        <v>114.8</v>
      </c>
      <c r="Q121" s="75">
        <f>AVERAGE(AO103:AO121)</f>
        <v>124.25789473684209</v>
      </c>
      <c r="R121" s="75">
        <f>IF(ISBLANK('imputing missing values'!$AO121), 'imputing missing values'!$Q121, 'imputing missing values'!$AO121)</f>
        <v>125.5</v>
      </c>
      <c r="S121" s="76">
        <v>134.80000000000001</v>
      </c>
      <c r="T121" s="75">
        <f t="shared" si="15"/>
        <v>121.68421052631579</v>
      </c>
      <c r="U121" s="75">
        <f>IF(ISBLANK('imputing missing values'!$AP121), 'imputing missing values'!$T121, 'imputing missing values'!$AP121)</f>
        <v>123.2</v>
      </c>
      <c r="V121" s="76">
        <v>135</v>
      </c>
      <c r="W121" s="75">
        <f t="shared" si="16"/>
        <v>111.5</v>
      </c>
      <c r="X121" s="75">
        <f>IF(ISBLANK('imputing missing values'!$AQ121), 'imputing missing values'!$W121, 'imputing missing values'!$AQ121)</f>
        <v>112.1</v>
      </c>
      <c r="Y121" s="76">
        <v>167.5</v>
      </c>
      <c r="Z121" s="75">
        <f t="shared" si="17"/>
        <v>120.16315789473684</v>
      </c>
      <c r="AA121" s="75">
        <f>IF(ISBLANK('imputing missing values'!$AR121), 'imputing missing values'!$Z121, 'imputing missing values'!$AR121)</f>
        <v>121.1</v>
      </c>
      <c r="AB121" s="76">
        <v>106.4</v>
      </c>
      <c r="AC121" s="75">
        <f t="shared" si="18"/>
        <v>126.62631578947367</v>
      </c>
      <c r="AD121" s="75">
        <f>IF(ISBLANK('imputing missing values'!$AS121), 'imputing missing values'!$AC121, 'imputing missing values'!$AS121)</f>
        <v>127.7</v>
      </c>
      <c r="AE121" s="76">
        <v>134.4</v>
      </c>
      <c r="AF121" s="75">
        <f t="shared" si="19"/>
        <v>115.53157894736842</v>
      </c>
      <c r="AG121" s="75">
        <f>IF(ISBLANK('imputing missing values'!$AT121), 'imputing missing values'!$AF121, 'imputing missing values'!$AT121)</f>
        <v>118.1</v>
      </c>
      <c r="AH121" s="76">
        <v>123.6</v>
      </c>
      <c r="AI121" s="75">
        <f>AVERAGE(AU103:AU121)</f>
        <v>118.8</v>
      </c>
      <c r="AJ121" s="75">
        <f>IF(ISBLANK('imputing missing values'!$AU121), 'imputing missing values'!$AI121, 'imputing missing values'!$AU121)</f>
        <v>120</v>
      </c>
      <c r="AK121" s="75">
        <v>131.80000000000001</v>
      </c>
      <c r="AL121" s="75">
        <v>137.1</v>
      </c>
      <c r="AM121" s="75">
        <v>131</v>
      </c>
      <c r="AN121" s="75">
        <v>122.3</v>
      </c>
      <c r="AO121" s="75">
        <v>125.5</v>
      </c>
      <c r="AP121" s="75">
        <v>123.2</v>
      </c>
      <c r="AQ121" s="75">
        <v>112.1</v>
      </c>
      <c r="AR121" s="75">
        <v>121.1</v>
      </c>
      <c r="AS121" s="75">
        <v>127.7</v>
      </c>
      <c r="AT121" s="75">
        <v>118.1</v>
      </c>
      <c r="AU121" s="75">
        <v>120</v>
      </c>
      <c r="AV121" s="76">
        <v>127.3</v>
      </c>
    </row>
    <row r="122" spans="1:48" x14ac:dyDescent="0.25">
      <c r="A122" s="63" t="s">
        <v>30</v>
      </c>
      <c r="B122" s="78">
        <v>2016</v>
      </c>
      <c r="C122" s="63" t="s">
        <v>38</v>
      </c>
      <c r="D122" s="76">
        <v>127.6</v>
      </c>
      <c r="E122" s="77">
        <f t="shared" si="11"/>
        <v>131.35714285714286</v>
      </c>
      <c r="F122" s="77">
        <f t="shared" si="10"/>
        <v>133.6</v>
      </c>
      <c r="G122" s="76">
        <v>137.5</v>
      </c>
      <c r="H122" s="76">
        <f t="shared" si="12"/>
        <v>136.31578947368425</v>
      </c>
      <c r="I122" s="76">
        <f>IF(ISBLANK('imputing missing values'!$AL122), 'imputing missing values'!$H122, 'imputing missing values'!$AL122)</f>
        <v>136</v>
      </c>
      <c r="J122" s="76">
        <v>124.4</v>
      </c>
      <c r="K122" s="76">
        <f t="shared" si="13"/>
        <v>129.54736842105265</v>
      </c>
      <c r="L122" s="76">
        <f>IF(ISBLANK('imputing missing values'!$AM122),K122,AM122)</f>
        <v>134.80000000000001</v>
      </c>
      <c r="M122" s="76">
        <v>132.4</v>
      </c>
      <c r="N122" s="76">
        <f t="shared" si="14"/>
        <v>121.78421052631579</v>
      </c>
      <c r="O122" s="76">
        <f>IF(ISBLANK('imputing missing values'!$AN122), 'imputing missing values'!$N122, 'imputing missing values'!$AN122)</f>
        <v>127.4</v>
      </c>
      <c r="P122" s="76">
        <v>118.2</v>
      </c>
      <c r="Q122" s="76">
        <f>AVERAGE(AO104:AO119)</f>
        <v>124.34999999999998</v>
      </c>
      <c r="R122" s="76">
        <f>IF(ISBLANK('imputing missing values'!$AO122), 'imputing missing values'!$Q122, 'imputing missing values'!$AO122)</f>
        <v>128.5</v>
      </c>
      <c r="S122" s="76">
        <v>138.1</v>
      </c>
      <c r="T122" s="77">
        <f t="shared" si="15"/>
        <v>121.96842105263158</v>
      </c>
      <c r="U122" s="77">
        <f>IF(ISBLANK('imputing missing values'!$AP122), 'imputing missing values'!$T122, 'imputing missing values'!$AP122)</f>
        <v>125.8</v>
      </c>
      <c r="V122" s="76">
        <v>141.80000000000001</v>
      </c>
      <c r="W122" s="77">
        <f t="shared" si="16"/>
        <v>111.69473684210527</v>
      </c>
      <c r="X122" s="77">
        <f>IF(ISBLANK('imputing missing values'!$AQ122), 'imputing missing values'!$W122, 'imputing missing values'!$AQ122)</f>
        <v>115.1</v>
      </c>
      <c r="Y122" s="76">
        <v>166</v>
      </c>
      <c r="Z122" s="77">
        <f t="shared" si="17"/>
        <v>120.42105263157892</v>
      </c>
      <c r="AA122" s="77">
        <f>IF(ISBLANK('imputing missing values'!$AR122), 'imputing missing values'!$Z122, 'imputing missing values'!$AR122)</f>
        <v>123.6</v>
      </c>
      <c r="AB122" s="76">
        <v>107.5</v>
      </c>
      <c r="AC122" s="77">
        <f t="shared" si="18"/>
        <v>126.79473684210525</v>
      </c>
      <c r="AD122" s="77">
        <f>IF(ISBLANK('imputing missing values'!$AS122), 'imputing missing values'!$AC122, 'imputing missing values'!$AS122)</f>
        <v>129.1</v>
      </c>
      <c r="AE122" s="76">
        <v>132.19999999999999</v>
      </c>
      <c r="AF122" s="77">
        <f t="shared" si="19"/>
        <v>115.83684210526314</v>
      </c>
      <c r="AG122" s="77">
        <f>IF(ISBLANK('imputing missing values'!$AT122), 'imputing missing values'!$AF122, 'imputing missing values'!$AT122)</f>
        <v>119.7</v>
      </c>
      <c r="AH122" s="76">
        <v>126.1</v>
      </c>
      <c r="AI122" s="77">
        <f>AVERAGE(AU104:AU119)</f>
        <v>118.81874999999999</v>
      </c>
      <c r="AJ122" s="77">
        <f>IF(ISBLANK('imputing missing values'!$AU122), 'imputing missing values'!$AI122, 'imputing missing values'!$AU122)</f>
        <v>122.5</v>
      </c>
      <c r="AK122" s="75">
        <v>133.6</v>
      </c>
      <c r="AL122" s="76">
        <v>136</v>
      </c>
      <c r="AM122" s="76">
        <v>134.80000000000001</v>
      </c>
      <c r="AN122" s="76">
        <v>127.4</v>
      </c>
      <c r="AO122" s="76">
        <v>128.5</v>
      </c>
      <c r="AP122" s="75">
        <v>125.8</v>
      </c>
      <c r="AQ122" s="75">
        <v>115.1</v>
      </c>
      <c r="AR122" s="75">
        <v>123.6</v>
      </c>
      <c r="AS122" s="75">
        <v>129.1</v>
      </c>
      <c r="AT122" s="75">
        <v>119.7</v>
      </c>
      <c r="AU122" s="75">
        <v>122.5</v>
      </c>
      <c r="AV122" s="76">
        <v>130.30000000000001</v>
      </c>
    </row>
    <row r="123" spans="1:48" x14ac:dyDescent="0.25">
      <c r="A123" s="63" t="s">
        <v>33</v>
      </c>
      <c r="B123" s="78">
        <v>2016</v>
      </c>
      <c r="C123" s="63" t="s">
        <v>38</v>
      </c>
      <c r="D123" s="76">
        <v>125</v>
      </c>
      <c r="E123" s="77">
        <f t="shared" si="11"/>
        <v>131.08571428571426</v>
      </c>
      <c r="F123" s="77">
        <f t="shared" si="10"/>
        <v>134.6</v>
      </c>
      <c r="G123" s="76">
        <v>142.1</v>
      </c>
      <c r="H123" s="76">
        <f t="shared" si="12"/>
        <v>136.84210526315786</v>
      </c>
      <c r="I123" s="76">
        <f>IF(ISBLANK('imputing missing values'!$AL123), 'imputing missing values'!$H123, 'imputing missing values'!$AL123)</f>
        <v>142.19999999999999</v>
      </c>
      <c r="J123" s="76">
        <v>127</v>
      </c>
      <c r="K123" s="76">
        <f t="shared" si="13"/>
        <v>129.2684210526316</v>
      </c>
      <c r="L123" s="76">
        <f>IF(ISBLANK('imputing missing values'!$AM123),K123,AM123)</f>
        <v>126.2</v>
      </c>
      <c r="M123" s="76">
        <v>130.4</v>
      </c>
      <c r="N123" s="76">
        <f t="shared" si="14"/>
        <v>121.22631578947369</v>
      </c>
      <c r="O123" s="76">
        <f>IF(ISBLANK('imputing missing values'!$AN123), 'imputing missing values'!$N123, 'imputing missing values'!$AN123)</f>
        <v>115</v>
      </c>
      <c r="P123" s="76">
        <v>109.6</v>
      </c>
      <c r="Q123" s="76">
        <f>AVERAGE(AO105:AO120)</f>
        <v>124.17499999999998</v>
      </c>
      <c r="R123" s="76">
        <f>IF(ISBLANK('imputing missing values'!$AO123), 'imputing missing values'!$Q123, 'imputing missing values'!$AO123)</f>
        <v>123.2</v>
      </c>
      <c r="S123" s="76">
        <v>133.5</v>
      </c>
      <c r="T123" s="77">
        <f t="shared" si="15"/>
        <v>121.84736842105265</v>
      </c>
      <c r="U123" s="77">
        <f>IF(ISBLANK('imputing missing values'!$AP123), 'imputing missing values'!$T123, 'imputing missing values'!$AP123)</f>
        <v>120.3</v>
      </c>
      <c r="V123" s="76">
        <v>151.4</v>
      </c>
      <c r="W123" s="77">
        <f t="shared" si="16"/>
        <v>111.52105263157895</v>
      </c>
      <c r="X123" s="77">
        <f>IF(ISBLANK('imputing missing values'!$AQ123), 'imputing missing values'!$W123, 'imputing missing values'!$AQ123)</f>
        <v>110.7</v>
      </c>
      <c r="Y123" s="76">
        <v>182.8</v>
      </c>
      <c r="Z123" s="77">
        <f t="shared" si="17"/>
        <v>120.36315789473684</v>
      </c>
      <c r="AA123" s="77">
        <f>IF(ISBLANK('imputing missing values'!$AR123), 'imputing missing values'!$Z123, 'imputing missing values'!$AR123)</f>
        <v>119.8</v>
      </c>
      <c r="AB123" s="76">
        <v>111.1</v>
      </c>
      <c r="AC123" s="77">
        <f t="shared" si="18"/>
        <v>126.91052631578945</v>
      </c>
      <c r="AD123" s="77">
        <f>IF(ISBLANK('imputing missing values'!$AS123), 'imputing missing values'!$AC123, 'imputing missing values'!$AS123)</f>
        <v>128</v>
      </c>
      <c r="AE123" s="76">
        <v>141.5</v>
      </c>
      <c r="AF123" s="77">
        <f t="shared" si="19"/>
        <v>116.06315789473683</v>
      </c>
      <c r="AG123" s="77">
        <f>IF(ISBLANK('imputing missing values'!$AT123), 'imputing missing values'!$AF123, 'imputing missing values'!$AT123)</f>
        <v>118.5</v>
      </c>
      <c r="AH123" s="76">
        <v>121.5</v>
      </c>
      <c r="AI123" s="77">
        <f>AVERAGE(AU105:AU123)</f>
        <v>118.99473684210524</v>
      </c>
      <c r="AJ123" s="77">
        <f>IF(ISBLANK('imputing missing values'!$AU123), 'imputing missing values'!$AI123, 'imputing missing values'!$AU123)</f>
        <v>118.7</v>
      </c>
      <c r="AK123" s="75">
        <v>134.6</v>
      </c>
      <c r="AL123" s="76">
        <v>142.19999999999999</v>
      </c>
      <c r="AM123" s="76">
        <v>126.2</v>
      </c>
      <c r="AN123" s="76">
        <v>115</v>
      </c>
      <c r="AO123" s="76">
        <v>123.2</v>
      </c>
      <c r="AP123" s="75">
        <v>120.3</v>
      </c>
      <c r="AQ123" s="75">
        <v>110.7</v>
      </c>
      <c r="AR123" s="75">
        <v>119.8</v>
      </c>
      <c r="AS123" s="75">
        <v>128</v>
      </c>
      <c r="AT123" s="75">
        <v>118.5</v>
      </c>
      <c r="AU123" s="75">
        <v>118.7</v>
      </c>
      <c r="AV123" s="76">
        <v>126.6</v>
      </c>
    </row>
    <row r="124" spans="1:48" x14ac:dyDescent="0.25">
      <c r="A124" s="63" t="s">
        <v>34</v>
      </c>
      <c r="B124" s="78">
        <v>2016</v>
      </c>
      <c r="C124" s="63" t="s">
        <v>38</v>
      </c>
      <c r="D124" s="76">
        <v>126.8</v>
      </c>
      <c r="E124" s="77">
        <f t="shared" si="11"/>
        <v>131.50000000000003</v>
      </c>
      <c r="F124" s="77">
        <f t="shared" si="10"/>
        <v>134</v>
      </c>
      <c r="G124" s="76">
        <v>139.1</v>
      </c>
      <c r="H124" s="75">
        <f t="shared" si="12"/>
        <v>136.84736842105264</v>
      </c>
      <c r="I124" s="75">
        <f>IF(ISBLANK('imputing missing values'!$AL124), 'imputing missing values'!$H124, 'imputing missing values'!$AL124)</f>
        <v>137.69999999999999</v>
      </c>
      <c r="J124" s="76">
        <v>125.4</v>
      </c>
      <c r="K124" s="75">
        <f t="shared" si="13"/>
        <v>129.64736842105265</v>
      </c>
      <c r="L124" s="75">
        <f>IF(ISBLANK('imputing missing values'!$AM124),K124,AM124)</f>
        <v>131.4</v>
      </c>
      <c r="M124" s="76">
        <v>131.69999999999999</v>
      </c>
      <c r="N124" s="75">
        <f t="shared" si="14"/>
        <v>121.62631578947367</v>
      </c>
      <c r="O124" s="75">
        <f>IF(ISBLANK('imputing missing values'!$AN124), 'imputing missing values'!$N124, 'imputing missing values'!$AN124)</f>
        <v>122.7</v>
      </c>
      <c r="P124" s="76">
        <v>115</v>
      </c>
      <c r="Q124" s="75">
        <f>AVERAGE(AO106:AO124)</f>
        <v>124.68421052631579</v>
      </c>
      <c r="R124" s="75">
        <f>IF(ISBLANK('imputing missing values'!$AO124), 'imputing missing values'!$Q124, 'imputing missing values'!$AO124)</f>
        <v>126</v>
      </c>
      <c r="S124" s="76">
        <v>136</v>
      </c>
      <c r="T124" s="75">
        <f t="shared" si="15"/>
        <v>122.14210526315792</v>
      </c>
      <c r="U124" s="75">
        <f>IF(ISBLANK('imputing missing values'!$AP124), 'imputing missing values'!$T124, 'imputing missing values'!$AP124)</f>
        <v>123.7</v>
      </c>
      <c r="V124" s="76">
        <v>145.1</v>
      </c>
      <c r="W124" s="75">
        <f t="shared" si="16"/>
        <v>111.70526315789475</v>
      </c>
      <c r="X124" s="75">
        <f>IF(ISBLANK('imputing missing values'!$AQ124), 'imputing missing values'!$W124, 'imputing missing values'!$AQ124)</f>
        <v>112.8</v>
      </c>
      <c r="Y124" s="76">
        <v>171.7</v>
      </c>
      <c r="Z124" s="75">
        <f t="shared" si="17"/>
        <v>120.55263157894737</v>
      </c>
      <c r="AA124" s="75">
        <f>IF(ISBLANK('imputing missing values'!$AR124), 'imputing missing values'!$Z124, 'imputing missing values'!$AR124)</f>
        <v>121.5</v>
      </c>
      <c r="AB124" s="76">
        <v>108.7</v>
      </c>
      <c r="AC124" s="75">
        <f t="shared" si="18"/>
        <v>127.01052631578949</v>
      </c>
      <c r="AD124" s="75">
        <f>IF(ISBLANK('imputing missing values'!$AS124), 'imputing missing values'!$AC124, 'imputing missing values'!$AS124)</f>
        <v>128.5</v>
      </c>
      <c r="AE124" s="76">
        <v>135.30000000000001</v>
      </c>
      <c r="AF124" s="75">
        <f t="shared" si="19"/>
        <v>116.37368421052629</v>
      </c>
      <c r="AG124" s="75">
        <f>IF(ISBLANK('imputing missing values'!$AT124), 'imputing missing values'!$AF124, 'imputing missing values'!$AT124)</f>
        <v>119.2</v>
      </c>
      <c r="AH124" s="76">
        <v>124.2</v>
      </c>
      <c r="AI124" s="75">
        <f>AVERAGE(AU106:AU124)</f>
        <v>119.21052631578945</v>
      </c>
      <c r="AJ124" s="75">
        <f>IF(ISBLANK('imputing missing values'!$AU124), 'imputing missing values'!$AI124, 'imputing missing values'!$AU124)</f>
        <v>120.7</v>
      </c>
      <c r="AK124" s="75">
        <v>134</v>
      </c>
      <c r="AL124" s="75">
        <v>137.69999999999999</v>
      </c>
      <c r="AM124" s="75">
        <v>131.4</v>
      </c>
      <c r="AN124" s="75">
        <v>122.7</v>
      </c>
      <c r="AO124" s="75">
        <v>126</v>
      </c>
      <c r="AP124" s="75">
        <v>123.7</v>
      </c>
      <c r="AQ124" s="75">
        <v>112.8</v>
      </c>
      <c r="AR124" s="75">
        <v>121.5</v>
      </c>
      <c r="AS124" s="75">
        <v>128.5</v>
      </c>
      <c r="AT124" s="75">
        <v>119.2</v>
      </c>
      <c r="AU124" s="75">
        <v>120.7</v>
      </c>
      <c r="AV124" s="76">
        <v>128.6</v>
      </c>
    </row>
    <row r="125" spans="1:48" x14ac:dyDescent="0.25">
      <c r="A125" s="63" t="s">
        <v>30</v>
      </c>
      <c r="B125" s="78">
        <v>2016</v>
      </c>
      <c r="C125" s="63" t="s">
        <v>39</v>
      </c>
      <c r="D125" s="76">
        <v>128.6</v>
      </c>
      <c r="E125" s="77">
        <f t="shared" si="11"/>
        <v>131.92857142857142</v>
      </c>
      <c r="F125" s="77">
        <f t="shared" si="10"/>
        <v>136</v>
      </c>
      <c r="G125" s="76">
        <v>138.6</v>
      </c>
      <c r="H125" s="76">
        <f t="shared" si="12"/>
        <v>137.03684210526313</v>
      </c>
      <c r="I125" s="76">
        <f>IF(ISBLANK('imputing missing values'!$AL125), 'imputing missing values'!$H125, 'imputing missing values'!$AL125)</f>
        <v>137.19999999999999</v>
      </c>
      <c r="J125" s="76">
        <v>126.6</v>
      </c>
      <c r="K125" s="76">
        <f t="shared" si="13"/>
        <v>130.01578947368421</v>
      </c>
      <c r="L125" s="76">
        <f>IF(ISBLANK('imputing missing values'!$AM125),K125,AM125)</f>
        <v>135.6</v>
      </c>
      <c r="M125" s="76">
        <v>133.6</v>
      </c>
      <c r="N125" s="76">
        <f t="shared" si="14"/>
        <v>121.96315789473682</v>
      </c>
      <c r="O125" s="76">
        <f>IF(ISBLANK('imputing missing values'!$AN125), 'imputing missing values'!$N125, 'imputing missing values'!$AN125)</f>
        <v>128</v>
      </c>
      <c r="P125" s="76">
        <v>118.6</v>
      </c>
      <c r="Q125" s="76">
        <f>AVERAGE(AO107:AO122)</f>
        <v>124.77499999999999</v>
      </c>
      <c r="R125" s="76">
        <f>IF(ISBLANK('imputing missing values'!$AO125), 'imputing missing values'!$Q125, 'imputing missing values'!$AO125)</f>
        <v>129.30000000000001</v>
      </c>
      <c r="S125" s="76">
        <v>137.4</v>
      </c>
      <c r="T125" s="77">
        <f t="shared" si="15"/>
        <v>122.42105263157892</v>
      </c>
      <c r="U125" s="77">
        <f>IF(ISBLANK('imputing missing values'!$AP125), 'imputing missing values'!$T125, 'imputing missing values'!$AP125)</f>
        <v>126.2</v>
      </c>
      <c r="V125" s="76">
        <v>152.5</v>
      </c>
      <c r="W125" s="77">
        <f t="shared" si="16"/>
        <v>111.95789473684209</v>
      </c>
      <c r="X125" s="77">
        <f>IF(ISBLANK('imputing missing values'!$AQ125), 'imputing missing values'!$W125, 'imputing missing values'!$AQ125)</f>
        <v>116.3</v>
      </c>
      <c r="Y125" s="76">
        <v>169.2</v>
      </c>
      <c r="Z125" s="77">
        <f t="shared" si="17"/>
        <v>120.81052631578946</v>
      </c>
      <c r="AA125" s="77">
        <f>IF(ISBLANK('imputing missing values'!$AR125), 'imputing missing values'!$Z125, 'imputing missing values'!$AR125)</f>
        <v>124.1</v>
      </c>
      <c r="AB125" s="76">
        <v>108.8</v>
      </c>
      <c r="AC125" s="77">
        <f t="shared" si="18"/>
        <v>127.21578947368421</v>
      </c>
      <c r="AD125" s="77">
        <f>IF(ISBLANK('imputing missing values'!$AS125), 'imputing missing values'!$AC125, 'imputing missing values'!$AS125)</f>
        <v>130.19999999999999</v>
      </c>
      <c r="AE125" s="76">
        <v>133.1</v>
      </c>
      <c r="AF125" s="77">
        <f t="shared" si="19"/>
        <v>116.69473684210526</v>
      </c>
      <c r="AG125" s="77">
        <f>IF(ISBLANK('imputing missing values'!$AT125), 'imputing missing values'!$AF125, 'imputing missing values'!$AT125)</f>
        <v>119.9</v>
      </c>
      <c r="AH125" s="76">
        <v>126.4</v>
      </c>
      <c r="AI125" s="77">
        <f>AVERAGE(AU107:AU122)</f>
        <v>119.21874999999999</v>
      </c>
      <c r="AJ125" s="77">
        <f>IF(ISBLANK('imputing missing values'!$AU125), 'imputing missing values'!$AI125, 'imputing missing values'!$AU125)</f>
        <v>123.3</v>
      </c>
      <c r="AK125" s="75">
        <v>136</v>
      </c>
      <c r="AL125" s="76">
        <v>137.19999999999999</v>
      </c>
      <c r="AM125" s="76">
        <v>135.6</v>
      </c>
      <c r="AN125" s="76">
        <v>128</v>
      </c>
      <c r="AO125" s="76">
        <v>129.30000000000001</v>
      </c>
      <c r="AP125" s="75">
        <v>126.2</v>
      </c>
      <c r="AQ125" s="75">
        <v>116.3</v>
      </c>
      <c r="AR125" s="75">
        <v>124.1</v>
      </c>
      <c r="AS125" s="75">
        <v>130.19999999999999</v>
      </c>
      <c r="AT125" s="75">
        <v>119.9</v>
      </c>
      <c r="AU125" s="75">
        <v>123.3</v>
      </c>
      <c r="AV125" s="76">
        <v>131.9</v>
      </c>
    </row>
    <row r="126" spans="1:48" x14ac:dyDescent="0.25">
      <c r="A126" s="63" t="s">
        <v>33</v>
      </c>
      <c r="B126" s="78">
        <v>2016</v>
      </c>
      <c r="C126" s="63" t="s">
        <v>39</v>
      </c>
      <c r="D126" s="76">
        <v>125.9</v>
      </c>
      <c r="E126" s="77">
        <f t="shared" si="11"/>
        <v>131.58571428571429</v>
      </c>
      <c r="F126" s="77">
        <f t="shared" si="10"/>
        <v>138.19999999999999</v>
      </c>
      <c r="G126" s="76">
        <v>143.9</v>
      </c>
      <c r="H126" s="76">
        <f t="shared" si="12"/>
        <v>137.54210526315785</v>
      </c>
      <c r="I126" s="76">
        <f>IF(ISBLANK('imputing missing values'!$AL126), 'imputing missing values'!$H126, 'imputing missing values'!$AL126)</f>
        <v>142.69999999999999</v>
      </c>
      <c r="J126" s="76">
        <v>130.9</v>
      </c>
      <c r="K126" s="76">
        <f t="shared" si="13"/>
        <v>129.73684210526312</v>
      </c>
      <c r="L126" s="76">
        <f>IF(ISBLANK('imputing missing values'!$AM126),K126,AM126)</f>
        <v>126.6</v>
      </c>
      <c r="M126" s="76">
        <v>131</v>
      </c>
      <c r="N126" s="76">
        <f t="shared" si="14"/>
        <v>121.42631578947368</v>
      </c>
      <c r="O126" s="76">
        <f>IF(ISBLANK('imputing missing values'!$AN126), 'imputing missing values'!$N126, 'imputing missing values'!$AN126)</f>
        <v>115.5</v>
      </c>
      <c r="P126" s="76">
        <v>110.2</v>
      </c>
      <c r="Q126" s="76">
        <f>AVERAGE(AO108:AO123)</f>
        <v>124.6</v>
      </c>
      <c r="R126" s="76">
        <f>IF(ISBLANK('imputing missing values'!$AO126), 'imputing missing values'!$Q126, 'imputing missing values'!$AO126)</f>
        <v>123.2</v>
      </c>
      <c r="S126" s="76">
        <v>135.5</v>
      </c>
      <c r="T126" s="77">
        <f t="shared" si="15"/>
        <v>122.28947368421051</v>
      </c>
      <c r="U126" s="77">
        <f>IF(ISBLANK('imputing missing values'!$AP126), 'imputing missing values'!$T126, 'imputing missing values'!$AP126)</f>
        <v>120.6</v>
      </c>
      <c r="V126" s="76">
        <v>173.7</v>
      </c>
      <c r="W126" s="77">
        <f t="shared" si="16"/>
        <v>111.86842105263158</v>
      </c>
      <c r="X126" s="77">
        <f>IF(ISBLANK('imputing missing values'!$AQ126), 'imputing missing values'!$W126, 'imputing missing values'!$AQ126)</f>
        <v>112.3</v>
      </c>
      <c r="Y126" s="76">
        <v>184.4</v>
      </c>
      <c r="Z126" s="77">
        <f t="shared" si="17"/>
        <v>120.72105263157891</v>
      </c>
      <c r="AA126" s="77">
        <f>IF(ISBLANK('imputing missing values'!$AR126), 'imputing missing values'!$Z126, 'imputing missing values'!$AR126)</f>
        <v>119.9</v>
      </c>
      <c r="AB126" s="76">
        <v>112</v>
      </c>
      <c r="AC126" s="77">
        <f t="shared" si="18"/>
        <v>127.41052631578948</v>
      </c>
      <c r="AD126" s="77">
        <f>IF(ISBLANK('imputing missing values'!$AS126), 'imputing missing values'!$AC126, 'imputing missing values'!$AS126)</f>
        <v>129.30000000000001</v>
      </c>
      <c r="AE126" s="76">
        <v>142.80000000000001</v>
      </c>
      <c r="AF126" s="77">
        <f t="shared" si="19"/>
        <v>116.9421052631579</v>
      </c>
      <c r="AG126" s="77">
        <f>IF(ISBLANK('imputing missing values'!$AT126), 'imputing missing values'!$AF126, 'imputing missing values'!$AT126)</f>
        <v>118.8</v>
      </c>
      <c r="AH126" s="76">
        <v>121.6</v>
      </c>
      <c r="AI126" s="77">
        <f>AVERAGE(AU108:AU126)</f>
        <v>119.47368421052632</v>
      </c>
      <c r="AJ126" s="77">
        <f>IF(ISBLANK('imputing missing values'!$AU126), 'imputing missing values'!$AI126, 'imputing missing values'!$AU126)</f>
        <v>119.6</v>
      </c>
      <c r="AK126" s="75">
        <v>138.19999999999999</v>
      </c>
      <c r="AL126" s="76">
        <v>142.69999999999999</v>
      </c>
      <c r="AM126" s="76">
        <v>126.6</v>
      </c>
      <c r="AN126" s="76">
        <v>115.5</v>
      </c>
      <c r="AO126" s="76">
        <v>123.2</v>
      </c>
      <c r="AP126" s="75">
        <v>120.6</v>
      </c>
      <c r="AQ126" s="75">
        <v>112.3</v>
      </c>
      <c r="AR126" s="75">
        <v>119.9</v>
      </c>
      <c r="AS126" s="75">
        <v>129.30000000000001</v>
      </c>
      <c r="AT126" s="75">
        <v>118.8</v>
      </c>
      <c r="AU126" s="75">
        <v>119.6</v>
      </c>
      <c r="AV126" s="76">
        <v>128.1</v>
      </c>
    </row>
    <row r="127" spans="1:48" x14ac:dyDescent="0.25">
      <c r="A127" s="63" t="s">
        <v>34</v>
      </c>
      <c r="B127" s="78">
        <v>2016</v>
      </c>
      <c r="C127" s="63" t="s">
        <v>39</v>
      </c>
      <c r="D127" s="76">
        <v>127.7</v>
      </c>
      <c r="E127" s="77">
        <f t="shared" si="11"/>
        <v>132.02857142857144</v>
      </c>
      <c r="F127" s="77">
        <f t="shared" si="10"/>
        <v>136.80000000000001</v>
      </c>
      <c r="G127" s="76">
        <v>140.5</v>
      </c>
      <c r="H127" s="75">
        <f t="shared" si="12"/>
        <v>137.56842105263152</v>
      </c>
      <c r="I127" s="75">
        <f>IF(ISBLANK('imputing missing values'!$AL127), 'imputing missing values'!$H127, 'imputing missing values'!$AL127)</f>
        <v>138.69999999999999</v>
      </c>
      <c r="J127" s="76">
        <v>128.30000000000001</v>
      </c>
      <c r="K127" s="75">
        <f t="shared" si="13"/>
        <v>130.13157894736841</v>
      </c>
      <c r="L127" s="75">
        <f>IF(ISBLANK('imputing missing values'!$AM127),K127,AM127)</f>
        <v>132</v>
      </c>
      <c r="M127" s="76">
        <v>132.6</v>
      </c>
      <c r="N127" s="75">
        <f t="shared" si="14"/>
        <v>121.8105263157895</v>
      </c>
      <c r="O127" s="75">
        <f>IF(ISBLANK('imputing missing values'!$AN127), 'imputing missing values'!$N127, 'imputing missing values'!$AN127)</f>
        <v>123.3</v>
      </c>
      <c r="P127" s="76">
        <v>115.5</v>
      </c>
      <c r="Q127" s="75">
        <f>AVERAGE(AO109:AO127)</f>
        <v>125.13157894736842</v>
      </c>
      <c r="R127" s="75">
        <f>IF(ISBLANK('imputing missing values'!$AO127), 'imputing missing values'!$Q127, 'imputing missing values'!$AO127)</f>
        <v>126.4</v>
      </c>
      <c r="S127" s="76">
        <v>136.5</v>
      </c>
      <c r="T127" s="75">
        <f t="shared" si="15"/>
        <v>122.57894736842105</v>
      </c>
      <c r="U127" s="75">
        <f>IF(ISBLANK('imputing missing values'!$AP127), 'imputing missing values'!$T127, 'imputing missing values'!$AP127)</f>
        <v>124.1</v>
      </c>
      <c r="V127" s="76">
        <v>159.69999999999999</v>
      </c>
      <c r="W127" s="75">
        <f t="shared" si="16"/>
        <v>112.12631578947367</v>
      </c>
      <c r="X127" s="75">
        <f>IF(ISBLANK('imputing missing values'!$AQ127), 'imputing missing values'!$W127, 'imputing missing values'!$AQ127)</f>
        <v>114.2</v>
      </c>
      <c r="Y127" s="76">
        <v>174.3</v>
      </c>
      <c r="Z127" s="75">
        <f t="shared" si="17"/>
        <v>120.91052631578945</v>
      </c>
      <c r="AA127" s="75">
        <f>IF(ISBLANK('imputing missing values'!$AR127), 'imputing missing values'!$Z127, 'imputing missing values'!$AR127)</f>
        <v>121.7</v>
      </c>
      <c r="AB127" s="76">
        <v>109.9</v>
      </c>
      <c r="AC127" s="75">
        <f t="shared" si="18"/>
        <v>127.57368421052632</v>
      </c>
      <c r="AD127" s="75">
        <f>IF(ISBLANK('imputing missing values'!$AS127), 'imputing missing values'!$AC127, 'imputing missing values'!$AS127)</f>
        <v>129.69999999999999</v>
      </c>
      <c r="AE127" s="76">
        <v>136.30000000000001</v>
      </c>
      <c r="AF127" s="75">
        <f t="shared" si="19"/>
        <v>117.2684210526316</v>
      </c>
      <c r="AG127" s="75">
        <f>IF(ISBLANK('imputing missing values'!$AT127), 'imputing missing values'!$AF127, 'imputing missing values'!$AT127)</f>
        <v>119.4</v>
      </c>
      <c r="AH127" s="76">
        <v>124.4</v>
      </c>
      <c r="AI127" s="75">
        <f>AVERAGE(AU109:AU127)</f>
        <v>119.72631578947369</v>
      </c>
      <c r="AJ127" s="75">
        <f>IF(ISBLANK('imputing missing values'!$AU127), 'imputing missing values'!$AI127, 'imputing missing values'!$AU127)</f>
        <v>121.5</v>
      </c>
      <c r="AK127" s="75">
        <v>136.80000000000001</v>
      </c>
      <c r="AL127" s="75">
        <v>138.69999999999999</v>
      </c>
      <c r="AM127" s="75">
        <v>132</v>
      </c>
      <c r="AN127" s="75">
        <v>123.3</v>
      </c>
      <c r="AO127" s="75">
        <v>126.4</v>
      </c>
      <c r="AP127" s="75">
        <v>124.1</v>
      </c>
      <c r="AQ127" s="75">
        <v>114.2</v>
      </c>
      <c r="AR127" s="75">
        <v>121.7</v>
      </c>
      <c r="AS127" s="75">
        <v>129.69999999999999</v>
      </c>
      <c r="AT127" s="75">
        <v>119.4</v>
      </c>
      <c r="AU127" s="75">
        <v>121.5</v>
      </c>
      <c r="AV127" s="76">
        <v>130.1</v>
      </c>
    </row>
    <row r="128" spans="1:48" x14ac:dyDescent="0.25">
      <c r="A128" s="63" t="s">
        <v>30</v>
      </c>
      <c r="B128" s="78">
        <v>2016</v>
      </c>
      <c r="C128" s="63" t="s">
        <v>40</v>
      </c>
      <c r="D128" s="76">
        <v>129.30000000000001</v>
      </c>
      <c r="E128" s="77">
        <f t="shared" si="11"/>
        <v>133.1</v>
      </c>
      <c r="F128" s="77">
        <f t="shared" si="10"/>
        <v>137.6</v>
      </c>
      <c r="G128" s="76">
        <v>139.5</v>
      </c>
      <c r="H128" s="76">
        <f t="shared" si="12"/>
        <v>137.75263157894733</v>
      </c>
      <c r="I128" s="76">
        <f>IF(ISBLANK('imputing missing values'!$AL128), 'imputing missing values'!$H128, 'imputing missing values'!$AL128)</f>
        <v>138</v>
      </c>
      <c r="J128" s="76">
        <v>129.6</v>
      </c>
      <c r="K128" s="76">
        <f t="shared" si="13"/>
        <v>130.52631578947367</v>
      </c>
      <c r="L128" s="76">
        <f>IF(ISBLANK('imputing missing values'!$AM128),K128,AM128)</f>
        <v>136.5</v>
      </c>
      <c r="M128" s="76">
        <v>134.5</v>
      </c>
      <c r="N128" s="76">
        <f t="shared" si="14"/>
        <v>122.13684210526316</v>
      </c>
      <c r="O128" s="76">
        <f>IF(ISBLANK('imputing missing values'!$AN128), 'imputing missing values'!$N128, 'imputing missing values'!$AN128)</f>
        <v>128.19999999999999</v>
      </c>
      <c r="P128" s="76">
        <v>119.5</v>
      </c>
      <c r="Q128" s="76">
        <f>AVERAGE(AO110:AO125)</f>
        <v>125.26875</v>
      </c>
      <c r="R128" s="76">
        <f>IF(ISBLANK('imputing missing values'!$AO128), 'imputing missing values'!$Q128, 'imputing missing values'!$AO128)</f>
        <v>130</v>
      </c>
      <c r="S128" s="76">
        <v>138.5</v>
      </c>
      <c r="T128" s="77">
        <f t="shared" si="15"/>
        <v>122.85789473684208</v>
      </c>
      <c r="U128" s="77">
        <f>IF(ISBLANK('imputing missing values'!$AP128), 'imputing missing values'!$T128, 'imputing missing values'!$AP128)</f>
        <v>126.7</v>
      </c>
      <c r="V128" s="76">
        <v>158.19999999999999</v>
      </c>
      <c r="W128" s="77">
        <f t="shared" si="16"/>
        <v>112.38421052631577</v>
      </c>
      <c r="X128" s="77">
        <f>IF(ISBLANK('imputing missing values'!$AQ128), 'imputing missing values'!$W128, 'imputing missing values'!$AQ128)</f>
        <v>116.4</v>
      </c>
      <c r="Y128" s="76">
        <v>171.8</v>
      </c>
      <c r="Z128" s="77">
        <f t="shared" si="17"/>
        <v>121.20526315789469</v>
      </c>
      <c r="AA128" s="77">
        <f>IF(ISBLANK('imputing missing values'!$AR128), 'imputing missing values'!$Z128, 'imputing missing values'!$AR128)</f>
        <v>125.2</v>
      </c>
      <c r="AB128" s="76">
        <v>110.3</v>
      </c>
      <c r="AC128" s="77">
        <f t="shared" si="18"/>
        <v>127.81578947368421</v>
      </c>
      <c r="AD128" s="77">
        <f>IF(ISBLANK('imputing missing values'!$AS128), 'imputing missing values'!$AC128, 'imputing missing values'!$AS128)</f>
        <v>130.80000000000001</v>
      </c>
      <c r="AE128" s="76">
        <v>134.30000000000001</v>
      </c>
      <c r="AF128" s="77">
        <f t="shared" si="19"/>
        <v>117.64736842105265</v>
      </c>
      <c r="AG128" s="77">
        <f>IF(ISBLANK('imputing missing values'!$AT128), 'imputing missing values'!$AF128, 'imputing missing values'!$AT128)</f>
        <v>120.9</v>
      </c>
      <c r="AH128" s="76">
        <v>127.3</v>
      </c>
      <c r="AI128" s="77">
        <f>AVERAGE(AU110:AU125)</f>
        <v>119.71250000000001</v>
      </c>
      <c r="AJ128" s="77">
        <f>IF(ISBLANK('imputing missing values'!$AU128), 'imputing missing values'!$AI128, 'imputing missing values'!$AU128)</f>
        <v>123.8</v>
      </c>
      <c r="AK128" s="75">
        <v>137.6</v>
      </c>
      <c r="AL128" s="76">
        <v>138</v>
      </c>
      <c r="AM128" s="76">
        <v>136.5</v>
      </c>
      <c r="AN128" s="76">
        <v>128.19999999999999</v>
      </c>
      <c r="AO128" s="76">
        <v>130</v>
      </c>
      <c r="AP128" s="75">
        <v>126.7</v>
      </c>
      <c r="AQ128" s="75">
        <v>116.4</v>
      </c>
      <c r="AR128" s="75">
        <v>125.2</v>
      </c>
      <c r="AS128" s="75">
        <v>130.80000000000001</v>
      </c>
      <c r="AT128" s="75">
        <v>120.9</v>
      </c>
      <c r="AU128" s="75">
        <v>123.8</v>
      </c>
      <c r="AV128" s="76">
        <v>133</v>
      </c>
    </row>
    <row r="129" spans="1:48" x14ac:dyDescent="0.25">
      <c r="A129" s="63" t="s">
        <v>33</v>
      </c>
      <c r="B129" s="78">
        <v>2016</v>
      </c>
      <c r="C129" s="63" t="s">
        <v>40</v>
      </c>
      <c r="D129" s="76">
        <v>126.8</v>
      </c>
      <c r="E129" s="77">
        <f t="shared" si="11"/>
        <v>132.94285714285712</v>
      </c>
      <c r="F129" s="77">
        <f t="shared" si="10"/>
        <v>139.80000000000001</v>
      </c>
      <c r="G129" s="76">
        <v>144.19999999999999</v>
      </c>
      <c r="H129" s="76">
        <f t="shared" si="12"/>
        <v>138.24210526315787</v>
      </c>
      <c r="I129" s="76">
        <f>IF(ISBLANK('imputing missing values'!$AL129), 'imputing missing values'!$H129, 'imputing missing values'!$AL129)</f>
        <v>142.9</v>
      </c>
      <c r="J129" s="76">
        <v>136.6</v>
      </c>
      <c r="K129" s="76">
        <f t="shared" si="13"/>
        <v>130.22631578947369</v>
      </c>
      <c r="L129" s="76">
        <f>IF(ISBLANK('imputing missing values'!$AM129),K129,AM129)</f>
        <v>126.9</v>
      </c>
      <c r="M129" s="76">
        <v>131.80000000000001</v>
      </c>
      <c r="N129" s="76">
        <f t="shared" si="14"/>
        <v>121.57368421052632</v>
      </c>
      <c r="O129" s="76">
        <f>IF(ISBLANK('imputing missing values'!$AN129), 'imputing missing values'!$N129, 'imputing missing values'!$AN129)</f>
        <v>115.5</v>
      </c>
      <c r="P129" s="76">
        <v>111</v>
      </c>
      <c r="Q129" s="76">
        <f>AVERAGE(AO111:AO126)</f>
        <v>125.05625000000001</v>
      </c>
      <c r="R129" s="76">
        <f>IF(ISBLANK('imputing missing values'!$AO129), 'imputing missing values'!$Q129, 'imputing missing values'!$AO129)</f>
        <v>123.5</v>
      </c>
      <c r="S129" s="76">
        <v>137</v>
      </c>
      <c r="T129" s="77">
        <f t="shared" si="15"/>
        <v>122.71052631578948</v>
      </c>
      <c r="U129" s="77">
        <f>IF(ISBLANK('imputing missing values'!$AP129), 'imputing missing values'!$T129, 'imputing missing values'!$AP129)</f>
        <v>120.9</v>
      </c>
      <c r="V129" s="76">
        <v>179.5</v>
      </c>
      <c r="W129" s="77">
        <f t="shared" si="16"/>
        <v>112.28421052631577</v>
      </c>
      <c r="X129" s="77">
        <f>IF(ISBLANK('imputing missing values'!$AQ129), 'imputing missing values'!$W129, 'imputing missing values'!$AQ129)</f>
        <v>111.7</v>
      </c>
      <c r="Y129" s="76">
        <v>188.4</v>
      </c>
      <c r="Z129" s="77">
        <f t="shared" si="17"/>
        <v>121.14736842105262</v>
      </c>
      <c r="AA129" s="77">
        <f>IF(ISBLANK('imputing missing values'!$AR129), 'imputing missing values'!$Z129, 'imputing missing values'!$AR129)</f>
        <v>120.3</v>
      </c>
      <c r="AB129" s="76">
        <v>113.3</v>
      </c>
      <c r="AC129" s="77">
        <f t="shared" si="18"/>
        <v>128.05789473684209</v>
      </c>
      <c r="AD129" s="77">
        <f>IF(ISBLANK('imputing missing values'!$AS129), 'imputing missing values'!$AC129, 'imputing missing values'!$AS129)</f>
        <v>130.80000000000001</v>
      </c>
      <c r="AE129" s="76">
        <v>143.9</v>
      </c>
      <c r="AF129" s="77">
        <f t="shared" si="19"/>
        <v>117.91578947368421</v>
      </c>
      <c r="AG129" s="77">
        <f>IF(ISBLANK('imputing missing values'!$AT129), 'imputing missing values'!$AF129, 'imputing missing values'!$AT129)</f>
        <v>120</v>
      </c>
      <c r="AH129" s="76">
        <v>121.7</v>
      </c>
      <c r="AI129" s="77">
        <f>AVERAGE(AU111:AU129)</f>
        <v>120.00526315789473</v>
      </c>
      <c r="AJ129" s="77">
        <f>IF(ISBLANK('imputing missing values'!$AU129), 'imputing missing values'!$AI129, 'imputing missing values'!$AU129)</f>
        <v>119.9</v>
      </c>
      <c r="AK129" s="75">
        <v>139.80000000000001</v>
      </c>
      <c r="AL129" s="76">
        <v>142.9</v>
      </c>
      <c r="AM129" s="76">
        <v>126.9</v>
      </c>
      <c r="AN129" s="76">
        <v>115.5</v>
      </c>
      <c r="AO129" s="76">
        <v>123.5</v>
      </c>
      <c r="AP129" s="75">
        <v>120.9</v>
      </c>
      <c r="AQ129" s="75">
        <v>111.7</v>
      </c>
      <c r="AR129" s="75">
        <v>120.3</v>
      </c>
      <c r="AS129" s="75">
        <v>130.80000000000001</v>
      </c>
      <c r="AT129" s="75">
        <v>120</v>
      </c>
      <c r="AU129" s="75">
        <v>119.9</v>
      </c>
      <c r="AV129" s="76">
        <v>129</v>
      </c>
    </row>
    <row r="130" spans="1:48" x14ac:dyDescent="0.25">
      <c r="A130" s="63" t="s">
        <v>34</v>
      </c>
      <c r="B130" s="78">
        <v>2016</v>
      </c>
      <c r="C130" s="63" t="s">
        <v>40</v>
      </c>
      <c r="D130" s="76">
        <v>128.5</v>
      </c>
      <c r="E130" s="77">
        <f t="shared" si="11"/>
        <v>133.02857142857144</v>
      </c>
      <c r="F130" s="77">
        <f t="shared" ref="F130:F193" si="20">IF(ISBLANK(AK130), E130, AK130)</f>
        <v>138.4</v>
      </c>
      <c r="G130" s="76">
        <v>141.19999999999999</v>
      </c>
      <c r="H130" s="75">
        <f t="shared" si="12"/>
        <v>138.23157894736843</v>
      </c>
      <c r="I130" s="75">
        <f>IF(ISBLANK('imputing missing values'!$AL130), 'imputing missing values'!$H130, 'imputing missing values'!$AL130)</f>
        <v>139.30000000000001</v>
      </c>
      <c r="J130" s="76">
        <v>132.30000000000001</v>
      </c>
      <c r="K130" s="75">
        <f t="shared" si="13"/>
        <v>130.63684210526316</v>
      </c>
      <c r="L130" s="75">
        <f>IF(ISBLANK('imputing missing values'!$AM130),K130,AM130)</f>
        <v>132.69999999999999</v>
      </c>
      <c r="M130" s="76">
        <v>133.5</v>
      </c>
      <c r="N130" s="75">
        <f t="shared" si="14"/>
        <v>121.91578947368421</v>
      </c>
      <c r="O130" s="75">
        <f>IF(ISBLANK('imputing missing values'!$AN130), 'imputing missing values'!$N130, 'imputing missing values'!$AN130)</f>
        <v>123.4</v>
      </c>
      <c r="P130" s="76">
        <v>116.4</v>
      </c>
      <c r="Q130" s="75">
        <f>AVERAGE(AO112:AO130)</f>
        <v>125.58421052631581</v>
      </c>
      <c r="R130" s="75">
        <f>IF(ISBLANK('imputing missing values'!$AO130), 'imputing missing values'!$Q130, 'imputing missing values'!$AO130)</f>
        <v>126.9</v>
      </c>
      <c r="S130" s="76">
        <v>137.80000000000001</v>
      </c>
      <c r="T130" s="75">
        <f t="shared" si="15"/>
        <v>122.99473684210527</v>
      </c>
      <c r="U130" s="75">
        <f>IF(ISBLANK('imputing missing values'!$AP130), 'imputing missing values'!$T130, 'imputing missing values'!$AP130)</f>
        <v>124.5</v>
      </c>
      <c r="V130" s="76">
        <v>165.4</v>
      </c>
      <c r="W130" s="75">
        <f t="shared" si="16"/>
        <v>112.54736842105264</v>
      </c>
      <c r="X130" s="75">
        <f>IF(ISBLANK('imputing missing values'!$AQ130), 'imputing missing values'!$W130, 'imputing missing values'!$AQ130)</f>
        <v>113.9</v>
      </c>
      <c r="Y130" s="76">
        <v>177.4</v>
      </c>
      <c r="Z130" s="75">
        <f t="shared" si="17"/>
        <v>121.35263157894738</v>
      </c>
      <c r="AA130" s="75">
        <f>IF(ISBLANK('imputing missing values'!$AR130), 'imputing missing values'!$Z130, 'imputing missing values'!$AR130)</f>
        <v>122.4</v>
      </c>
      <c r="AB130" s="76">
        <v>111.3</v>
      </c>
      <c r="AC130" s="75">
        <f t="shared" si="18"/>
        <v>128.28947368421055</v>
      </c>
      <c r="AD130" s="75">
        <f>IF(ISBLANK('imputing missing values'!$AS130), 'imputing missing values'!$AC130, 'imputing missing values'!$AS130)</f>
        <v>130.80000000000001</v>
      </c>
      <c r="AE130" s="76">
        <v>137.5</v>
      </c>
      <c r="AF130" s="75">
        <f t="shared" si="19"/>
        <v>118.2578947368421</v>
      </c>
      <c r="AG130" s="75">
        <f>IF(ISBLANK('imputing missing values'!$AT130), 'imputing missing values'!$AF130, 'imputing missing values'!$AT130)</f>
        <v>120.5</v>
      </c>
      <c r="AH130" s="76">
        <v>125</v>
      </c>
      <c r="AI130" s="75">
        <f>AVERAGE(AU112:AU130)</f>
        <v>120.27368421052631</v>
      </c>
      <c r="AJ130" s="75">
        <f>IF(ISBLANK('imputing missing values'!$AU130), 'imputing missing values'!$AI130, 'imputing missing values'!$AU130)</f>
        <v>121.9</v>
      </c>
      <c r="AK130" s="75">
        <v>138.4</v>
      </c>
      <c r="AL130" s="75">
        <v>139.30000000000001</v>
      </c>
      <c r="AM130" s="75">
        <v>132.69999999999999</v>
      </c>
      <c r="AN130" s="75">
        <v>123.4</v>
      </c>
      <c r="AO130" s="75">
        <v>126.9</v>
      </c>
      <c r="AP130" s="75">
        <v>124.5</v>
      </c>
      <c r="AQ130" s="75">
        <v>113.9</v>
      </c>
      <c r="AR130" s="75">
        <v>122.4</v>
      </c>
      <c r="AS130" s="75">
        <v>130.80000000000001</v>
      </c>
      <c r="AT130" s="75">
        <v>120.5</v>
      </c>
      <c r="AU130" s="75">
        <v>121.9</v>
      </c>
      <c r="AV130" s="76">
        <v>131.1</v>
      </c>
    </row>
    <row r="131" spans="1:48" x14ac:dyDescent="0.25">
      <c r="A131" s="63" t="s">
        <v>30</v>
      </c>
      <c r="B131" s="78">
        <v>2016</v>
      </c>
      <c r="C131" s="63" t="s">
        <v>41</v>
      </c>
      <c r="D131" s="76">
        <v>130.1</v>
      </c>
      <c r="E131" s="77">
        <f t="shared" si="11"/>
        <v>134.21428571428572</v>
      </c>
      <c r="F131" s="77">
        <f t="shared" si="20"/>
        <v>138</v>
      </c>
      <c r="G131" s="76">
        <v>138.80000000000001</v>
      </c>
      <c r="H131" s="76">
        <f t="shared" si="12"/>
        <v>138.4263157894737</v>
      </c>
      <c r="I131" s="76">
        <f>IF(ISBLANK('imputing missing values'!$AL131), 'imputing missing values'!$H131, 'imputing missing values'!$AL131)</f>
        <v>138.9</v>
      </c>
      <c r="J131" s="76">
        <v>130.30000000000001</v>
      </c>
      <c r="K131" s="76">
        <f t="shared" si="13"/>
        <v>131.03684210526316</v>
      </c>
      <c r="L131" s="76">
        <f>IF(ISBLANK('imputing missing values'!$AM131),K131,AM131)</f>
        <v>137.1</v>
      </c>
      <c r="M131" s="76">
        <v>135.30000000000001</v>
      </c>
      <c r="N131" s="76">
        <f t="shared" si="14"/>
        <v>122.25263157894737</v>
      </c>
      <c r="O131" s="76">
        <f>IF(ISBLANK('imputing missing values'!$AN131), 'imputing missing values'!$N131, 'imputing missing values'!$AN131)</f>
        <v>129.1</v>
      </c>
      <c r="P131" s="76">
        <v>119.9</v>
      </c>
      <c r="Q131" s="76">
        <f>AVERAGE(AO113:AO128)</f>
        <v>125.71875000000001</v>
      </c>
      <c r="R131" s="76">
        <f>IF(ISBLANK('imputing missing values'!$AO131), 'imputing missing values'!$Q131, 'imputing missing values'!$AO131)</f>
        <v>130.6</v>
      </c>
      <c r="S131" s="76">
        <v>140.19999999999999</v>
      </c>
      <c r="T131" s="77">
        <f t="shared" si="15"/>
        <v>123.2578947368421</v>
      </c>
      <c r="U131" s="77">
        <f>IF(ISBLANK('imputing missing values'!$AP131), 'imputing missing values'!$T131, 'imputing missing values'!$AP131)</f>
        <v>127</v>
      </c>
      <c r="V131" s="76">
        <v>156.9</v>
      </c>
      <c r="W131" s="77">
        <f t="shared" si="16"/>
        <v>112.80526315789474</v>
      </c>
      <c r="X131" s="77">
        <f>IF(ISBLANK('imputing missing values'!$AQ131), 'imputing missing values'!$W131, 'imputing missing values'!$AQ131)</f>
        <v>116</v>
      </c>
      <c r="Y131" s="76">
        <v>172.2</v>
      </c>
      <c r="Z131" s="77">
        <f t="shared" si="17"/>
        <v>121.65263157894738</v>
      </c>
      <c r="AA131" s="77">
        <f>IF(ISBLANK('imputing missing values'!$AR131), 'imputing missing values'!$Z131, 'imputing missing values'!$AR131)</f>
        <v>125.5</v>
      </c>
      <c r="AB131" s="76">
        <v>112.1</v>
      </c>
      <c r="AC131" s="77">
        <f t="shared" si="18"/>
        <v>128.58421052631581</v>
      </c>
      <c r="AD131" s="77">
        <f>IF(ISBLANK('imputing missing values'!$AS131), 'imputing missing values'!$AC131, 'imputing missing values'!$AS131)</f>
        <v>131.9</v>
      </c>
      <c r="AE131" s="76">
        <v>134.9</v>
      </c>
      <c r="AF131" s="77">
        <f t="shared" si="19"/>
        <v>118.65263157894739</v>
      </c>
      <c r="AG131" s="77">
        <f>IF(ISBLANK('imputing missing values'!$AT131), 'imputing missing values'!$AF131, 'imputing missing values'!$AT131)</f>
        <v>122</v>
      </c>
      <c r="AH131" s="76">
        <v>128.1</v>
      </c>
      <c r="AI131" s="77">
        <f>AVERAGE(AU113:AU128)</f>
        <v>120.30625000000001</v>
      </c>
      <c r="AJ131" s="77">
        <f>IF(ISBLANK('imputing missing values'!$AU131), 'imputing missing values'!$AI131, 'imputing missing values'!$AU131)</f>
        <v>124.2</v>
      </c>
      <c r="AK131" s="75">
        <v>138</v>
      </c>
      <c r="AL131" s="76">
        <v>138.9</v>
      </c>
      <c r="AM131" s="76">
        <v>137.1</v>
      </c>
      <c r="AN131" s="76">
        <v>129.1</v>
      </c>
      <c r="AO131" s="76">
        <v>130.6</v>
      </c>
      <c r="AP131" s="75">
        <v>127</v>
      </c>
      <c r="AQ131" s="75">
        <v>116</v>
      </c>
      <c r="AR131" s="75">
        <v>125.5</v>
      </c>
      <c r="AS131" s="75">
        <v>131.9</v>
      </c>
      <c r="AT131" s="75">
        <v>122</v>
      </c>
      <c r="AU131" s="75">
        <v>124.2</v>
      </c>
      <c r="AV131" s="76">
        <v>133.5</v>
      </c>
    </row>
    <row r="132" spans="1:48" x14ac:dyDescent="0.25">
      <c r="A132" s="63" t="s">
        <v>33</v>
      </c>
      <c r="B132" s="78">
        <v>2016</v>
      </c>
      <c r="C132" s="63" t="s">
        <v>41</v>
      </c>
      <c r="D132" s="76">
        <v>127.6</v>
      </c>
      <c r="E132" s="77">
        <f t="shared" si="11"/>
        <v>134.39999999999998</v>
      </c>
      <c r="F132" s="77">
        <f t="shared" si="20"/>
        <v>137.6</v>
      </c>
      <c r="G132" s="76">
        <v>140.30000000000001</v>
      </c>
      <c r="H132" s="76">
        <f t="shared" si="12"/>
        <v>138.9105263157895</v>
      </c>
      <c r="I132" s="76">
        <f>IF(ISBLANK('imputing missing values'!$AL132), 'imputing missing values'!$H132, 'imputing missing values'!$AL132)</f>
        <v>143.6</v>
      </c>
      <c r="J132" s="76">
        <v>133.69999999999999</v>
      </c>
      <c r="K132" s="76">
        <f t="shared" si="13"/>
        <v>130.7157894736842</v>
      </c>
      <c r="L132" s="76">
        <f>IF(ISBLANK('imputing missing values'!$AM132),K132,AM132)</f>
        <v>127.3</v>
      </c>
      <c r="M132" s="76">
        <v>132.19999999999999</v>
      </c>
      <c r="N132" s="76">
        <f t="shared" si="14"/>
        <v>121.57894736842105</v>
      </c>
      <c r="O132" s="76">
        <f>IF(ISBLANK('imputing missing values'!$AN132), 'imputing missing values'!$N132, 'imputing missing values'!$AN132)</f>
        <v>114.7</v>
      </c>
      <c r="P132" s="76">
        <v>111.8</v>
      </c>
      <c r="Q132" s="76">
        <f>AVERAGE(AO114:AO129)</f>
        <v>125.49375000000001</v>
      </c>
      <c r="R132" s="76">
        <f>IF(ISBLANK('imputing missing values'!$AO132), 'imputing missing values'!$Q132, 'imputing missing values'!$AO132)</f>
        <v>123.9</v>
      </c>
      <c r="S132" s="76">
        <v>135.80000000000001</v>
      </c>
      <c r="T132" s="77">
        <f t="shared" si="15"/>
        <v>123.09473684210528</v>
      </c>
      <c r="U132" s="77">
        <f>IF(ISBLANK('imputing missing values'!$AP132), 'imputing missing values'!$T132, 'imputing missing values'!$AP132)</f>
        <v>121.2</v>
      </c>
      <c r="V132" s="76">
        <v>163.5</v>
      </c>
      <c r="W132" s="77">
        <f t="shared" si="16"/>
        <v>112.62105263157896</v>
      </c>
      <c r="X132" s="77">
        <f>IF(ISBLANK('imputing missing values'!$AQ132), 'imputing missing values'!$W132, 'imputing missing values'!$AQ132)</f>
        <v>110.4</v>
      </c>
      <c r="Y132" s="76">
        <v>182.3</v>
      </c>
      <c r="Z132" s="77">
        <f t="shared" si="17"/>
        <v>121.56315789473683</v>
      </c>
      <c r="AA132" s="77">
        <f>IF(ISBLANK('imputing missing values'!$AR132), 'imputing missing values'!$Z132, 'imputing missing values'!$AR132)</f>
        <v>120.6</v>
      </c>
      <c r="AB132" s="76">
        <v>114.6</v>
      </c>
      <c r="AC132" s="77">
        <f t="shared" si="18"/>
        <v>128.81578947368425</v>
      </c>
      <c r="AD132" s="77">
        <f>IF(ISBLANK('imputing missing values'!$AS132), 'imputing missing values'!$AC132, 'imputing missing values'!$AS132)</f>
        <v>131.5</v>
      </c>
      <c r="AE132" s="76">
        <v>144.6</v>
      </c>
      <c r="AF132" s="77">
        <f t="shared" si="19"/>
        <v>118.8684210526316</v>
      </c>
      <c r="AG132" s="77">
        <f>IF(ISBLANK('imputing missing values'!$AT132), 'imputing missing values'!$AF132, 'imputing missing values'!$AT132)</f>
        <v>120.9</v>
      </c>
      <c r="AH132" s="76">
        <v>121.9</v>
      </c>
      <c r="AI132" s="77">
        <f>AVERAGE(AU114:AU132)</f>
        <v>120.52105263157895</v>
      </c>
      <c r="AJ132" s="77">
        <f>IF(ISBLANK('imputing missing values'!$AU132), 'imputing missing values'!$AI132, 'imputing missing values'!$AU132)</f>
        <v>119.9</v>
      </c>
      <c r="AK132" s="75">
        <v>137.6</v>
      </c>
      <c r="AL132" s="76">
        <v>143.6</v>
      </c>
      <c r="AM132" s="76">
        <v>127.3</v>
      </c>
      <c r="AN132" s="76">
        <v>114.7</v>
      </c>
      <c r="AO132" s="76">
        <v>123.9</v>
      </c>
      <c r="AP132" s="75">
        <v>121.2</v>
      </c>
      <c r="AQ132" s="75">
        <v>110.4</v>
      </c>
      <c r="AR132" s="75">
        <v>120.6</v>
      </c>
      <c r="AS132" s="75">
        <v>131.5</v>
      </c>
      <c r="AT132" s="75">
        <v>120.9</v>
      </c>
      <c r="AU132" s="75">
        <v>119.9</v>
      </c>
      <c r="AV132" s="76">
        <v>128.4</v>
      </c>
    </row>
    <row r="133" spans="1:48" x14ac:dyDescent="0.25">
      <c r="A133" s="63" t="s">
        <v>34</v>
      </c>
      <c r="B133" s="78">
        <v>2016</v>
      </c>
      <c r="C133" s="63" t="s">
        <v>41</v>
      </c>
      <c r="D133" s="76">
        <v>129.30000000000001</v>
      </c>
      <c r="E133" s="77">
        <f t="shared" si="11"/>
        <v>134.1</v>
      </c>
      <c r="F133" s="77">
        <f t="shared" si="20"/>
        <v>137.9</v>
      </c>
      <c r="G133" s="76">
        <v>139.30000000000001</v>
      </c>
      <c r="H133" s="75">
        <f t="shared" si="12"/>
        <v>138.92105263157896</v>
      </c>
      <c r="I133" s="75">
        <f>IF(ISBLANK('imputing missing values'!$AL133), 'imputing missing values'!$H133, 'imputing missing values'!$AL133)</f>
        <v>140.19999999999999</v>
      </c>
      <c r="J133" s="76">
        <v>131.6</v>
      </c>
      <c r="K133" s="75">
        <f t="shared" si="13"/>
        <v>131.13157894736841</v>
      </c>
      <c r="L133" s="75">
        <f>IF(ISBLANK('imputing missing values'!$AM133),K133,AM133)</f>
        <v>133.19999999999999</v>
      </c>
      <c r="M133" s="76">
        <v>134.1</v>
      </c>
      <c r="N133" s="75">
        <f t="shared" si="14"/>
        <v>121.97894736842105</v>
      </c>
      <c r="O133" s="75">
        <f>IF(ISBLANK('imputing missing values'!$AN133), 'imputing missing values'!$N133, 'imputing missing values'!$AN133)</f>
        <v>123.6</v>
      </c>
      <c r="P133" s="76">
        <v>116.9</v>
      </c>
      <c r="Q133" s="75">
        <f>AVERAGE(AO115:AO133)</f>
        <v>126.04736842105267</v>
      </c>
      <c r="R133" s="75">
        <f>IF(ISBLANK('imputing missing values'!$AO133), 'imputing missing values'!$Q133, 'imputing missing values'!$AO133)</f>
        <v>127.4</v>
      </c>
      <c r="S133" s="76">
        <v>138.1</v>
      </c>
      <c r="T133" s="75">
        <f t="shared" si="15"/>
        <v>123.37368421052633</v>
      </c>
      <c r="U133" s="75">
        <f>IF(ISBLANK('imputing missing values'!$AP133), 'imputing missing values'!$T133, 'imputing missing values'!$AP133)</f>
        <v>124.8</v>
      </c>
      <c r="V133" s="76">
        <v>159.1</v>
      </c>
      <c r="W133" s="75">
        <f t="shared" si="16"/>
        <v>112.83157894736843</v>
      </c>
      <c r="X133" s="75">
        <f>IF(ISBLANK('imputing missing values'!$AQ133), 'imputing missing values'!$W133, 'imputing missing values'!$AQ133)</f>
        <v>113.1</v>
      </c>
      <c r="Y133" s="76">
        <v>175.6</v>
      </c>
      <c r="Z133" s="75">
        <f t="shared" si="17"/>
        <v>121.76842105263158</v>
      </c>
      <c r="AA133" s="75">
        <f>IF(ISBLANK('imputing missing values'!$AR133), 'imputing missing values'!$Z133, 'imputing missing values'!$AR133)</f>
        <v>122.7</v>
      </c>
      <c r="AB133" s="76">
        <v>112.9</v>
      </c>
      <c r="AC133" s="75">
        <f t="shared" si="18"/>
        <v>129.1</v>
      </c>
      <c r="AD133" s="75">
        <f>IF(ISBLANK('imputing missing values'!$AS133), 'imputing missing values'!$AC133, 'imputing missing values'!$AS133)</f>
        <v>131.69999999999999</v>
      </c>
      <c r="AE133" s="76">
        <v>138.1</v>
      </c>
      <c r="AF133" s="75">
        <f t="shared" si="19"/>
        <v>119.14736842105266</v>
      </c>
      <c r="AG133" s="75">
        <f>IF(ISBLANK('imputing missing values'!$AT133), 'imputing missing values'!$AF133, 'imputing missing values'!$AT133)</f>
        <v>121.5</v>
      </c>
      <c r="AH133" s="76">
        <v>125.5</v>
      </c>
      <c r="AI133" s="75">
        <f>AVERAGE(AU115:AU133)</f>
        <v>120.77894736842106</v>
      </c>
      <c r="AJ133" s="75">
        <f>IF(ISBLANK('imputing missing values'!$AU133), 'imputing missing values'!$AI133, 'imputing missing values'!$AU133)</f>
        <v>122.1</v>
      </c>
      <c r="AK133" s="75">
        <v>137.9</v>
      </c>
      <c r="AL133" s="75">
        <v>140.19999999999999</v>
      </c>
      <c r="AM133" s="75">
        <v>133.19999999999999</v>
      </c>
      <c r="AN133" s="75">
        <v>123.6</v>
      </c>
      <c r="AO133" s="75">
        <v>127.4</v>
      </c>
      <c r="AP133" s="75">
        <v>124.8</v>
      </c>
      <c r="AQ133" s="75">
        <v>113.1</v>
      </c>
      <c r="AR133" s="75">
        <v>122.7</v>
      </c>
      <c r="AS133" s="75">
        <v>131.69999999999999</v>
      </c>
      <c r="AT133" s="75">
        <v>121.5</v>
      </c>
      <c r="AU133" s="75">
        <v>122.1</v>
      </c>
      <c r="AV133" s="76">
        <v>131.1</v>
      </c>
    </row>
    <row r="134" spans="1:48" x14ac:dyDescent="0.25">
      <c r="A134" s="63" t="s">
        <v>30</v>
      </c>
      <c r="B134" s="78">
        <v>2016</v>
      </c>
      <c r="C134" s="63" t="s">
        <v>42</v>
      </c>
      <c r="D134" s="76">
        <v>130.80000000000001</v>
      </c>
      <c r="E134" s="77">
        <f t="shared" si="11"/>
        <v>135.00000000000003</v>
      </c>
      <c r="F134" s="77">
        <f t="shared" si="20"/>
        <v>137.19999999999999</v>
      </c>
      <c r="G134" s="76">
        <v>138.19999999999999</v>
      </c>
      <c r="H134" s="76">
        <f t="shared" si="12"/>
        <v>139.13157894736844</v>
      </c>
      <c r="I134" s="76">
        <f>IF(ISBLANK('imputing missing values'!$AL134), 'imputing missing values'!$H134, 'imputing missing values'!$AL134)</f>
        <v>139.9</v>
      </c>
      <c r="J134" s="76">
        <v>130.5</v>
      </c>
      <c r="K134" s="76">
        <f t="shared" si="13"/>
        <v>131.53157894736844</v>
      </c>
      <c r="L134" s="76">
        <f>IF(ISBLANK('imputing missing values'!$AM134),K134,AM134)</f>
        <v>137.80000000000001</v>
      </c>
      <c r="M134" s="76">
        <v>135.5</v>
      </c>
      <c r="N134" s="76">
        <f t="shared" si="14"/>
        <v>122.32631578947367</v>
      </c>
      <c r="O134" s="76">
        <f>IF(ISBLANK('imputing missing values'!$AN134), 'imputing missing values'!$N134, 'imputing missing values'!$AN134)</f>
        <v>129.69999999999999</v>
      </c>
      <c r="P134" s="76">
        <v>120.2</v>
      </c>
      <c r="Q134" s="76">
        <f>AVERAGE(AO116:AO131)</f>
        <v>126.1875</v>
      </c>
      <c r="R134" s="76">
        <f>IF(ISBLANK('imputing missing values'!$AO134), 'imputing missing values'!$Q134, 'imputing missing values'!$AO134)</f>
        <v>131.1</v>
      </c>
      <c r="S134" s="76">
        <v>139.19999999999999</v>
      </c>
      <c r="T134" s="77">
        <f t="shared" si="15"/>
        <v>123.65263157894738</v>
      </c>
      <c r="U134" s="77">
        <f>IF(ISBLANK('imputing missing values'!$AP134), 'imputing missing values'!$T134, 'imputing missing values'!$AP134)</f>
        <v>127.8</v>
      </c>
      <c r="V134" s="76">
        <v>149.5</v>
      </c>
      <c r="W134" s="77">
        <f t="shared" si="16"/>
        <v>113.12631578947371</v>
      </c>
      <c r="X134" s="77">
        <f>IF(ISBLANK('imputing missing values'!$AQ134), 'imputing missing values'!$W134, 'imputing missing values'!$AQ134)</f>
        <v>117</v>
      </c>
      <c r="Y134" s="76">
        <v>170.4</v>
      </c>
      <c r="Z134" s="77">
        <f t="shared" si="17"/>
        <v>122.05263157894737</v>
      </c>
      <c r="AA134" s="77">
        <f>IF(ISBLANK('imputing missing values'!$AR134), 'imputing missing values'!$Z134, 'imputing missing values'!$AR134)</f>
        <v>125.7</v>
      </c>
      <c r="AB134" s="76">
        <v>113.1</v>
      </c>
      <c r="AC134" s="77">
        <f t="shared" si="18"/>
        <v>129.39473684210523</v>
      </c>
      <c r="AD134" s="77">
        <f>IF(ISBLANK('imputing missing values'!$AS134), 'imputing missing values'!$AC134, 'imputing missing values'!$AS134)</f>
        <v>132.19999999999999</v>
      </c>
      <c r="AE134" s="76">
        <v>135.80000000000001</v>
      </c>
      <c r="AF134" s="77">
        <f t="shared" si="19"/>
        <v>119.47368421052636</v>
      </c>
      <c r="AG134" s="77">
        <f>IF(ISBLANK('imputing missing values'!$AT134), 'imputing missing values'!$AF134, 'imputing missing values'!$AT134)</f>
        <v>122.8</v>
      </c>
      <c r="AH134" s="76">
        <v>128.80000000000001</v>
      </c>
      <c r="AI134" s="77">
        <f>AVERAGE(AU116:AU131)</f>
        <v>120.85625</v>
      </c>
      <c r="AJ134" s="77">
        <f>IF(ISBLANK('imputing missing values'!$AU134), 'imputing missing values'!$AI134, 'imputing missing values'!$AU134)</f>
        <v>124.9</v>
      </c>
      <c r="AK134" s="75">
        <v>137.19999999999999</v>
      </c>
      <c r="AL134" s="76">
        <v>139.9</v>
      </c>
      <c r="AM134" s="76">
        <v>137.80000000000001</v>
      </c>
      <c r="AN134" s="76">
        <v>129.69999999999999</v>
      </c>
      <c r="AO134" s="76">
        <v>131.1</v>
      </c>
      <c r="AP134" s="75">
        <v>127.8</v>
      </c>
      <c r="AQ134" s="75">
        <v>117</v>
      </c>
      <c r="AR134" s="75">
        <v>125.7</v>
      </c>
      <c r="AS134" s="75">
        <v>132.19999999999999</v>
      </c>
      <c r="AT134" s="75">
        <v>122.8</v>
      </c>
      <c r="AU134" s="75">
        <v>124.9</v>
      </c>
      <c r="AV134" s="76">
        <v>133.4</v>
      </c>
    </row>
    <row r="135" spans="1:48" x14ac:dyDescent="0.25">
      <c r="A135" s="63" t="s">
        <v>33</v>
      </c>
      <c r="B135" s="78">
        <v>2016</v>
      </c>
      <c r="C135" s="63" t="s">
        <v>42</v>
      </c>
      <c r="D135" s="76">
        <v>128.1</v>
      </c>
      <c r="E135" s="77">
        <f t="shared" si="11"/>
        <v>135.54285714285714</v>
      </c>
      <c r="F135" s="77">
        <f t="shared" si="20"/>
        <v>135.69999999999999</v>
      </c>
      <c r="G135" s="76">
        <v>137.69999999999999</v>
      </c>
      <c r="H135" s="76">
        <f t="shared" si="12"/>
        <v>139.6</v>
      </c>
      <c r="I135" s="76">
        <f>IF(ISBLANK('imputing missing values'!$AL135), 'imputing missing values'!$H135, 'imputing missing values'!$AL135)</f>
        <v>143.9</v>
      </c>
      <c r="J135" s="76">
        <v>130.6</v>
      </c>
      <c r="K135" s="76">
        <f t="shared" si="13"/>
        <v>131.21052631578948</v>
      </c>
      <c r="L135" s="76">
        <f>IF(ISBLANK('imputing missing values'!$AM135),K135,AM135)</f>
        <v>127.7</v>
      </c>
      <c r="M135" s="76">
        <v>132.6</v>
      </c>
      <c r="N135" s="76">
        <f t="shared" si="14"/>
        <v>121.68421052631579</v>
      </c>
      <c r="O135" s="76">
        <f>IF(ISBLANK('imputing missing values'!$AN135), 'imputing missing values'!$N135, 'imputing missing values'!$AN135)</f>
        <v>114.8</v>
      </c>
      <c r="P135" s="76">
        <v>111.9</v>
      </c>
      <c r="Q135" s="76">
        <f>AVERAGE(AO117:AO132)</f>
        <v>125.95000000000002</v>
      </c>
      <c r="R135" s="76">
        <f>IF(ISBLANK('imputing missing values'!$AO135), 'imputing missing values'!$Q135, 'imputing missing values'!$AO135)</f>
        <v>124.3</v>
      </c>
      <c r="S135" s="76">
        <v>132.5</v>
      </c>
      <c r="T135" s="77">
        <f t="shared" si="15"/>
        <v>123.47368421052634</v>
      </c>
      <c r="U135" s="77">
        <f>IF(ISBLANK('imputing missing values'!$AP135), 'imputing missing values'!$T135, 'imputing missing values'!$AP135)</f>
        <v>121.4</v>
      </c>
      <c r="V135" s="76">
        <v>152.9</v>
      </c>
      <c r="W135" s="77">
        <f t="shared" si="16"/>
        <v>113.03157894736844</v>
      </c>
      <c r="X135" s="77">
        <f>IF(ISBLANK('imputing missing values'!$AQ135), 'imputing missing values'!$W135, 'imputing missing values'!$AQ135)</f>
        <v>111.8</v>
      </c>
      <c r="Y135" s="76">
        <v>173.6</v>
      </c>
      <c r="Z135" s="77">
        <f t="shared" si="17"/>
        <v>121.96315789473685</v>
      </c>
      <c r="AA135" s="77">
        <f>IF(ISBLANK('imputing missing values'!$AR135), 'imputing missing values'!$Z135, 'imputing missing values'!$AR135)</f>
        <v>120.8</v>
      </c>
      <c r="AB135" s="76">
        <v>115.1</v>
      </c>
      <c r="AC135" s="77">
        <f t="shared" si="18"/>
        <v>129.61052631578946</v>
      </c>
      <c r="AD135" s="77">
        <f>IF(ISBLANK('imputing missing values'!$AS135), 'imputing missing values'!$AC135, 'imputing missing values'!$AS135)</f>
        <v>131.6</v>
      </c>
      <c r="AE135" s="76">
        <v>144.80000000000001</v>
      </c>
      <c r="AF135" s="77">
        <f t="shared" si="19"/>
        <v>119.67368421052633</v>
      </c>
      <c r="AG135" s="77">
        <f>IF(ISBLANK('imputing missing values'!$AT135), 'imputing missing values'!$AF135, 'imputing missing values'!$AT135)</f>
        <v>121.2</v>
      </c>
      <c r="AH135" s="76">
        <v>122.1</v>
      </c>
      <c r="AI135" s="77">
        <f>AVERAGE(AU117:AU135)</f>
        <v>121.0526315789474</v>
      </c>
      <c r="AJ135" s="77">
        <f>IF(ISBLANK('imputing missing values'!$AU135), 'imputing missing values'!$AI135, 'imputing missing values'!$AU135)</f>
        <v>120.5</v>
      </c>
      <c r="AK135" s="75">
        <v>135.69999999999999</v>
      </c>
      <c r="AL135" s="76">
        <v>143.9</v>
      </c>
      <c r="AM135" s="76">
        <v>127.7</v>
      </c>
      <c r="AN135" s="76">
        <v>114.8</v>
      </c>
      <c r="AO135" s="76">
        <v>124.3</v>
      </c>
      <c r="AP135" s="75">
        <v>121.4</v>
      </c>
      <c r="AQ135" s="75">
        <v>111.8</v>
      </c>
      <c r="AR135" s="75">
        <v>120.8</v>
      </c>
      <c r="AS135" s="75">
        <v>131.6</v>
      </c>
      <c r="AT135" s="75">
        <v>121.2</v>
      </c>
      <c r="AU135" s="75">
        <v>120.5</v>
      </c>
      <c r="AV135" s="76">
        <v>128</v>
      </c>
    </row>
    <row r="136" spans="1:48" x14ac:dyDescent="0.25">
      <c r="A136" s="63" t="s">
        <v>34</v>
      </c>
      <c r="B136" s="78">
        <v>2016</v>
      </c>
      <c r="C136" s="63" t="s">
        <v>42</v>
      </c>
      <c r="D136" s="76">
        <v>129.9</v>
      </c>
      <c r="E136" s="77">
        <f t="shared" si="11"/>
        <v>135.12857142857143</v>
      </c>
      <c r="F136" s="77">
        <f t="shared" si="20"/>
        <v>136.6</v>
      </c>
      <c r="G136" s="76">
        <v>138</v>
      </c>
      <c r="H136" s="75">
        <f t="shared" si="12"/>
        <v>139.62105263157895</v>
      </c>
      <c r="I136" s="75">
        <f>IF(ISBLANK('imputing missing values'!$AL136), 'imputing missing values'!$H136, 'imputing missing values'!$AL136)</f>
        <v>141</v>
      </c>
      <c r="J136" s="76">
        <v>130.5</v>
      </c>
      <c r="K136" s="75">
        <f t="shared" si="13"/>
        <v>131.64736842105265</v>
      </c>
      <c r="L136" s="75">
        <f>IF(ISBLANK('imputing missing values'!$AM136),K136,AM136)</f>
        <v>133.80000000000001</v>
      </c>
      <c r="M136" s="76">
        <v>134.4</v>
      </c>
      <c r="N136" s="75">
        <f t="shared" si="14"/>
        <v>122.17368421052633</v>
      </c>
      <c r="O136" s="75">
        <f>IF(ISBLANK('imputing missing values'!$AN136), 'imputing missing values'!$N136, 'imputing missing values'!$AN136)</f>
        <v>124.1</v>
      </c>
      <c r="P136" s="76">
        <v>117.2</v>
      </c>
      <c r="Q136" s="75">
        <f>AVERAGE(AO118:AO136)</f>
        <v>126.50526315789477</v>
      </c>
      <c r="R136" s="75">
        <f>IF(ISBLANK('imputing missing values'!$AO136), 'imputing missing values'!$Q136, 'imputing missing values'!$AO136)</f>
        <v>127.9</v>
      </c>
      <c r="S136" s="76">
        <v>136.1</v>
      </c>
      <c r="T136" s="75">
        <f t="shared" si="15"/>
        <v>123.77368421052633</v>
      </c>
      <c r="U136" s="75">
        <f>IF(ISBLANK('imputing missing values'!$AP136), 'imputing missing values'!$T136, 'imputing missing values'!$AP136)</f>
        <v>125.4</v>
      </c>
      <c r="V136" s="76">
        <v>150.69999999999999</v>
      </c>
      <c r="W136" s="75">
        <f t="shared" si="16"/>
        <v>113.33684210526316</v>
      </c>
      <c r="X136" s="75">
        <f>IF(ISBLANK('imputing missing values'!$AQ136), 'imputing missing values'!$W136, 'imputing missing values'!$AQ136)</f>
        <v>114.3</v>
      </c>
      <c r="Y136" s="76">
        <v>171.5</v>
      </c>
      <c r="Z136" s="75">
        <f t="shared" si="17"/>
        <v>122.16315789473686</v>
      </c>
      <c r="AA136" s="75">
        <f>IF(ISBLANK('imputing missing values'!$AR136), 'imputing missing values'!$Z136, 'imputing missing values'!$AR136)</f>
        <v>122.9</v>
      </c>
      <c r="AB136" s="76">
        <v>113.8</v>
      </c>
      <c r="AC136" s="75">
        <f t="shared" si="18"/>
        <v>129.89473684210523</v>
      </c>
      <c r="AD136" s="75">
        <f>IF(ISBLANK('imputing missing values'!$AS136), 'imputing missing values'!$AC136, 'imputing missing values'!$AS136)</f>
        <v>131.80000000000001</v>
      </c>
      <c r="AE136" s="76">
        <v>138.80000000000001</v>
      </c>
      <c r="AF136" s="75">
        <f t="shared" si="19"/>
        <v>119.93684210526317</v>
      </c>
      <c r="AG136" s="75">
        <f>IF(ISBLANK('imputing missing values'!$AT136), 'imputing missing values'!$AF136, 'imputing missing values'!$AT136)</f>
        <v>122.1</v>
      </c>
      <c r="AH136" s="76">
        <v>126</v>
      </c>
      <c r="AI136" s="75">
        <f>AVERAGE(AU118:AU136)</f>
        <v>121.34210526315792</v>
      </c>
      <c r="AJ136" s="75">
        <f>IF(ISBLANK('imputing missing values'!$AU136), 'imputing missing values'!$AI136, 'imputing missing values'!$AU136)</f>
        <v>122.8</v>
      </c>
      <c r="AK136" s="75">
        <v>136.6</v>
      </c>
      <c r="AL136" s="75">
        <v>141</v>
      </c>
      <c r="AM136" s="75">
        <v>133.80000000000001</v>
      </c>
      <c r="AN136" s="75">
        <v>124.1</v>
      </c>
      <c r="AO136" s="75">
        <v>127.9</v>
      </c>
      <c r="AP136" s="75">
        <v>125.4</v>
      </c>
      <c r="AQ136" s="75">
        <v>114.3</v>
      </c>
      <c r="AR136" s="75">
        <v>122.9</v>
      </c>
      <c r="AS136" s="75">
        <v>131.80000000000001</v>
      </c>
      <c r="AT136" s="75">
        <v>122.1</v>
      </c>
      <c r="AU136" s="75">
        <v>122.8</v>
      </c>
      <c r="AV136" s="76">
        <v>130.9</v>
      </c>
    </row>
    <row r="137" spans="1:48" x14ac:dyDescent="0.25">
      <c r="A137" s="63" t="s">
        <v>30</v>
      </c>
      <c r="B137" s="78">
        <v>2016</v>
      </c>
      <c r="C137" s="63" t="s">
        <v>43</v>
      </c>
      <c r="D137" s="76">
        <v>131.30000000000001</v>
      </c>
      <c r="E137" s="77">
        <f t="shared" si="11"/>
        <v>135.70000000000002</v>
      </c>
      <c r="F137" s="77">
        <f t="shared" si="20"/>
        <v>137.4</v>
      </c>
      <c r="G137" s="76">
        <v>137.6</v>
      </c>
      <c r="H137" s="76">
        <f t="shared" si="12"/>
        <v>139.85263157894738</v>
      </c>
      <c r="I137" s="76">
        <f>IF(ISBLANK('imputing missing values'!$AL137), 'imputing missing values'!$H137, 'imputing missing values'!$AL137)</f>
        <v>140.9</v>
      </c>
      <c r="J137" s="76">
        <v>130.1</v>
      </c>
      <c r="K137" s="76">
        <f t="shared" si="13"/>
        <v>132.08421052631581</v>
      </c>
      <c r="L137" s="76">
        <f>IF(ISBLANK('imputing missing values'!$AM137),K137,AM137)</f>
        <v>138.80000000000001</v>
      </c>
      <c r="M137" s="76">
        <v>136</v>
      </c>
      <c r="N137" s="76">
        <f t="shared" si="14"/>
        <v>122.56315789473686</v>
      </c>
      <c r="O137" s="76">
        <f>IF(ISBLANK('imputing missing values'!$AN137), 'imputing missing values'!$N137, 'imputing missing values'!$AN137)</f>
        <v>129.80000000000001</v>
      </c>
      <c r="P137" s="76">
        <v>120.8</v>
      </c>
      <c r="Q137" s="76">
        <f>AVERAGE(AO119:AO134)</f>
        <v>126.64375000000001</v>
      </c>
      <c r="R137" s="76">
        <f>IF(ISBLANK('imputing missing values'!$AO137), 'imputing missing values'!$Q137, 'imputing missing values'!$AO137)</f>
        <v>131.80000000000001</v>
      </c>
      <c r="S137" s="76">
        <v>138.4</v>
      </c>
      <c r="T137" s="77">
        <f t="shared" si="15"/>
        <v>124.07894736842105</v>
      </c>
      <c r="U137" s="77">
        <f>IF(ISBLANK('imputing missing values'!$AP137), 'imputing missing values'!$T137, 'imputing missing values'!$AP137)</f>
        <v>128.69999999999999</v>
      </c>
      <c r="V137" s="76">
        <v>149.19999999999999</v>
      </c>
      <c r="W137" s="77">
        <f t="shared" si="16"/>
        <v>113.7</v>
      </c>
      <c r="X137" s="77">
        <f>IF(ISBLANK('imputing missing values'!$AQ137), 'imputing missing values'!$W137, 'imputing missing values'!$AQ137)</f>
        <v>117.8</v>
      </c>
      <c r="Y137" s="76">
        <v>170.2</v>
      </c>
      <c r="Z137" s="77">
        <f t="shared" si="17"/>
        <v>122.47368421052632</v>
      </c>
      <c r="AA137" s="77">
        <f>IF(ISBLANK('imputing missing values'!$AR137), 'imputing missing values'!$Z137, 'imputing missing values'!$AR137)</f>
        <v>126.5</v>
      </c>
      <c r="AB137" s="76">
        <v>113.4</v>
      </c>
      <c r="AC137" s="77">
        <f t="shared" si="18"/>
        <v>130.2157894736842</v>
      </c>
      <c r="AD137" s="77">
        <f>IF(ISBLANK('imputing missing values'!$AS137), 'imputing missing values'!$AC137, 'imputing missing values'!$AS137)</f>
        <v>133</v>
      </c>
      <c r="AE137" s="76">
        <v>136.30000000000001</v>
      </c>
      <c r="AF137" s="77">
        <f t="shared" si="19"/>
        <v>120.23684210526316</v>
      </c>
      <c r="AG137" s="77">
        <f>IF(ISBLANK('imputing missing values'!$AT137), 'imputing missing values'!$AF137, 'imputing missing values'!$AT137)</f>
        <v>123</v>
      </c>
      <c r="AH137" s="76">
        <v>128.69999999999999</v>
      </c>
      <c r="AI137" s="77">
        <f>AVERAGE(AU119:AU134)</f>
        <v>121.43125000000002</v>
      </c>
      <c r="AJ137" s="77">
        <f>IF(ISBLANK('imputing missing values'!$AU137), 'imputing missing values'!$AI137, 'imputing missing values'!$AU137)</f>
        <v>125.7</v>
      </c>
      <c r="AK137" s="75">
        <v>137.4</v>
      </c>
      <c r="AL137" s="76">
        <v>140.9</v>
      </c>
      <c r="AM137" s="76">
        <v>138.80000000000001</v>
      </c>
      <c r="AN137" s="76">
        <v>129.80000000000001</v>
      </c>
      <c r="AO137" s="76">
        <v>131.80000000000001</v>
      </c>
      <c r="AP137" s="75">
        <v>128.69999999999999</v>
      </c>
      <c r="AQ137" s="75">
        <v>117.8</v>
      </c>
      <c r="AR137" s="75">
        <v>126.5</v>
      </c>
      <c r="AS137" s="75">
        <v>133</v>
      </c>
      <c r="AT137" s="75">
        <v>123</v>
      </c>
      <c r="AU137" s="75">
        <v>125.7</v>
      </c>
      <c r="AV137" s="76">
        <v>133.80000000000001</v>
      </c>
    </row>
    <row r="138" spans="1:48" x14ac:dyDescent="0.25">
      <c r="A138" s="63" t="s">
        <v>33</v>
      </c>
      <c r="B138" s="78">
        <v>2016</v>
      </c>
      <c r="C138" s="63" t="s">
        <v>43</v>
      </c>
      <c r="D138" s="76">
        <v>128.69999999999999</v>
      </c>
      <c r="E138" s="77">
        <f t="shared" si="11"/>
        <v>136.32857142857145</v>
      </c>
      <c r="F138" s="77">
        <f t="shared" si="20"/>
        <v>136.30000000000001</v>
      </c>
      <c r="G138" s="76">
        <v>138.4</v>
      </c>
      <c r="H138" s="76">
        <f t="shared" si="12"/>
        <v>140.31578947368425</v>
      </c>
      <c r="I138" s="76">
        <f>IF(ISBLANK('imputing missing values'!$AL138), 'imputing missing values'!$H138, 'imputing missing values'!$AL138)</f>
        <v>144.30000000000001</v>
      </c>
      <c r="J138" s="76">
        <v>130.30000000000001</v>
      </c>
      <c r="K138" s="76">
        <f t="shared" si="13"/>
        <v>131.74736842105264</v>
      </c>
      <c r="L138" s="76">
        <f>IF(ISBLANK('imputing missing values'!$AM138),K138,AM138)</f>
        <v>128</v>
      </c>
      <c r="M138" s="76">
        <v>132.69999999999999</v>
      </c>
      <c r="N138" s="76">
        <f t="shared" si="14"/>
        <v>121.9421052631579</v>
      </c>
      <c r="O138" s="76">
        <f>IF(ISBLANK('imputing missing values'!$AN138), 'imputing missing values'!$N138, 'imputing missing values'!$AN138)</f>
        <v>115.2</v>
      </c>
      <c r="P138" s="76">
        <v>112.5</v>
      </c>
      <c r="Q138" s="76">
        <f>AVERAGE(AO120:AO135)</f>
        <v>126.41250000000001</v>
      </c>
      <c r="R138" s="76">
        <f>IF(ISBLANK('imputing missing values'!$AO138), 'imputing missing values'!$Q138, 'imputing missing values'!$AO138)</f>
        <v>124.5</v>
      </c>
      <c r="S138" s="76">
        <v>130.4</v>
      </c>
      <c r="T138" s="77">
        <f t="shared" si="15"/>
        <v>123.90000000000002</v>
      </c>
      <c r="U138" s="77">
        <f>IF(ISBLANK('imputing missing values'!$AP138), 'imputing missing values'!$T138, 'imputing missing values'!$AP138)</f>
        <v>121.8</v>
      </c>
      <c r="V138" s="76">
        <v>155.1</v>
      </c>
      <c r="W138" s="77">
        <f t="shared" si="16"/>
        <v>113.6157894736842</v>
      </c>
      <c r="X138" s="77">
        <f>IF(ISBLANK('imputing missing values'!$AQ138), 'imputing missing values'!$W138, 'imputing missing values'!$AQ138)</f>
        <v>112.8</v>
      </c>
      <c r="Y138" s="76">
        <v>175.7</v>
      </c>
      <c r="Z138" s="77">
        <f t="shared" si="17"/>
        <v>122.36842105263158</v>
      </c>
      <c r="AA138" s="77">
        <f>IF(ISBLANK('imputing missing values'!$AR138), 'imputing missing values'!$Z138, 'imputing missing values'!$AR138)</f>
        <v>121.2</v>
      </c>
      <c r="AB138" s="76">
        <v>115.4</v>
      </c>
      <c r="AC138" s="77">
        <f t="shared" si="18"/>
        <v>130.4263157894737</v>
      </c>
      <c r="AD138" s="77">
        <f>IF(ISBLANK('imputing missing values'!$AS138), 'imputing missing values'!$AC138, 'imputing missing values'!$AS138)</f>
        <v>131.9</v>
      </c>
      <c r="AE138" s="76">
        <v>145.30000000000001</v>
      </c>
      <c r="AF138" s="77">
        <f t="shared" si="19"/>
        <v>120.36315789473684</v>
      </c>
      <c r="AG138" s="77">
        <f>IF(ISBLANK('imputing missing values'!$AT138), 'imputing missing values'!$AF138, 'imputing missing values'!$AT138)</f>
        <v>120.8</v>
      </c>
      <c r="AH138" s="76">
        <v>122.5</v>
      </c>
      <c r="AI138" s="77">
        <f>AVERAGE(AU120:AU138)</f>
        <v>121.63684210526317</v>
      </c>
      <c r="AJ138" s="77">
        <f>IF(ISBLANK('imputing missing values'!$AU138), 'imputing missing values'!$AI138, 'imputing missing values'!$AU138)</f>
        <v>120.9</v>
      </c>
      <c r="AK138" s="75">
        <v>136.30000000000001</v>
      </c>
      <c r="AL138" s="76">
        <v>144.30000000000001</v>
      </c>
      <c r="AM138" s="76">
        <v>128</v>
      </c>
      <c r="AN138" s="76">
        <v>115.2</v>
      </c>
      <c r="AO138" s="76">
        <v>124.5</v>
      </c>
      <c r="AP138" s="75">
        <v>121.8</v>
      </c>
      <c r="AQ138" s="75">
        <v>112.8</v>
      </c>
      <c r="AR138" s="75">
        <v>121.2</v>
      </c>
      <c r="AS138" s="75">
        <v>131.9</v>
      </c>
      <c r="AT138" s="75">
        <v>120.8</v>
      </c>
      <c r="AU138" s="75">
        <v>120.9</v>
      </c>
      <c r="AV138" s="76">
        <v>128.6</v>
      </c>
    </row>
    <row r="139" spans="1:48" x14ac:dyDescent="0.25">
      <c r="A139" s="63" t="s">
        <v>34</v>
      </c>
      <c r="B139" s="78">
        <v>2016</v>
      </c>
      <c r="C139" s="63" t="s">
        <v>43</v>
      </c>
      <c r="D139" s="76">
        <v>130.5</v>
      </c>
      <c r="E139" s="77">
        <f t="shared" si="11"/>
        <v>136.12857142857143</v>
      </c>
      <c r="F139" s="77">
        <f t="shared" si="20"/>
        <v>137</v>
      </c>
      <c r="G139" s="76">
        <v>137.9</v>
      </c>
      <c r="H139" s="75">
        <f t="shared" si="12"/>
        <v>140.33157894736846</v>
      </c>
      <c r="I139" s="75">
        <f>IF(ISBLANK('imputing missing values'!$AL139), 'imputing missing values'!$H139, 'imputing missing values'!$AL139)</f>
        <v>141.80000000000001</v>
      </c>
      <c r="J139" s="76">
        <v>130.19999999999999</v>
      </c>
      <c r="K139" s="75">
        <f t="shared" si="13"/>
        <v>132.20526315789473</v>
      </c>
      <c r="L139" s="75">
        <f>IF(ISBLANK('imputing missing values'!$AM139),K139,AM139)</f>
        <v>134.5</v>
      </c>
      <c r="M139" s="76">
        <v>134.80000000000001</v>
      </c>
      <c r="N139" s="75">
        <f t="shared" si="14"/>
        <v>122.45263157894736</v>
      </c>
      <c r="O139" s="75">
        <f>IF(ISBLANK('imputing missing values'!$AN139), 'imputing missing values'!$N139, 'imputing missing values'!$AN139)</f>
        <v>124.3</v>
      </c>
      <c r="P139" s="76">
        <v>117.8</v>
      </c>
      <c r="Q139" s="75">
        <f>AVERAGE(AO121:AO139)</f>
        <v>126.96842105263158</v>
      </c>
      <c r="R139" s="75">
        <f>IF(ISBLANK('imputing missing values'!$AO139), 'imputing missing values'!$Q139, 'imputing missing values'!$AO139)</f>
        <v>128.4</v>
      </c>
      <c r="S139" s="76">
        <v>134.69999999999999</v>
      </c>
      <c r="T139" s="75">
        <f t="shared" si="15"/>
        <v>124.22105263157896</v>
      </c>
      <c r="U139" s="75">
        <f>IF(ISBLANK('imputing missing values'!$AP139), 'imputing missing values'!$T139, 'imputing missing values'!$AP139)</f>
        <v>126.1</v>
      </c>
      <c r="V139" s="76">
        <v>151.19999999999999</v>
      </c>
      <c r="W139" s="75">
        <f t="shared" si="16"/>
        <v>113.8894736842105</v>
      </c>
      <c r="X139" s="75">
        <f>IF(ISBLANK('imputing missing values'!$AQ139), 'imputing missing values'!$W139, 'imputing missing values'!$AQ139)</f>
        <v>115.2</v>
      </c>
      <c r="Y139" s="76">
        <v>172.1</v>
      </c>
      <c r="Z139" s="75">
        <f t="shared" si="17"/>
        <v>122.57894736842105</v>
      </c>
      <c r="AA139" s="75">
        <f>IF(ISBLANK('imputing missing values'!$AR139), 'imputing missing values'!$Z139, 'imputing missing values'!$AR139)</f>
        <v>123.5</v>
      </c>
      <c r="AB139" s="76">
        <v>114.1</v>
      </c>
      <c r="AC139" s="75">
        <f t="shared" si="18"/>
        <v>130.67894736842106</v>
      </c>
      <c r="AD139" s="75">
        <f>IF(ISBLANK('imputing missing values'!$AS139), 'imputing missing values'!$AC139, 'imputing missing values'!$AS139)</f>
        <v>132.4</v>
      </c>
      <c r="AE139" s="76">
        <v>139.30000000000001</v>
      </c>
      <c r="AF139" s="75">
        <f t="shared" si="19"/>
        <v>120.60000000000001</v>
      </c>
      <c r="AG139" s="75">
        <f>IF(ISBLANK('imputing missing values'!$AT139), 'imputing missing values'!$AF139, 'imputing missing values'!$AT139)</f>
        <v>122.1</v>
      </c>
      <c r="AH139" s="76">
        <v>126.1</v>
      </c>
      <c r="AI139" s="75">
        <f>AVERAGE(AU121:AU139)</f>
        <v>121.91052631578948</v>
      </c>
      <c r="AJ139" s="75">
        <f>IF(ISBLANK('imputing missing values'!$AU139), 'imputing missing values'!$AI139, 'imputing missing values'!$AU139)</f>
        <v>123.4</v>
      </c>
      <c r="AK139" s="75">
        <v>137</v>
      </c>
      <c r="AL139" s="75">
        <v>141.80000000000001</v>
      </c>
      <c r="AM139" s="75">
        <v>134.5</v>
      </c>
      <c r="AN139" s="75">
        <v>124.3</v>
      </c>
      <c r="AO139" s="75">
        <v>128.4</v>
      </c>
      <c r="AP139" s="75">
        <v>126.1</v>
      </c>
      <c r="AQ139" s="75">
        <v>115.2</v>
      </c>
      <c r="AR139" s="75">
        <v>123.5</v>
      </c>
      <c r="AS139" s="75">
        <v>132.4</v>
      </c>
      <c r="AT139" s="75">
        <v>122.1</v>
      </c>
      <c r="AU139" s="75">
        <v>123.4</v>
      </c>
      <c r="AV139" s="76">
        <v>131.4</v>
      </c>
    </row>
    <row r="140" spans="1:48" x14ac:dyDescent="0.25">
      <c r="A140" s="63" t="s">
        <v>30</v>
      </c>
      <c r="B140" s="78">
        <v>2016</v>
      </c>
      <c r="C140" s="63" t="s">
        <v>44</v>
      </c>
      <c r="D140" s="76">
        <v>132</v>
      </c>
      <c r="E140" s="77">
        <f t="shared" si="11"/>
        <v>136.58571428571432</v>
      </c>
      <c r="F140" s="77">
        <f t="shared" si="20"/>
        <v>136.6</v>
      </c>
      <c r="G140" s="76">
        <v>137.4</v>
      </c>
      <c r="H140" s="76">
        <f t="shared" si="12"/>
        <v>140.54736842105265</v>
      </c>
      <c r="I140" s="76">
        <f>IF(ISBLANK('imputing missing values'!$AL140), 'imputing missing values'!$H140, 'imputing missing values'!$AL140)</f>
        <v>141.19999999999999</v>
      </c>
      <c r="J140" s="76">
        <v>130.6</v>
      </c>
      <c r="K140" s="76">
        <f t="shared" si="13"/>
        <v>132.63684210526316</v>
      </c>
      <c r="L140" s="76">
        <f>IF(ISBLANK('imputing missing values'!$AM140),K140,AM140)</f>
        <v>139.19999999999999</v>
      </c>
      <c r="M140" s="76">
        <v>136.19999999999999</v>
      </c>
      <c r="N140" s="76">
        <f t="shared" si="14"/>
        <v>122.87368421052631</v>
      </c>
      <c r="O140" s="76">
        <f>IF(ISBLANK('imputing missing values'!$AN140), 'imputing missing values'!$N140, 'imputing missing values'!$AN140)</f>
        <v>130.30000000000001</v>
      </c>
      <c r="P140" s="76">
        <v>121.1</v>
      </c>
      <c r="Q140" s="76">
        <f>AVERAGE(AO122:AO137)</f>
        <v>127.125</v>
      </c>
      <c r="R140" s="76">
        <f>IF(ISBLANK('imputing missing values'!$AO140), 'imputing missing values'!$Q140, 'imputing missing values'!$AO140)</f>
        <v>132.1</v>
      </c>
      <c r="S140" s="76">
        <v>136.9</v>
      </c>
      <c r="T140" s="77">
        <f t="shared" si="15"/>
        <v>124.53157894736844</v>
      </c>
      <c r="U140" s="77">
        <f>IF(ISBLANK('imputing missing values'!$AP140), 'imputing missing values'!$T140, 'imputing missing values'!$AP140)</f>
        <v>129.1</v>
      </c>
      <c r="V140" s="76">
        <v>141.80000000000001</v>
      </c>
      <c r="W140" s="77">
        <f t="shared" si="16"/>
        <v>114.21052631578945</v>
      </c>
      <c r="X140" s="77">
        <f>IF(ISBLANK('imputing missing values'!$AQ140), 'imputing missing values'!$W140, 'imputing missing values'!$AQ140)</f>
        <v>118.2</v>
      </c>
      <c r="Y140" s="76">
        <v>170</v>
      </c>
      <c r="Z140" s="77">
        <f t="shared" si="17"/>
        <v>122.8842105263158</v>
      </c>
      <c r="AA140" s="77">
        <f>IF(ISBLANK('imputing missing values'!$AR140), 'imputing missing values'!$Z140, 'imputing missing values'!$AR140)</f>
        <v>126.9</v>
      </c>
      <c r="AB140" s="76">
        <v>113.4</v>
      </c>
      <c r="AC140" s="77">
        <f t="shared" si="18"/>
        <v>130.99473684210525</v>
      </c>
      <c r="AD140" s="77">
        <f>IF(ISBLANK('imputing missing values'!$AS140), 'imputing missing values'!$AC140, 'imputing missing values'!$AS140)</f>
        <v>133.69999999999999</v>
      </c>
      <c r="AE140" s="76">
        <v>136.80000000000001</v>
      </c>
      <c r="AF140" s="77">
        <f t="shared" si="19"/>
        <v>120.88421052631577</v>
      </c>
      <c r="AG140" s="77">
        <f>IF(ISBLANK('imputing missing values'!$AT140), 'imputing missing values'!$AF140, 'imputing missing values'!$AT140)</f>
        <v>123.5</v>
      </c>
      <c r="AH140" s="76">
        <v>128.69999999999999</v>
      </c>
      <c r="AI140" s="77">
        <f>AVERAGE(AU122:AU137)</f>
        <v>122</v>
      </c>
      <c r="AJ140" s="77">
        <f>IF(ISBLANK('imputing missing values'!$AU140), 'imputing missing values'!$AI140, 'imputing missing values'!$AU140)</f>
        <v>126.1</v>
      </c>
      <c r="AK140" s="75">
        <v>136.6</v>
      </c>
      <c r="AL140" s="76">
        <v>141.19999999999999</v>
      </c>
      <c r="AM140" s="76">
        <v>139.19999999999999</v>
      </c>
      <c r="AN140" s="76">
        <v>130.30000000000001</v>
      </c>
      <c r="AO140" s="76">
        <v>132.1</v>
      </c>
      <c r="AP140" s="75">
        <v>129.1</v>
      </c>
      <c r="AQ140" s="75">
        <v>118.2</v>
      </c>
      <c r="AR140" s="75">
        <v>126.9</v>
      </c>
      <c r="AS140" s="75">
        <v>133.69999999999999</v>
      </c>
      <c r="AT140" s="75">
        <v>123.5</v>
      </c>
      <c r="AU140" s="75">
        <v>126.1</v>
      </c>
      <c r="AV140" s="76">
        <v>133.6</v>
      </c>
    </row>
    <row r="141" spans="1:48" x14ac:dyDescent="0.25">
      <c r="A141" s="63" t="s">
        <v>33</v>
      </c>
      <c r="B141" s="78">
        <v>2016</v>
      </c>
      <c r="C141" s="63" t="s">
        <v>44</v>
      </c>
      <c r="D141" s="76">
        <v>130.19999999999999</v>
      </c>
      <c r="E141" s="77">
        <f t="shared" si="11"/>
        <v>137.02857142857141</v>
      </c>
      <c r="F141" s="77">
        <f t="shared" si="20"/>
        <v>135.19999999999999</v>
      </c>
      <c r="G141" s="76">
        <v>138.5</v>
      </c>
      <c r="H141" s="76">
        <f t="shared" si="12"/>
        <v>140.98421052631582</v>
      </c>
      <c r="I141" s="76">
        <f>IF(ISBLANK('imputing missing values'!$AL141), 'imputing missing values'!$H141, 'imputing missing values'!$AL141)</f>
        <v>144.30000000000001</v>
      </c>
      <c r="J141" s="76">
        <v>134.1</v>
      </c>
      <c r="K141" s="76">
        <f t="shared" si="13"/>
        <v>132.30526315789473</v>
      </c>
      <c r="L141" s="76">
        <f>IF(ISBLANK('imputing missing values'!$AM141),K141,AM141)</f>
        <v>128.5</v>
      </c>
      <c r="M141" s="76">
        <v>132.9</v>
      </c>
      <c r="N141" s="76">
        <f t="shared" si="14"/>
        <v>122.28421052631579</v>
      </c>
      <c r="O141" s="76">
        <f>IF(ISBLANK('imputing missing values'!$AN141), 'imputing missing values'!$N141, 'imputing missing values'!$AN141)</f>
        <v>116.2</v>
      </c>
      <c r="P141" s="76">
        <v>112.6</v>
      </c>
      <c r="Q141" s="76">
        <f>AVERAGE(AO123:AO138)</f>
        <v>126.875</v>
      </c>
      <c r="R141" s="76">
        <f>IF(ISBLANK('imputing missing values'!$AO141), 'imputing missing values'!$Q141, 'imputing missing values'!$AO141)</f>
        <v>124.7</v>
      </c>
      <c r="S141" s="76">
        <v>130.80000000000001</v>
      </c>
      <c r="T141" s="77">
        <f t="shared" si="15"/>
        <v>124.33684210526316</v>
      </c>
      <c r="U141" s="77">
        <f>IF(ISBLANK('imputing missing values'!$AP141), 'imputing missing values'!$T141, 'imputing missing values'!$AP141)</f>
        <v>122.1</v>
      </c>
      <c r="V141" s="76">
        <v>142</v>
      </c>
      <c r="W141" s="77">
        <f t="shared" si="16"/>
        <v>114.12105263157896</v>
      </c>
      <c r="X141" s="77">
        <f>IF(ISBLANK('imputing missing values'!$AQ141), 'imputing missing values'!$W141, 'imputing missing values'!$AQ141)</f>
        <v>113.4</v>
      </c>
      <c r="Y141" s="76">
        <v>174.9</v>
      </c>
      <c r="Z141" s="77">
        <f t="shared" si="17"/>
        <v>122.78421052631579</v>
      </c>
      <c r="AA141" s="77">
        <f>IF(ISBLANK('imputing missing values'!$AR141), 'imputing missing values'!$Z141, 'imputing missing values'!$AR141)</f>
        <v>121.7</v>
      </c>
      <c r="AB141" s="76">
        <v>115.6</v>
      </c>
      <c r="AC141" s="77">
        <f t="shared" si="18"/>
        <v>131.15263157894734</v>
      </c>
      <c r="AD141" s="77">
        <f>IF(ISBLANK('imputing missing values'!$AS141), 'imputing missing values'!$AC141, 'imputing missing values'!$AS141)</f>
        <v>132.1</v>
      </c>
      <c r="AE141" s="76">
        <v>145.4</v>
      </c>
      <c r="AF141" s="77">
        <f t="shared" si="19"/>
        <v>120.96842105263158</v>
      </c>
      <c r="AG141" s="77">
        <f>IF(ISBLANK('imputing missing values'!$AT141), 'imputing missing values'!$AF141, 'imputing missing values'!$AT141)</f>
        <v>121.3</v>
      </c>
      <c r="AH141" s="76">
        <v>122.7</v>
      </c>
      <c r="AI141" s="77">
        <f>AVERAGE(AU123:AU141)</f>
        <v>122.16842105263159</v>
      </c>
      <c r="AJ141" s="77">
        <f>IF(ISBLANK('imputing missing values'!$AU141), 'imputing missing values'!$AI141, 'imputing missing values'!$AU141)</f>
        <v>121.3</v>
      </c>
      <c r="AK141" s="75">
        <v>135.19999999999999</v>
      </c>
      <c r="AL141" s="76">
        <v>144.30000000000001</v>
      </c>
      <c r="AM141" s="76">
        <v>128.5</v>
      </c>
      <c r="AN141" s="76">
        <v>116.2</v>
      </c>
      <c r="AO141" s="76">
        <v>124.7</v>
      </c>
      <c r="AP141" s="75">
        <v>122.1</v>
      </c>
      <c r="AQ141" s="75">
        <v>113.4</v>
      </c>
      <c r="AR141" s="75">
        <v>121.7</v>
      </c>
      <c r="AS141" s="75">
        <v>132.1</v>
      </c>
      <c r="AT141" s="75">
        <v>121.3</v>
      </c>
      <c r="AU141" s="75">
        <v>121.3</v>
      </c>
      <c r="AV141" s="76">
        <v>128.5</v>
      </c>
    </row>
    <row r="142" spans="1:48" x14ac:dyDescent="0.25">
      <c r="A142" s="63" t="s">
        <v>34</v>
      </c>
      <c r="B142" s="78">
        <v>2016</v>
      </c>
      <c r="C142" s="63" t="s">
        <v>44</v>
      </c>
      <c r="D142" s="76">
        <v>131.4</v>
      </c>
      <c r="E142" s="77">
        <f t="shared" si="11"/>
        <v>136.75714285714287</v>
      </c>
      <c r="F142" s="77">
        <f t="shared" si="20"/>
        <v>136.1</v>
      </c>
      <c r="G142" s="76">
        <v>137.80000000000001</v>
      </c>
      <c r="H142" s="75">
        <f t="shared" si="12"/>
        <v>140.97368421052633</v>
      </c>
      <c r="I142" s="75">
        <f>IF(ISBLANK('imputing missing values'!$AL142), 'imputing missing values'!$H142, 'imputing missing values'!$AL142)</f>
        <v>142</v>
      </c>
      <c r="J142" s="76">
        <v>132</v>
      </c>
      <c r="K142" s="75">
        <f t="shared" si="13"/>
        <v>132.76842105263154</v>
      </c>
      <c r="L142" s="75">
        <f>IF(ISBLANK('imputing missing values'!$AM142),K142,AM142)</f>
        <v>135</v>
      </c>
      <c r="M142" s="76">
        <v>135</v>
      </c>
      <c r="N142" s="75">
        <f t="shared" si="14"/>
        <v>122.81052631578946</v>
      </c>
      <c r="O142" s="75">
        <f>IF(ISBLANK('imputing missing values'!$AN142), 'imputing missing values'!$N142, 'imputing missing values'!$AN142)</f>
        <v>125</v>
      </c>
      <c r="P142" s="76">
        <v>118</v>
      </c>
      <c r="Q142" s="75">
        <f>AVERAGE(AO124:AO142)</f>
        <v>127.39999999999999</v>
      </c>
      <c r="R142" s="75">
        <f>IF(ISBLANK('imputing missing values'!$AO142), 'imputing missing values'!$Q142, 'imputing missing values'!$AO142)</f>
        <v>128.6</v>
      </c>
      <c r="S142" s="76">
        <v>134.1</v>
      </c>
      <c r="T142" s="75">
        <f t="shared" si="15"/>
        <v>124.65789473684211</v>
      </c>
      <c r="U142" s="75">
        <f>IF(ISBLANK('imputing missing values'!$AP142), 'imputing missing values'!$T142, 'imputing missing values'!$AP142)</f>
        <v>126.4</v>
      </c>
      <c r="V142" s="76">
        <v>141.9</v>
      </c>
      <c r="W142" s="75">
        <f t="shared" si="16"/>
        <v>114.38421052631577</v>
      </c>
      <c r="X142" s="75">
        <f>IF(ISBLANK('imputing missing values'!$AQ142), 'imputing missing values'!$W142, 'imputing missing values'!$AQ142)</f>
        <v>115.7</v>
      </c>
      <c r="Y142" s="76">
        <v>171.7</v>
      </c>
      <c r="Z142" s="75">
        <f t="shared" si="17"/>
        <v>123.00526315789473</v>
      </c>
      <c r="AA142" s="75">
        <f>IF(ISBLANK('imputing missing values'!$AR142), 'imputing missing values'!$Z142, 'imputing missing values'!$AR142)</f>
        <v>124</v>
      </c>
      <c r="AB142" s="76">
        <v>114.1</v>
      </c>
      <c r="AC142" s="75">
        <f t="shared" si="18"/>
        <v>131.40526315789472</v>
      </c>
      <c r="AD142" s="75">
        <f>IF(ISBLANK('imputing missing values'!$AS142), 'imputing missing values'!$AC142, 'imputing missing values'!$AS142)</f>
        <v>132.80000000000001</v>
      </c>
      <c r="AE142" s="76">
        <v>139.69999999999999</v>
      </c>
      <c r="AF142" s="75">
        <f t="shared" si="19"/>
        <v>121.18421052631579</v>
      </c>
      <c r="AG142" s="75">
        <f>IF(ISBLANK('imputing missing values'!$AT142), 'imputing missing values'!$AF142, 'imputing missing values'!$AT142)</f>
        <v>122.6</v>
      </c>
      <c r="AH142" s="76">
        <v>126.2</v>
      </c>
      <c r="AI142" s="75">
        <f>AVERAGE(AU124:AU142)</f>
        <v>122.4368421052632</v>
      </c>
      <c r="AJ142" s="75">
        <f>IF(ISBLANK('imputing missing values'!$AU142), 'imputing missing values'!$AI142, 'imputing missing values'!$AU142)</f>
        <v>123.8</v>
      </c>
      <c r="AK142" s="75">
        <v>136.1</v>
      </c>
      <c r="AL142" s="75">
        <v>142</v>
      </c>
      <c r="AM142" s="75">
        <v>135</v>
      </c>
      <c r="AN142" s="75">
        <v>125</v>
      </c>
      <c r="AO142" s="75">
        <v>128.6</v>
      </c>
      <c r="AP142" s="75">
        <v>126.4</v>
      </c>
      <c r="AQ142" s="75">
        <v>115.7</v>
      </c>
      <c r="AR142" s="75">
        <v>124</v>
      </c>
      <c r="AS142" s="75">
        <v>132.80000000000001</v>
      </c>
      <c r="AT142" s="75">
        <v>122.6</v>
      </c>
      <c r="AU142" s="75">
        <v>123.8</v>
      </c>
      <c r="AV142" s="76">
        <v>131.19999999999999</v>
      </c>
    </row>
    <row r="143" spans="1:48" x14ac:dyDescent="0.25">
      <c r="A143" s="63" t="s">
        <v>30</v>
      </c>
      <c r="B143" s="78">
        <v>2016</v>
      </c>
      <c r="C143" s="63" t="s">
        <v>45</v>
      </c>
      <c r="D143" s="76">
        <v>132.6</v>
      </c>
      <c r="E143" s="77">
        <f t="shared" si="11"/>
        <v>136.85714285714286</v>
      </c>
      <c r="F143" s="77">
        <f t="shared" si="20"/>
        <v>134.69999999999999</v>
      </c>
      <c r="G143" s="76">
        <v>137.30000000000001</v>
      </c>
      <c r="H143" s="76">
        <f t="shared" si="12"/>
        <v>141.22105263157897</v>
      </c>
      <c r="I143" s="76">
        <f>IF(ISBLANK('imputing missing values'!$AL143), 'imputing missing values'!$H143, 'imputing missing values'!$AL143)</f>
        <v>142.4</v>
      </c>
      <c r="J143" s="76">
        <v>131.6</v>
      </c>
      <c r="K143" s="76">
        <f t="shared" si="13"/>
        <v>133.20526315789471</v>
      </c>
      <c r="L143" s="76">
        <f>IF(ISBLANK('imputing missing values'!$AM143),K143,AM143)</f>
        <v>139.69999999999999</v>
      </c>
      <c r="M143" s="76">
        <v>136.30000000000001</v>
      </c>
      <c r="N143" s="76">
        <f t="shared" si="14"/>
        <v>123.3</v>
      </c>
      <c r="O143" s="76">
        <f>IF(ISBLANK('imputing missing values'!$AN143), 'imputing missing values'!$N143, 'imputing missing values'!$AN143)</f>
        <v>132</v>
      </c>
      <c r="P143" s="76">
        <v>121.6</v>
      </c>
      <c r="Q143" s="76">
        <f>AVERAGE(AO125:AO140)</f>
        <v>127.58125</v>
      </c>
      <c r="R143" s="76">
        <f>IF(ISBLANK('imputing missing values'!$AO143), 'imputing missing values'!$Q143, 'imputing missing values'!$AO143)</f>
        <v>132.9</v>
      </c>
      <c r="S143" s="76">
        <v>135.6</v>
      </c>
      <c r="T143" s="77">
        <f t="shared" si="15"/>
        <v>124.97368421052632</v>
      </c>
      <c r="U143" s="77">
        <f>IF(ISBLANK('imputing missing values'!$AP143), 'imputing missing values'!$T143, 'imputing missing values'!$AP143)</f>
        <v>129.69999999999999</v>
      </c>
      <c r="V143" s="76">
        <v>127.5</v>
      </c>
      <c r="W143" s="77">
        <f t="shared" si="16"/>
        <v>114.68947368421053</v>
      </c>
      <c r="X143" s="77">
        <f>IF(ISBLANK('imputing missing values'!$AQ143), 'imputing missing values'!$W143, 'imputing missing values'!$AQ143)</f>
        <v>118.6</v>
      </c>
      <c r="Y143" s="76">
        <v>167.9</v>
      </c>
      <c r="Z143" s="77">
        <f t="shared" si="17"/>
        <v>123.31052631578947</v>
      </c>
      <c r="AA143" s="77">
        <f>IF(ISBLANK('imputing missing values'!$AR143), 'imputing missing values'!$Z143, 'imputing missing values'!$AR143)</f>
        <v>127.3</v>
      </c>
      <c r="AB143" s="76">
        <v>113.8</v>
      </c>
      <c r="AC143" s="77">
        <f t="shared" si="18"/>
        <v>131.70526315789473</v>
      </c>
      <c r="AD143" s="77">
        <f>IF(ISBLANK('imputing missing values'!$AS143), 'imputing missing values'!$AC143, 'imputing missing values'!$AS143)</f>
        <v>134.19999999999999</v>
      </c>
      <c r="AE143" s="76">
        <v>137.5</v>
      </c>
      <c r="AF143" s="77">
        <f t="shared" si="19"/>
        <v>121.32631578947367</v>
      </c>
      <c r="AG143" s="77">
        <f>IF(ISBLANK('imputing missing values'!$AT143), 'imputing missing values'!$AF143, 'imputing missing values'!$AT143)</f>
        <v>121.9</v>
      </c>
      <c r="AH143" s="76">
        <v>129.1</v>
      </c>
      <c r="AI143" s="77">
        <f>AVERAGE(AU125:AU140)</f>
        <v>122.53125000000001</v>
      </c>
      <c r="AJ143" s="77">
        <f>IF(ISBLANK('imputing missing values'!$AU143), 'imputing missing values'!$AI143, 'imputing missing values'!$AU143)</f>
        <v>126.3</v>
      </c>
      <c r="AK143" s="75">
        <v>134.69999999999999</v>
      </c>
      <c r="AL143" s="76">
        <v>142.4</v>
      </c>
      <c r="AM143" s="76">
        <v>139.69999999999999</v>
      </c>
      <c r="AN143" s="76">
        <v>132</v>
      </c>
      <c r="AO143" s="76">
        <v>132.9</v>
      </c>
      <c r="AP143" s="75">
        <v>129.69999999999999</v>
      </c>
      <c r="AQ143" s="75">
        <v>118.6</v>
      </c>
      <c r="AR143" s="75">
        <v>127.3</v>
      </c>
      <c r="AS143" s="75">
        <v>134.19999999999999</v>
      </c>
      <c r="AT143" s="75">
        <v>121.9</v>
      </c>
      <c r="AU143" s="75">
        <v>126.3</v>
      </c>
      <c r="AV143" s="76">
        <v>132.80000000000001</v>
      </c>
    </row>
    <row r="144" spans="1:48" x14ac:dyDescent="0.25">
      <c r="A144" s="63" t="s">
        <v>33</v>
      </c>
      <c r="B144" s="78">
        <v>2016</v>
      </c>
      <c r="C144" s="63" t="s">
        <v>45</v>
      </c>
      <c r="D144" s="76">
        <v>131.6</v>
      </c>
      <c r="E144" s="77">
        <f t="shared" si="11"/>
        <v>136.98571428571429</v>
      </c>
      <c r="F144" s="77">
        <f t="shared" si="20"/>
        <v>132.80000000000001</v>
      </c>
      <c r="G144" s="76">
        <v>138.19999999999999</v>
      </c>
      <c r="H144" s="76">
        <f t="shared" si="12"/>
        <v>141.63157894736844</v>
      </c>
      <c r="I144" s="76">
        <f>IF(ISBLANK('imputing missing values'!$AL144), 'imputing missing values'!$H144, 'imputing missing values'!$AL144)</f>
        <v>145</v>
      </c>
      <c r="J144" s="76">
        <v>134.9</v>
      </c>
      <c r="K144" s="76">
        <f t="shared" si="13"/>
        <v>132.84736842105264</v>
      </c>
      <c r="L144" s="76">
        <f>IF(ISBLANK('imputing missing values'!$AM144),K144,AM144)</f>
        <v>128.80000000000001</v>
      </c>
      <c r="M144" s="76">
        <v>133.1</v>
      </c>
      <c r="N144" s="76">
        <f t="shared" si="14"/>
        <v>122.76315789473684</v>
      </c>
      <c r="O144" s="76">
        <f>IF(ISBLANK('imputing missing values'!$AN144), 'imputing missing values'!$N144, 'imputing missing values'!$AN144)</f>
        <v>117.8</v>
      </c>
      <c r="P144" s="76">
        <v>113.5</v>
      </c>
      <c r="Q144" s="76">
        <f>AVERAGE(AO126:AO141)</f>
        <v>127.29375</v>
      </c>
      <c r="R144" s="76">
        <f>IF(ISBLANK('imputing missing values'!$AO144), 'imputing missing values'!$Q144, 'imputing missing values'!$AO144)</f>
        <v>125</v>
      </c>
      <c r="S144" s="76">
        <v>129.30000000000001</v>
      </c>
      <c r="T144" s="77">
        <f t="shared" si="15"/>
        <v>124.76842105263158</v>
      </c>
      <c r="U144" s="77">
        <f>IF(ISBLANK('imputing missing values'!$AP144), 'imputing missing values'!$T144, 'imputing missing values'!$AP144)</f>
        <v>122.3</v>
      </c>
      <c r="V144" s="76">
        <v>121.1</v>
      </c>
      <c r="W144" s="77">
        <f t="shared" si="16"/>
        <v>114.55263157894737</v>
      </c>
      <c r="X144" s="77">
        <f>IF(ISBLANK('imputing missing values'!$AQ144), 'imputing missing values'!$W144, 'imputing missing values'!$AQ144)</f>
        <v>113.7</v>
      </c>
      <c r="Y144" s="76">
        <v>170.3</v>
      </c>
      <c r="Z144" s="77">
        <f t="shared" si="17"/>
        <v>123.18947368421054</v>
      </c>
      <c r="AA144" s="77">
        <f>IF(ISBLANK('imputing missing values'!$AR144), 'imputing missing values'!$Z144, 'imputing missing values'!$AR144)</f>
        <v>121.8</v>
      </c>
      <c r="AB144" s="76">
        <v>115.5</v>
      </c>
      <c r="AC144" s="77">
        <f t="shared" si="18"/>
        <v>131.81578947368425</v>
      </c>
      <c r="AD144" s="77">
        <f>IF(ISBLANK('imputing missing values'!$AS144), 'imputing missing values'!$AC144, 'imputing missing values'!$AS144)</f>
        <v>132.30000000000001</v>
      </c>
      <c r="AE144" s="76">
        <v>145.5</v>
      </c>
      <c r="AF144" s="77">
        <f t="shared" si="19"/>
        <v>121.32631578947367</v>
      </c>
      <c r="AG144" s="77">
        <f>IF(ISBLANK('imputing missing values'!$AT144), 'imputing missing values'!$AF144, 'imputing missing values'!$AT144)</f>
        <v>119.9</v>
      </c>
      <c r="AH144" s="76">
        <v>123.1</v>
      </c>
      <c r="AI144" s="77">
        <f>AVERAGE(AU126:AU144)</f>
        <v>122.63157894736844</v>
      </c>
      <c r="AJ144" s="77">
        <f>IF(ISBLANK('imputing missing values'!$AU144), 'imputing missing values'!$AI144, 'imputing missing values'!$AU144)</f>
        <v>121.4</v>
      </c>
      <c r="AK144" s="75">
        <v>132.80000000000001</v>
      </c>
      <c r="AL144" s="76">
        <v>145</v>
      </c>
      <c r="AM144" s="76">
        <v>128.80000000000001</v>
      </c>
      <c r="AN144" s="76">
        <v>117.8</v>
      </c>
      <c r="AO144" s="76">
        <v>125</v>
      </c>
      <c r="AP144" s="75">
        <v>122.3</v>
      </c>
      <c r="AQ144" s="75">
        <v>113.7</v>
      </c>
      <c r="AR144" s="75">
        <v>121.8</v>
      </c>
      <c r="AS144" s="75">
        <v>132.30000000000001</v>
      </c>
      <c r="AT144" s="75">
        <v>119.9</v>
      </c>
      <c r="AU144" s="75">
        <v>121.4</v>
      </c>
      <c r="AV144" s="76">
        <v>127.6</v>
      </c>
    </row>
    <row r="145" spans="1:48" x14ac:dyDescent="0.25">
      <c r="A145" s="63" t="s">
        <v>34</v>
      </c>
      <c r="B145" s="78">
        <v>2016</v>
      </c>
      <c r="C145" s="63" t="s">
        <v>45</v>
      </c>
      <c r="D145" s="76">
        <v>132.30000000000001</v>
      </c>
      <c r="E145" s="77">
        <f t="shared" si="11"/>
        <v>136.78571428571428</v>
      </c>
      <c r="F145" s="77">
        <f t="shared" si="20"/>
        <v>134</v>
      </c>
      <c r="G145" s="76">
        <v>137.6</v>
      </c>
      <c r="H145" s="75">
        <f t="shared" si="12"/>
        <v>141.65263157894739</v>
      </c>
      <c r="I145" s="75">
        <f>IF(ISBLANK('imputing missing values'!$AL145), 'imputing missing values'!$H145, 'imputing missing values'!$AL145)</f>
        <v>143.1</v>
      </c>
      <c r="J145" s="76">
        <v>132.9</v>
      </c>
      <c r="K145" s="75">
        <f t="shared" si="13"/>
        <v>133.31052631578947</v>
      </c>
      <c r="L145" s="75">
        <f>IF(ISBLANK('imputing missing values'!$AM145),K145,AM145)</f>
        <v>135.4</v>
      </c>
      <c r="M145" s="76">
        <v>135.1</v>
      </c>
      <c r="N145" s="75">
        <f t="shared" si="14"/>
        <v>123.34736842105262</v>
      </c>
      <c r="O145" s="75">
        <f>IF(ISBLANK('imputing missing values'!$AN145), 'imputing missing values'!$N145, 'imputing missing values'!$AN145)</f>
        <v>126.6</v>
      </c>
      <c r="P145" s="76">
        <v>118.6</v>
      </c>
      <c r="Q145" s="75">
        <f>AVERAGE(AO127:AO145)</f>
        <v>127.85263157894735</v>
      </c>
      <c r="R145" s="75">
        <f>IF(ISBLANK('imputing missing values'!$AO145), 'imputing missing values'!$Q145, 'imputing missing values'!$AO145)</f>
        <v>129.19999999999999</v>
      </c>
      <c r="S145" s="76">
        <v>132.69999999999999</v>
      </c>
      <c r="T145" s="75">
        <f t="shared" si="15"/>
        <v>125.10000000000001</v>
      </c>
      <c r="U145" s="75">
        <f>IF(ISBLANK('imputing missing values'!$AP145), 'imputing missing values'!$T145, 'imputing missing values'!$AP145)</f>
        <v>126.9</v>
      </c>
      <c r="V145" s="76">
        <v>125.3</v>
      </c>
      <c r="W145" s="75">
        <f t="shared" si="16"/>
        <v>114.74736842105263</v>
      </c>
      <c r="X145" s="75">
        <f>IF(ISBLANK('imputing missing values'!$AQ145), 'imputing missing values'!$W145, 'imputing missing values'!$AQ145)</f>
        <v>116</v>
      </c>
      <c r="Y145" s="76">
        <v>168.7</v>
      </c>
      <c r="Z145" s="75">
        <f t="shared" si="17"/>
        <v>123.41578947368424</v>
      </c>
      <c r="AA145" s="75">
        <f>IF(ISBLANK('imputing missing values'!$AR145), 'imputing missing values'!$Z145, 'imputing missing values'!$AR145)</f>
        <v>124.2</v>
      </c>
      <c r="AB145" s="76">
        <v>114.4</v>
      </c>
      <c r="AC145" s="75">
        <f t="shared" si="18"/>
        <v>132.01578947368421</v>
      </c>
      <c r="AD145" s="75">
        <f>IF(ISBLANK('imputing missing values'!$AS145), 'imputing missing values'!$AC145, 'imputing missing values'!$AS145)</f>
        <v>133.1</v>
      </c>
      <c r="AE145" s="76">
        <v>140.19999999999999</v>
      </c>
      <c r="AF145" s="75">
        <f t="shared" si="19"/>
        <v>121.4473684210526</v>
      </c>
      <c r="AG145" s="75">
        <f>IF(ISBLANK('imputing missing values'!$AT145), 'imputing missing values'!$AF145, 'imputing missing values'!$AT145)</f>
        <v>121.1</v>
      </c>
      <c r="AH145" s="76">
        <v>126.6</v>
      </c>
      <c r="AI145" s="75">
        <f>AVERAGE(AU127:AU145)</f>
        <v>122.85789473684211</v>
      </c>
      <c r="AJ145" s="75">
        <f>IF(ISBLANK('imputing missing values'!$AU145), 'imputing missing values'!$AI145, 'imputing missing values'!$AU145)</f>
        <v>123.9</v>
      </c>
      <c r="AK145" s="75">
        <v>134</v>
      </c>
      <c r="AL145" s="75">
        <v>143.1</v>
      </c>
      <c r="AM145" s="75">
        <v>135.4</v>
      </c>
      <c r="AN145" s="75">
        <v>126.6</v>
      </c>
      <c r="AO145" s="75">
        <v>129.19999999999999</v>
      </c>
      <c r="AP145" s="75">
        <v>126.9</v>
      </c>
      <c r="AQ145" s="75">
        <v>116</v>
      </c>
      <c r="AR145" s="75">
        <v>124.2</v>
      </c>
      <c r="AS145" s="75">
        <v>133.1</v>
      </c>
      <c r="AT145" s="75">
        <v>121.1</v>
      </c>
      <c r="AU145" s="75">
        <v>123.9</v>
      </c>
      <c r="AV145" s="76">
        <v>130.4</v>
      </c>
    </row>
    <row r="146" spans="1:48" x14ac:dyDescent="0.25">
      <c r="A146" s="63" t="s">
        <v>30</v>
      </c>
      <c r="B146" s="78">
        <v>2017</v>
      </c>
      <c r="C146" s="63" t="s">
        <v>31</v>
      </c>
      <c r="D146" s="76">
        <v>133.1</v>
      </c>
      <c r="E146" s="77">
        <f t="shared" si="11"/>
        <v>136.32857142857142</v>
      </c>
      <c r="F146" s="77">
        <f t="shared" si="20"/>
        <v>133.69999999999999</v>
      </c>
      <c r="G146" s="76">
        <v>137.80000000000001</v>
      </c>
      <c r="H146" s="76">
        <f t="shared" si="12"/>
        <v>141.88421052631577</v>
      </c>
      <c r="I146" s="76">
        <f>IF(ISBLANK('imputing missing values'!$AL146), 'imputing missing values'!$H146, 'imputing missing values'!$AL146)</f>
        <v>143.1</v>
      </c>
      <c r="J146" s="76">
        <v>131.9</v>
      </c>
      <c r="K146" s="76">
        <f t="shared" si="13"/>
        <v>133.73157894736843</v>
      </c>
      <c r="L146" s="76">
        <f>IF(ISBLANK('imputing missing values'!$AM146),K146,AM146)</f>
        <v>140</v>
      </c>
      <c r="M146" s="76">
        <v>136.69999999999999</v>
      </c>
      <c r="N146" s="76">
        <f t="shared" si="14"/>
        <v>123.81052631578946</v>
      </c>
      <c r="O146" s="76">
        <f>IF(ISBLANK('imputing missing values'!$AN146), 'imputing missing values'!$N146, 'imputing missing values'!$AN146)</f>
        <v>132.1</v>
      </c>
      <c r="P146" s="76">
        <v>122</v>
      </c>
      <c r="Q146" s="76">
        <f>AVERAGE(AO128:AO143)</f>
        <v>128.03749999999999</v>
      </c>
      <c r="R146" s="76">
        <f>IF(ISBLANK('imputing missing values'!$AO146), 'imputing missing values'!$Q146, 'imputing missing values'!$AO146)</f>
        <v>133.19999999999999</v>
      </c>
      <c r="S146" s="76">
        <v>136</v>
      </c>
      <c r="T146" s="77">
        <f t="shared" si="15"/>
        <v>125.40526315789475</v>
      </c>
      <c r="U146" s="77">
        <f>IF(ISBLANK('imputing missing values'!$AP146), 'imputing missing values'!$T146, 'imputing missing values'!$AP146)</f>
        <v>129.9</v>
      </c>
      <c r="V146" s="76">
        <v>119.8</v>
      </c>
      <c r="W146" s="77">
        <f t="shared" si="16"/>
        <v>115.00526315789473</v>
      </c>
      <c r="X146" s="77">
        <f>IF(ISBLANK('imputing missing values'!$AQ146), 'imputing missing values'!$W146, 'imputing missing values'!$AQ146)</f>
        <v>119.1</v>
      </c>
      <c r="Y146" s="76">
        <v>161.69999999999999</v>
      </c>
      <c r="Z146" s="77">
        <f t="shared" si="17"/>
        <v>123.69473684210527</v>
      </c>
      <c r="AA146" s="77">
        <f>IF(ISBLANK('imputing missing values'!$AR146), 'imputing missing values'!$Z146, 'imputing missing values'!$AR146)</f>
        <v>127</v>
      </c>
      <c r="AB146" s="76">
        <v>114.8</v>
      </c>
      <c r="AC146" s="77">
        <f t="shared" si="18"/>
        <v>132.27368421052631</v>
      </c>
      <c r="AD146" s="77">
        <f>IF(ISBLANK('imputing missing values'!$AS146), 'imputing missing values'!$AC146, 'imputing missing values'!$AS146)</f>
        <v>134.6</v>
      </c>
      <c r="AE146" s="76">
        <v>136.9</v>
      </c>
      <c r="AF146" s="77">
        <f t="shared" si="19"/>
        <v>121.59999999999998</v>
      </c>
      <c r="AG146" s="77">
        <f>IF(ISBLANK('imputing missing values'!$AT146), 'imputing missing values'!$AF146, 'imputing missing values'!$AT146)</f>
        <v>122.3</v>
      </c>
      <c r="AH146" s="76">
        <v>129</v>
      </c>
      <c r="AI146" s="77">
        <f>AVERAGE(AU128:AU143)</f>
        <v>122.96875</v>
      </c>
      <c r="AJ146" s="77">
        <f>IF(ISBLANK('imputing missing values'!$AU146), 'imputing missing values'!$AI146, 'imputing missing values'!$AU146)</f>
        <v>126.6</v>
      </c>
      <c r="AK146" s="75">
        <v>133.69999999999999</v>
      </c>
      <c r="AL146" s="76">
        <v>143.1</v>
      </c>
      <c r="AM146" s="76">
        <v>140</v>
      </c>
      <c r="AN146" s="76">
        <v>132.1</v>
      </c>
      <c r="AO146" s="76">
        <v>133.19999999999999</v>
      </c>
      <c r="AP146" s="75">
        <v>129.9</v>
      </c>
      <c r="AQ146" s="75">
        <v>119.1</v>
      </c>
      <c r="AR146" s="75">
        <v>127</v>
      </c>
      <c r="AS146" s="75">
        <v>134.6</v>
      </c>
      <c r="AT146" s="75">
        <v>122.3</v>
      </c>
      <c r="AU146" s="75">
        <v>126.6</v>
      </c>
      <c r="AV146" s="76">
        <v>132.4</v>
      </c>
    </row>
    <row r="147" spans="1:48" x14ac:dyDescent="0.25">
      <c r="A147" s="63" t="s">
        <v>33</v>
      </c>
      <c r="B147" s="78">
        <v>2017</v>
      </c>
      <c r="C147" s="63" t="s">
        <v>31</v>
      </c>
      <c r="D147" s="76">
        <v>132.19999999999999</v>
      </c>
      <c r="E147" s="77">
        <f t="shared" si="11"/>
        <v>135.91428571428568</v>
      </c>
      <c r="F147" s="77">
        <f t="shared" si="20"/>
        <v>132</v>
      </c>
      <c r="G147" s="76">
        <v>138.9</v>
      </c>
      <c r="H147" s="76">
        <f t="shared" si="12"/>
        <v>142.28421052631577</v>
      </c>
      <c r="I147" s="76">
        <f>IF(ISBLANK('imputing missing values'!$AL147), 'imputing missing values'!$H147, 'imputing missing values'!$AL147)</f>
        <v>145.6</v>
      </c>
      <c r="J147" s="76">
        <v>132.6</v>
      </c>
      <c r="K147" s="76">
        <f t="shared" si="13"/>
        <v>133.33684210526317</v>
      </c>
      <c r="L147" s="76">
        <f>IF(ISBLANK('imputing missing values'!$AM147),K147,AM147)</f>
        <v>129</v>
      </c>
      <c r="M147" s="76">
        <v>133.1</v>
      </c>
      <c r="N147" s="76">
        <f t="shared" si="14"/>
        <v>123.27368421052631</v>
      </c>
      <c r="O147" s="76">
        <f>IF(ISBLANK('imputing missing values'!$AN147), 'imputing missing values'!$N147, 'imputing missing values'!$AN147)</f>
        <v>118</v>
      </c>
      <c r="P147" s="76">
        <v>114</v>
      </c>
      <c r="Q147" s="76">
        <f>AVERAGE(AO129:AO144)</f>
        <v>127.72499999999999</v>
      </c>
      <c r="R147" s="76">
        <f>IF(ISBLANK('imputing missing values'!$AO147), 'imputing missing values'!$Q147, 'imputing missing values'!$AO147)</f>
        <v>125.1</v>
      </c>
      <c r="S147" s="76">
        <v>129.6</v>
      </c>
      <c r="T147" s="77">
        <f t="shared" si="15"/>
        <v>125.1894736842105</v>
      </c>
      <c r="U147" s="77">
        <f>IF(ISBLANK('imputing missing values'!$AP147), 'imputing missing values'!$T147, 'imputing missing values'!$AP147)</f>
        <v>122.6</v>
      </c>
      <c r="V147" s="76">
        <v>118.7</v>
      </c>
      <c r="W147" s="77">
        <f t="shared" si="16"/>
        <v>114.9421052631579</v>
      </c>
      <c r="X147" s="77">
        <f>IF(ISBLANK('imputing missing values'!$AQ147), 'imputing missing values'!$W147, 'imputing missing values'!$AQ147)</f>
        <v>115.2</v>
      </c>
      <c r="Y147" s="76">
        <v>155.1</v>
      </c>
      <c r="Z147" s="77">
        <f t="shared" si="17"/>
        <v>123.52631578947368</v>
      </c>
      <c r="AA147" s="77">
        <f>IF(ISBLANK('imputing missing values'!$AR147), 'imputing missing values'!$Z147, 'imputing missing values'!$AR147)</f>
        <v>122</v>
      </c>
      <c r="AB147" s="76">
        <v>117.3</v>
      </c>
      <c r="AC147" s="77">
        <f t="shared" si="18"/>
        <v>132.35789473684213</v>
      </c>
      <c r="AD147" s="77">
        <f>IF(ISBLANK('imputing missing values'!$AS147), 'imputing missing values'!$AC147, 'imputing missing values'!$AS147)</f>
        <v>132.4</v>
      </c>
      <c r="AE147" s="76">
        <v>144.9</v>
      </c>
      <c r="AF147" s="77">
        <f t="shared" si="19"/>
        <v>121.60000000000001</v>
      </c>
      <c r="AG147" s="77">
        <f>IF(ISBLANK('imputing missing values'!$AT147), 'imputing missing values'!$AF147, 'imputing missing values'!$AT147)</f>
        <v>120.9</v>
      </c>
      <c r="AH147" s="76">
        <v>123.2</v>
      </c>
      <c r="AI147" s="77">
        <f>AVERAGE(AU129:AU147)</f>
        <v>123.03684210526315</v>
      </c>
      <c r="AJ147" s="77">
        <f>IF(ISBLANK('imputing missing values'!$AU147), 'imputing missing values'!$AI147, 'imputing missing values'!$AU147)</f>
        <v>122.1</v>
      </c>
      <c r="AK147" s="75">
        <v>132</v>
      </c>
      <c r="AL147" s="76">
        <v>145.6</v>
      </c>
      <c r="AM147" s="76">
        <v>129</v>
      </c>
      <c r="AN147" s="76">
        <v>118</v>
      </c>
      <c r="AO147" s="76">
        <v>125.1</v>
      </c>
      <c r="AP147" s="75">
        <v>122.6</v>
      </c>
      <c r="AQ147" s="75">
        <v>115.2</v>
      </c>
      <c r="AR147" s="75">
        <v>122</v>
      </c>
      <c r="AS147" s="75">
        <v>132.4</v>
      </c>
      <c r="AT147" s="75">
        <v>120.9</v>
      </c>
      <c r="AU147" s="75">
        <v>122.1</v>
      </c>
      <c r="AV147" s="76">
        <v>127.8</v>
      </c>
    </row>
    <row r="148" spans="1:48" x14ac:dyDescent="0.25">
      <c r="A148" s="63" t="s">
        <v>34</v>
      </c>
      <c r="B148" s="78">
        <v>2017</v>
      </c>
      <c r="C148" s="63" t="s">
        <v>31</v>
      </c>
      <c r="D148" s="76">
        <v>132.80000000000001</v>
      </c>
      <c r="E148" s="77">
        <f t="shared" ref="E148:E211" si="21">AVERAGE(AK130,AK133,AK136,AK139,AK142,AK145,AK146)</f>
        <v>136.24285714285716</v>
      </c>
      <c r="F148" s="77">
        <f t="shared" si="20"/>
        <v>133.1</v>
      </c>
      <c r="G148" s="76">
        <v>138.19999999999999</v>
      </c>
      <c r="H148" s="75">
        <f t="shared" ref="H148:H211" si="22">AVERAGE(AL130:AL148)</f>
        <v>142.3315789473684</v>
      </c>
      <c r="I148" s="75">
        <f>IF(ISBLANK('imputing missing values'!$AL148), 'imputing missing values'!$H148, 'imputing missing values'!$AL148)</f>
        <v>143.80000000000001</v>
      </c>
      <c r="J148" s="76">
        <v>132.19999999999999</v>
      </c>
      <c r="K148" s="75">
        <f t="shared" ref="K148:K211" si="23">AVERAGE(AM130:AM148)</f>
        <v>133.79473684210527</v>
      </c>
      <c r="L148" s="75">
        <f>IF(ISBLANK('imputing missing values'!$AM148),K148,AM148)</f>
        <v>135.6</v>
      </c>
      <c r="M148" s="76">
        <v>135.4</v>
      </c>
      <c r="N148" s="75">
        <f t="shared" ref="N148:N211" si="24">AVERAGE(AN130:AN148)</f>
        <v>123.86842105263158</v>
      </c>
      <c r="O148" s="75">
        <f>IF(ISBLANK('imputing missing values'!$AN148), 'imputing missing values'!$N148, 'imputing missing values'!$AN148)</f>
        <v>126.8</v>
      </c>
      <c r="P148" s="76">
        <v>119.1</v>
      </c>
      <c r="Q148" s="75">
        <f>AVERAGE(AO130:AO148)</f>
        <v>128.26315789473682</v>
      </c>
      <c r="R148" s="75">
        <f>IF(ISBLANK('imputing missing values'!$AO148), 'imputing missing values'!$Q148, 'imputing missing values'!$AO148)</f>
        <v>129.4</v>
      </c>
      <c r="S148" s="76">
        <v>133</v>
      </c>
      <c r="T148" s="75">
        <f t="shared" ref="T148:T211" si="25">AVERAGE(AP130:AP148)</f>
        <v>125.51578947368419</v>
      </c>
      <c r="U148" s="75">
        <f>IF(ISBLANK('imputing missing values'!$AP148), 'imputing missing values'!$T148, 'imputing missing values'!$AP148)</f>
        <v>127.1</v>
      </c>
      <c r="V148" s="76">
        <v>119.4</v>
      </c>
      <c r="W148" s="75">
        <f t="shared" ref="W148:W211" si="26">AVERAGE(AQ130:AQ148)</f>
        <v>115.22105263157894</v>
      </c>
      <c r="X148" s="75">
        <f>IF(ISBLANK('imputing missing values'!$AQ148), 'imputing missing values'!$W148, 'imputing missing values'!$AQ148)</f>
        <v>117</v>
      </c>
      <c r="Y148" s="76">
        <v>159.5</v>
      </c>
      <c r="Z148" s="75">
        <f t="shared" ref="Z148:Z211" si="27">AVERAGE(AR130:AR148)</f>
        <v>123.7315789473684</v>
      </c>
      <c r="AA148" s="75">
        <f>IF(ISBLANK('imputing missing values'!$AR148), 'imputing missing values'!$Z148, 'imputing missing values'!$AR148)</f>
        <v>124.2</v>
      </c>
      <c r="AB148" s="76">
        <v>115.6</v>
      </c>
      <c r="AC148" s="75">
        <f t="shared" ref="AC148:AC211" si="28">AVERAGE(AS130:AS148)</f>
        <v>132.48947368421057</v>
      </c>
      <c r="AD148" s="75">
        <f>IF(ISBLANK('imputing missing values'!$AS148), 'imputing missing values'!$AC148, 'imputing missing values'!$AS148)</f>
        <v>133.30000000000001</v>
      </c>
      <c r="AE148" s="76">
        <v>139.6</v>
      </c>
      <c r="AF148" s="75">
        <f t="shared" ref="AF148:AF211" si="29">AVERAGE(AT130:AT148)</f>
        <v>121.68947368421053</v>
      </c>
      <c r="AG148" s="75">
        <f>IF(ISBLANK('imputing missing values'!$AT148), 'imputing missing values'!$AF148, 'imputing missing values'!$AT148)</f>
        <v>121.7</v>
      </c>
      <c r="AH148" s="76">
        <v>126.6</v>
      </c>
      <c r="AI148" s="75">
        <f>AVERAGE(AU130:AU148)</f>
        <v>123.27368421052633</v>
      </c>
      <c r="AJ148" s="75">
        <f>IF(ISBLANK('imputing missing values'!$AU148), 'imputing missing values'!$AI148, 'imputing missing values'!$AU148)</f>
        <v>124.4</v>
      </c>
      <c r="AK148" s="75">
        <v>133.1</v>
      </c>
      <c r="AL148" s="75">
        <v>143.80000000000001</v>
      </c>
      <c r="AM148" s="75">
        <v>135.6</v>
      </c>
      <c r="AN148" s="75">
        <v>126.8</v>
      </c>
      <c r="AO148" s="75">
        <v>129.4</v>
      </c>
      <c r="AP148" s="75">
        <v>127.1</v>
      </c>
      <c r="AQ148" s="75">
        <v>117</v>
      </c>
      <c r="AR148" s="75">
        <v>124.2</v>
      </c>
      <c r="AS148" s="75">
        <v>133.30000000000001</v>
      </c>
      <c r="AT148" s="75">
        <v>121.7</v>
      </c>
      <c r="AU148" s="75">
        <v>124.4</v>
      </c>
      <c r="AV148" s="76">
        <v>130.30000000000001</v>
      </c>
    </row>
    <row r="149" spans="1:48" x14ac:dyDescent="0.25">
      <c r="A149" s="63" t="s">
        <v>30</v>
      </c>
      <c r="B149" s="78">
        <v>2017</v>
      </c>
      <c r="C149" s="63" t="s">
        <v>35</v>
      </c>
      <c r="D149" s="76">
        <v>133.30000000000001</v>
      </c>
      <c r="E149" s="77">
        <f t="shared" si="21"/>
        <v>135.65714285714287</v>
      </c>
      <c r="F149" s="77">
        <f t="shared" si="20"/>
        <v>133.6</v>
      </c>
      <c r="G149" s="76">
        <v>138.30000000000001</v>
      </c>
      <c r="H149" s="76">
        <f t="shared" si="22"/>
        <v>142.56315789473683</v>
      </c>
      <c r="I149" s="76">
        <f>IF(ISBLANK('imputing missing values'!$AL149), 'imputing missing values'!$H149, 'imputing missing values'!$AL149)</f>
        <v>143.69999999999999</v>
      </c>
      <c r="J149" s="76">
        <v>129.30000000000001</v>
      </c>
      <c r="K149" s="76">
        <f t="shared" si="23"/>
        <v>134.18947368421053</v>
      </c>
      <c r="L149" s="76">
        <f>IF(ISBLANK('imputing missing values'!$AM149),K149,AM149)</f>
        <v>140.19999999999999</v>
      </c>
      <c r="M149" s="76">
        <v>137.19999999999999</v>
      </c>
      <c r="N149" s="76">
        <f t="shared" si="24"/>
        <v>124.38421052631577</v>
      </c>
      <c r="O149" s="76">
        <f>IF(ISBLANK('imputing missing values'!$AN149), 'imputing missing values'!$N149, 'imputing missing values'!$AN149)</f>
        <v>133.19999999999999</v>
      </c>
      <c r="P149" s="76">
        <v>122.1</v>
      </c>
      <c r="Q149" s="76">
        <f>AVERAGE(AO131:AO146)</f>
        <v>128.47499999999999</v>
      </c>
      <c r="R149" s="76">
        <f>IF(ISBLANK('imputing missing values'!$AO149), 'imputing missing values'!$Q149, 'imputing missing values'!$AO149)</f>
        <v>133.6</v>
      </c>
      <c r="S149" s="76">
        <v>138.69999999999999</v>
      </c>
      <c r="T149" s="77">
        <f t="shared" si="25"/>
        <v>125.81052631578946</v>
      </c>
      <c r="U149" s="77">
        <f>IF(ISBLANK('imputing missing values'!$AP149), 'imputing missing values'!$T149, 'imputing missing values'!$AP149)</f>
        <v>130.1</v>
      </c>
      <c r="V149" s="76">
        <v>119.1</v>
      </c>
      <c r="W149" s="77">
        <f t="shared" si="26"/>
        <v>115.51578947368422</v>
      </c>
      <c r="X149" s="77">
        <f>IF(ISBLANK('imputing missing values'!$AQ149), 'imputing missing values'!$W149, 'imputing missing values'!$AQ149)</f>
        <v>119.5</v>
      </c>
      <c r="Y149" s="76">
        <v>156.9</v>
      </c>
      <c r="Z149" s="77">
        <f t="shared" si="27"/>
        <v>124.01052631578946</v>
      </c>
      <c r="AA149" s="77">
        <f>IF(ISBLANK('imputing missing values'!$AR149), 'imputing missing values'!$Z149, 'imputing missing values'!$AR149)</f>
        <v>127.7</v>
      </c>
      <c r="AB149" s="76">
        <v>116.2</v>
      </c>
      <c r="AC149" s="77">
        <f t="shared" si="28"/>
        <v>132.70526315789476</v>
      </c>
      <c r="AD149" s="77">
        <f>IF(ISBLANK('imputing missing values'!$AS149), 'imputing missing values'!$AC149, 'imputing missing values'!$AS149)</f>
        <v>134.9</v>
      </c>
      <c r="AE149" s="76">
        <v>136</v>
      </c>
      <c r="AF149" s="77">
        <f t="shared" si="29"/>
        <v>121.83157894736839</v>
      </c>
      <c r="AG149" s="77">
        <f>IF(ISBLANK('imputing missing values'!$AT149), 'imputing missing values'!$AF149, 'imputing missing values'!$AT149)</f>
        <v>123.2</v>
      </c>
      <c r="AH149" s="76">
        <v>129.4</v>
      </c>
      <c r="AI149" s="77">
        <f>AVERAGE(AU131:AU146)</f>
        <v>123.3625</v>
      </c>
      <c r="AJ149" s="77">
        <f>IF(ISBLANK('imputing missing values'!$AU149), 'imputing missing values'!$AI149, 'imputing missing values'!$AU149)</f>
        <v>127</v>
      </c>
      <c r="AK149" s="75">
        <v>133.6</v>
      </c>
      <c r="AL149" s="76">
        <v>143.69999999999999</v>
      </c>
      <c r="AM149" s="76">
        <v>140.19999999999999</v>
      </c>
      <c r="AN149" s="76">
        <v>133.19999999999999</v>
      </c>
      <c r="AO149" s="76">
        <v>133.6</v>
      </c>
      <c r="AP149" s="75">
        <v>130.1</v>
      </c>
      <c r="AQ149" s="75">
        <v>119.5</v>
      </c>
      <c r="AR149" s="75">
        <v>127.7</v>
      </c>
      <c r="AS149" s="75">
        <v>134.9</v>
      </c>
      <c r="AT149" s="75">
        <v>123.2</v>
      </c>
      <c r="AU149" s="75">
        <v>127</v>
      </c>
      <c r="AV149" s="76">
        <v>132.6</v>
      </c>
    </row>
    <row r="150" spans="1:48" x14ac:dyDescent="0.25">
      <c r="A150" s="63" t="s">
        <v>33</v>
      </c>
      <c r="B150" s="78">
        <v>2017</v>
      </c>
      <c r="C150" s="63" t="s">
        <v>35</v>
      </c>
      <c r="D150" s="76">
        <v>132.80000000000001</v>
      </c>
      <c r="E150" s="77">
        <f t="shared" si="21"/>
        <v>134.67142857142855</v>
      </c>
      <c r="F150" s="77">
        <f t="shared" si="20"/>
        <v>132.1</v>
      </c>
      <c r="G150" s="76">
        <v>139.80000000000001</v>
      </c>
      <c r="H150" s="76">
        <f t="shared" si="22"/>
        <v>142.95263157894738</v>
      </c>
      <c r="I150" s="76">
        <f>IF(ISBLANK('imputing missing values'!$AL150), 'imputing missing values'!$H150, 'imputing missing values'!$AL150)</f>
        <v>146.30000000000001</v>
      </c>
      <c r="J150" s="76">
        <v>129.30000000000001</v>
      </c>
      <c r="K150" s="76">
        <f t="shared" si="23"/>
        <v>133.77894736842103</v>
      </c>
      <c r="L150" s="76">
        <f>IF(ISBLANK('imputing missing values'!$AM150),K150,AM150)</f>
        <v>129.30000000000001</v>
      </c>
      <c r="M150" s="76">
        <v>133.5</v>
      </c>
      <c r="N150" s="76">
        <f t="shared" si="24"/>
        <v>123.86315789473683</v>
      </c>
      <c r="O150" s="76">
        <f>IF(ISBLANK('imputing missing values'!$AN150), 'imputing missing values'!$N150, 'imputing missing values'!$AN150)</f>
        <v>119.2</v>
      </c>
      <c r="P150" s="76">
        <v>114.3</v>
      </c>
      <c r="Q150" s="76">
        <f>AVERAGE(AO132:AO147)</f>
        <v>128.13125000000002</v>
      </c>
      <c r="R150" s="76">
        <f>IF(ISBLANK('imputing missing values'!$AO150), 'imputing missing values'!$Q150, 'imputing missing values'!$AO150)</f>
        <v>125.3</v>
      </c>
      <c r="S150" s="76">
        <v>131.4</v>
      </c>
      <c r="T150" s="77">
        <f t="shared" si="25"/>
        <v>125.59473684210528</v>
      </c>
      <c r="U150" s="77">
        <f>IF(ISBLANK('imputing missing values'!$AP150), 'imputing missing values'!$T150, 'imputing missing values'!$AP150)</f>
        <v>122.9</v>
      </c>
      <c r="V150" s="76">
        <v>120.2</v>
      </c>
      <c r="W150" s="77">
        <f t="shared" si="26"/>
        <v>115.48947368421054</v>
      </c>
      <c r="X150" s="77">
        <f>IF(ISBLANK('imputing missing values'!$AQ150), 'imputing missing values'!$W150, 'imputing missing values'!$AQ150)</f>
        <v>115.5</v>
      </c>
      <c r="Y150" s="76">
        <v>143.1</v>
      </c>
      <c r="Z150" s="77">
        <f t="shared" si="27"/>
        <v>123.83684210526314</v>
      </c>
      <c r="AA150" s="77">
        <f>IF(ISBLANK('imputing missing values'!$AR150), 'imputing missing values'!$Z150, 'imputing missing values'!$AR150)</f>
        <v>122.2</v>
      </c>
      <c r="AB150" s="76">
        <v>119.5</v>
      </c>
      <c r="AC150" s="77">
        <f t="shared" si="28"/>
        <v>132.73157894736843</v>
      </c>
      <c r="AD150" s="77">
        <f>IF(ISBLANK('imputing missing values'!$AS150), 'imputing missing values'!$AC150, 'imputing missing values'!$AS150)</f>
        <v>132.4</v>
      </c>
      <c r="AE150" s="76">
        <v>144</v>
      </c>
      <c r="AF150" s="77">
        <f t="shared" si="29"/>
        <v>121.81578947368419</v>
      </c>
      <c r="AG150" s="77">
        <f>IF(ISBLANK('imputing missing values'!$AT150), 'imputing missing values'!$AF150, 'imputing missing values'!$AT150)</f>
        <v>121.7</v>
      </c>
      <c r="AH150" s="76">
        <v>123.4</v>
      </c>
      <c r="AI150" s="77">
        <f>AVERAGE(AU132:AU150)</f>
        <v>123.44736842105263</v>
      </c>
      <c r="AJ150" s="77">
        <f>IF(ISBLANK('imputing missing values'!$AU150), 'imputing missing values'!$AI150, 'imputing missing values'!$AU150)</f>
        <v>122.4</v>
      </c>
      <c r="AK150" s="75">
        <v>132.1</v>
      </c>
      <c r="AL150" s="76">
        <v>146.30000000000001</v>
      </c>
      <c r="AM150" s="76">
        <v>129.30000000000001</v>
      </c>
      <c r="AN150" s="76">
        <v>119.2</v>
      </c>
      <c r="AO150" s="76">
        <v>125.3</v>
      </c>
      <c r="AP150" s="75">
        <v>122.9</v>
      </c>
      <c r="AQ150" s="75">
        <v>115.5</v>
      </c>
      <c r="AR150" s="75">
        <v>122.2</v>
      </c>
      <c r="AS150" s="75">
        <v>132.4</v>
      </c>
      <c r="AT150" s="75">
        <v>121.7</v>
      </c>
      <c r="AU150" s="75">
        <v>122.4</v>
      </c>
      <c r="AV150" s="76">
        <v>128.19999999999999</v>
      </c>
    </row>
    <row r="151" spans="1:48" x14ac:dyDescent="0.25">
      <c r="A151" s="63" t="s">
        <v>34</v>
      </c>
      <c r="B151" s="78">
        <v>2017</v>
      </c>
      <c r="C151" s="63" t="s">
        <v>35</v>
      </c>
      <c r="D151" s="76">
        <v>133.1</v>
      </c>
      <c r="E151" s="77">
        <f t="shared" si="21"/>
        <v>135.47142857142859</v>
      </c>
      <c r="F151" s="77">
        <f t="shared" si="20"/>
        <v>133</v>
      </c>
      <c r="G151" s="76">
        <v>138.80000000000001</v>
      </c>
      <c r="H151" s="75">
        <f t="shared" si="22"/>
        <v>142.99473684210525</v>
      </c>
      <c r="I151" s="75">
        <f>IF(ISBLANK('imputing missing values'!$AL151), 'imputing missing values'!$H151, 'imputing missing values'!$AL151)</f>
        <v>144.4</v>
      </c>
      <c r="J151" s="76">
        <v>129.30000000000001</v>
      </c>
      <c r="K151" s="75">
        <f t="shared" si="23"/>
        <v>134.23157894736843</v>
      </c>
      <c r="L151" s="75">
        <f>IF(ISBLANK('imputing missing values'!$AM151),K151,AM151)</f>
        <v>135.9</v>
      </c>
      <c r="M151" s="76">
        <v>135.80000000000001</v>
      </c>
      <c r="N151" s="75">
        <f t="shared" si="24"/>
        <v>124.55789473684207</v>
      </c>
      <c r="O151" s="75">
        <f>IF(ISBLANK('imputing missing values'!$AN151), 'imputing missing values'!$N151, 'imputing missing values'!$AN151)</f>
        <v>127.9</v>
      </c>
      <c r="P151" s="76">
        <v>119.2</v>
      </c>
      <c r="Q151" s="75">
        <f>AVERAGE(AO133:AO151)</f>
        <v>128.64210526315787</v>
      </c>
      <c r="R151" s="75">
        <f>IF(ISBLANK('imputing missing values'!$AO151), 'imputing missing values'!$Q151, 'imputing missing values'!$AO151)</f>
        <v>129.69999999999999</v>
      </c>
      <c r="S151" s="76">
        <v>135.30000000000001</v>
      </c>
      <c r="T151" s="75">
        <f t="shared" si="25"/>
        <v>125.92105263157895</v>
      </c>
      <c r="U151" s="75">
        <f>IF(ISBLANK('imputing missing values'!$AP151), 'imputing missing values'!$T151, 'imputing missing values'!$AP151)</f>
        <v>127.4</v>
      </c>
      <c r="V151" s="76">
        <v>119.5</v>
      </c>
      <c r="W151" s="75">
        <f t="shared" si="26"/>
        <v>115.85789473684211</v>
      </c>
      <c r="X151" s="75">
        <f>IF(ISBLANK('imputing missing values'!$AQ151), 'imputing missing values'!$W151, 'imputing missing values'!$AQ151)</f>
        <v>117.4</v>
      </c>
      <c r="Y151" s="76">
        <v>152.19999999999999</v>
      </c>
      <c r="Z151" s="75">
        <f t="shared" si="27"/>
        <v>124.04736842105261</v>
      </c>
      <c r="AA151" s="75">
        <f>IF(ISBLANK('imputing missing values'!$AR151), 'imputing missing values'!$Z151, 'imputing missing values'!$AR151)</f>
        <v>124.6</v>
      </c>
      <c r="AB151" s="76">
        <v>117.3</v>
      </c>
      <c r="AC151" s="75">
        <f t="shared" si="28"/>
        <v>132.83157894736843</v>
      </c>
      <c r="AD151" s="75">
        <f>IF(ISBLANK('imputing missing values'!$AS151), 'imputing missing values'!$AC151, 'imputing missing values'!$AS151)</f>
        <v>133.4</v>
      </c>
      <c r="AE151" s="76">
        <v>138.69999999999999</v>
      </c>
      <c r="AF151" s="75">
        <f t="shared" si="29"/>
        <v>121.90526315789472</v>
      </c>
      <c r="AG151" s="75">
        <f>IF(ISBLANK('imputing missing values'!$AT151), 'imputing missing values'!$AF151, 'imputing missing values'!$AT151)</f>
        <v>122.6</v>
      </c>
      <c r="AH151" s="76">
        <v>126.9</v>
      </c>
      <c r="AI151" s="75">
        <f>AVERAGE(AU133:AU151)</f>
        <v>123.70526315789475</v>
      </c>
      <c r="AJ151" s="75">
        <f>IF(ISBLANK('imputing missing values'!$AU151), 'imputing missing values'!$AI151, 'imputing missing values'!$AU151)</f>
        <v>124.8</v>
      </c>
      <c r="AK151" s="75">
        <v>133</v>
      </c>
      <c r="AL151" s="75">
        <v>144.4</v>
      </c>
      <c r="AM151" s="75">
        <v>135.9</v>
      </c>
      <c r="AN151" s="75">
        <v>127.9</v>
      </c>
      <c r="AO151" s="75">
        <v>129.69999999999999</v>
      </c>
      <c r="AP151" s="75">
        <v>127.4</v>
      </c>
      <c r="AQ151" s="75">
        <v>117.4</v>
      </c>
      <c r="AR151" s="75">
        <v>124.6</v>
      </c>
      <c r="AS151" s="75">
        <v>133.4</v>
      </c>
      <c r="AT151" s="75">
        <v>122.6</v>
      </c>
      <c r="AU151" s="75">
        <v>124.8</v>
      </c>
      <c r="AV151" s="76">
        <v>130.6</v>
      </c>
    </row>
    <row r="152" spans="1:48" x14ac:dyDescent="0.25">
      <c r="A152" s="63" t="s">
        <v>30</v>
      </c>
      <c r="B152" s="78">
        <v>2017</v>
      </c>
      <c r="C152" s="63" t="s">
        <v>36</v>
      </c>
      <c r="D152" s="76">
        <v>133.6</v>
      </c>
      <c r="E152" s="77">
        <f t="shared" si="21"/>
        <v>135.04285714285717</v>
      </c>
      <c r="F152" s="77">
        <f t="shared" si="20"/>
        <v>133.4</v>
      </c>
      <c r="G152" s="76">
        <v>138.80000000000001</v>
      </c>
      <c r="H152" s="76">
        <f t="shared" si="22"/>
        <v>143.20526315789471</v>
      </c>
      <c r="I152" s="76">
        <f>IF(ISBLANK('imputing missing values'!$AL152), 'imputing missing values'!$H152, 'imputing missing values'!$AL152)</f>
        <v>144.19999999999999</v>
      </c>
      <c r="J152" s="76">
        <v>128.80000000000001</v>
      </c>
      <c r="K152" s="76">
        <f t="shared" si="23"/>
        <v>134.63157894736844</v>
      </c>
      <c r="L152" s="76">
        <f>IF(ISBLANK('imputing missing values'!$AM152),K152,AM152)</f>
        <v>140.80000000000001</v>
      </c>
      <c r="M152" s="76">
        <v>137.19999999999999</v>
      </c>
      <c r="N152" s="76">
        <f t="shared" si="24"/>
        <v>125.1157894736842</v>
      </c>
      <c r="O152" s="76">
        <f>IF(ISBLANK('imputing missing values'!$AN152), 'imputing missing values'!$N152, 'imputing missing values'!$AN152)</f>
        <v>134.19999999999999</v>
      </c>
      <c r="P152" s="76">
        <v>121.6</v>
      </c>
      <c r="Q152" s="76">
        <f>AVERAGE(AO134:AO149)</f>
        <v>128.86250000000001</v>
      </c>
      <c r="R152" s="76">
        <f>IF(ISBLANK('imputing missing values'!$AO152), 'imputing missing values'!$Q152, 'imputing missing values'!$AO152)</f>
        <v>134.1</v>
      </c>
      <c r="S152" s="76">
        <v>139.69999999999999</v>
      </c>
      <c r="T152" s="77">
        <f t="shared" si="25"/>
        <v>126.22631578947369</v>
      </c>
      <c r="U152" s="77">
        <f>IF(ISBLANK('imputing missing values'!$AP152), 'imputing missing values'!$T152, 'imputing missing values'!$AP152)</f>
        <v>130.6</v>
      </c>
      <c r="V152" s="76">
        <v>119.7</v>
      </c>
      <c r="W152" s="77">
        <f t="shared" si="26"/>
        <v>116.21052631578948</v>
      </c>
      <c r="X152" s="77">
        <f>IF(ISBLANK('imputing missing values'!$AQ152), 'imputing missing values'!$W152, 'imputing missing values'!$AQ152)</f>
        <v>119.8</v>
      </c>
      <c r="Y152" s="76">
        <v>148</v>
      </c>
      <c r="Z152" s="77">
        <f t="shared" si="27"/>
        <v>124.34210526315789</v>
      </c>
      <c r="AA152" s="77">
        <f>IF(ISBLANK('imputing missing values'!$AR152), 'imputing missing values'!$Z152, 'imputing missing values'!$AR152)</f>
        <v>128.30000000000001</v>
      </c>
      <c r="AB152" s="76">
        <v>116.9</v>
      </c>
      <c r="AC152" s="77">
        <f t="shared" si="28"/>
        <v>133.01578947368421</v>
      </c>
      <c r="AD152" s="77">
        <f>IF(ISBLANK('imputing missing values'!$AS152), 'imputing missing values'!$AC152, 'imputing missing values'!$AS152)</f>
        <v>135.19999999999999</v>
      </c>
      <c r="AE152" s="76">
        <v>135.6</v>
      </c>
      <c r="AF152" s="77">
        <f t="shared" si="29"/>
        <v>122</v>
      </c>
      <c r="AG152" s="77">
        <f>IF(ISBLANK('imputing missing values'!$AT152), 'imputing missing values'!$AF152, 'imputing missing values'!$AT152)</f>
        <v>123.3</v>
      </c>
      <c r="AH152" s="76">
        <v>129.80000000000001</v>
      </c>
      <c r="AI152" s="77">
        <f>AVERAGE(AU134:AU149)</f>
        <v>123.81874999999999</v>
      </c>
      <c r="AJ152" s="77">
        <f>IF(ISBLANK('imputing missing values'!$AU152), 'imputing missing values'!$AI152, 'imputing missing values'!$AU152)</f>
        <v>127.4</v>
      </c>
      <c r="AK152" s="75">
        <v>133.4</v>
      </c>
      <c r="AL152" s="76">
        <v>144.19999999999999</v>
      </c>
      <c r="AM152" s="76">
        <v>140.80000000000001</v>
      </c>
      <c r="AN152" s="76">
        <v>134.19999999999999</v>
      </c>
      <c r="AO152" s="76">
        <v>134.1</v>
      </c>
      <c r="AP152" s="75">
        <v>130.6</v>
      </c>
      <c r="AQ152" s="75">
        <v>119.8</v>
      </c>
      <c r="AR152" s="75">
        <v>128.30000000000001</v>
      </c>
      <c r="AS152" s="75">
        <v>135.19999999999999</v>
      </c>
      <c r="AT152" s="75">
        <v>123.3</v>
      </c>
      <c r="AU152" s="75">
        <v>127.4</v>
      </c>
      <c r="AV152" s="76">
        <v>132.80000000000001</v>
      </c>
    </row>
    <row r="153" spans="1:48" x14ac:dyDescent="0.25">
      <c r="A153" s="63" t="s">
        <v>33</v>
      </c>
      <c r="B153" s="78">
        <v>2017</v>
      </c>
      <c r="C153" s="63" t="s">
        <v>36</v>
      </c>
      <c r="D153" s="76">
        <v>132.69999999999999</v>
      </c>
      <c r="E153" s="77">
        <f t="shared" si="21"/>
        <v>133.87142857142857</v>
      </c>
      <c r="F153" s="77">
        <f t="shared" si="20"/>
        <v>132.6</v>
      </c>
      <c r="G153" s="76">
        <v>139.4</v>
      </c>
      <c r="H153" s="76">
        <f t="shared" si="22"/>
        <v>143.60526315789471</v>
      </c>
      <c r="I153" s="76">
        <f>IF(ISBLANK('imputing missing values'!$AL153), 'imputing missing values'!$H153, 'imputing missing values'!$AL153)</f>
        <v>147.5</v>
      </c>
      <c r="J153" s="76">
        <v>128.4</v>
      </c>
      <c r="K153" s="76">
        <f t="shared" si="23"/>
        <v>134.20000000000002</v>
      </c>
      <c r="L153" s="76">
        <f>IF(ISBLANK('imputing missing values'!$AM153),K153,AM153)</f>
        <v>129.6</v>
      </c>
      <c r="M153" s="76">
        <v>134.9</v>
      </c>
      <c r="N153" s="76">
        <f t="shared" si="24"/>
        <v>124.64736842105262</v>
      </c>
      <c r="O153" s="76">
        <f>IF(ISBLANK('imputing missing values'!$AN153), 'imputing missing values'!$N153, 'imputing missing values'!$AN153)</f>
        <v>120.8</v>
      </c>
      <c r="P153" s="76">
        <v>114</v>
      </c>
      <c r="Q153" s="76">
        <f>AVERAGE(AO135:AO150)</f>
        <v>128.5</v>
      </c>
      <c r="R153" s="76">
        <f>IF(ISBLANK('imputing missing values'!$AO153), 'imputing missing values'!$Q153, 'imputing missing values'!$AO153)</f>
        <v>125.6</v>
      </c>
      <c r="S153" s="76">
        <v>136.80000000000001</v>
      </c>
      <c r="T153" s="77">
        <f t="shared" si="25"/>
        <v>125.97894736842105</v>
      </c>
      <c r="U153" s="77">
        <f>IF(ISBLANK('imputing missing values'!$AP153), 'imputing missing values'!$T153, 'imputing missing values'!$AP153)</f>
        <v>123.1</v>
      </c>
      <c r="V153" s="76">
        <v>122.2</v>
      </c>
      <c r="W153" s="77">
        <f t="shared" si="26"/>
        <v>116.13684210526316</v>
      </c>
      <c r="X153" s="77">
        <f>IF(ISBLANK('imputing missing values'!$AQ153), 'imputing missing values'!$W153, 'imputing missing values'!$AQ153)</f>
        <v>115.6</v>
      </c>
      <c r="Y153" s="76">
        <v>135.80000000000001</v>
      </c>
      <c r="Z153" s="77">
        <f t="shared" si="27"/>
        <v>124.16842105263159</v>
      </c>
      <c r="AA153" s="77">
        <f>IF(ISBLANK('imputing missing values'!$AR153), 'imputing missing values'!$Z153, 'imputing missing values'!$AR153)</f>
        <v>122.4</v>
      </c>
      <c r="AB153" s="76">
        <v>120.3</v>
      </c>
      <c r="AC153" s="77">
        <f t="shared" si="28"/>
        <v>133.04736842105262</v>
      </c>
      <c r="AD153" s="77">
        <f>IF(ISBLANK('imputing missing values'!$AS153), 'imputing missing values'!$AC153, 'imputing missing values'!$AS153)</f>
        <v>132.80000000000001</v>
      </c>
      <c r="AE153" s="76">
        <v>142.6</v>
      </c>
      <c r="AF153" s="77">
        <f t="shared" si="29"/>
        <v>121.9421052631579</v>
      </c>
      <c r="AG153" s="77">
        <f>IF(ISBLANK('imputing missing values'!$AT153), 'imputing missing values'!$AF153, 'imputing missing values'!$AT153)</f>
        <v>121.7</v>
      </c>
      <c r="AH153" s="76">
        <v>123.6</v>
      </c>
      <c r="AI153" s="77">
        <f>AVERAGE(AU135:AU153)</f>
        <v>123.86315789473684</v>
      </c>
      <c r="AJ153" s="77">
        <f>IF(ISBLANK('imputing missing values'!$AU153), 'imputing missing values'!$AI153, 'imputing missing values'!$AU153)</f>
        <v>122.6</v>
      </c>
      <c r="AK153" s="75">
        <v>132.6</v>
      </c>
      <c r="AL153" s="76">
        <v>147.5</v>
      </c>
      <c r="AM153" s="76">
        <v>129.6</v>
      </c>
      <c r="AN153" s="76">
        <v>120.8</v>
      </c>
      <c r="AO153" s="76">
        <v>125.6</v>
      </c>
      <c r="AP153" s="75">
        <v>123.1</v>
      </c>
      <c r="AQ153" s="75">
        <v>115.6</v>
      </c>
      <c r="AR153" s="75">
        <v>122.4</v>
      </c>
      <c r="AS153" s="75">
        <v>132.80000000000001</v>
      </c>
      <c r="AT153" s="75">
        <v>121.7</v>
      </c>
      <c r="AU153" s="75">
        <v>122.6</v>
      </c>
      <c r="AV153" s="76">
        <v>128.69999999999999</v>
      </c>
    </row>
    <row r="154" spans="1:48" x14ac:dyDescent="0.25">
      <c r="A154" s="63" t="s">
        <v>34</v>
      </c>
      <c r="B154" s="78">
        <v>2017</v>
      </c>
      <c r="C154" s="63" t="s">
        <v>36</v>
      </c>
      <c r="D154" s="76">
        <v>133.30000000000001</v>
      </c>
      <c r="E154" s="77">
        <f t="shared" si="21"/>
        <v>134.74285714285716</v>
      </c>
      <c r="F154" s="77">
        <f t="shared" si="20"/>
        <v>133.1</v>
      </c>
      <c r="G154" s="76">
        <v>139</v>
      </c>
      <c r="H154" s="75">
        <f t="shared" si="22"/>
        <v>143.66842105263157</v>
      </c>
      <c r="I154" s="75">
        <f>IF(ISBLANK('imputing missing values'!$AL154), 'imputing missing values'!$H154, 'imputing missing values'!$AL154)</f>
        <v>145.1</v>
      </c>
      <c r="J154" s="76">
        <v>128.6</v>
      </c>
      <c r="K154" s="75">
        <f t="shared" si="23"/>
        <v>134.65789473684211</v>
      </c>
      <c r="L154" s="75">
        <f>IF(ISBLANK('imputing missing values'!$AM154),K154,AM154)</f>
        <v>136.4</v>
      </c>
      <c r="M154" s="76">
        <v>136.30000000000001</v>
      </c>
      <c r="N154" s="75">
        <f t="shared" si="24"/>
        <v>125.39999999999999</v>
      </c>
      <c r="O154" s="75">
        <f>IF(ISBLANK('imputing missing values'!$AN154), 'imputing missing values'!$N154, 'imputing missing values'!$AN154)</f>
        <v>129.1</v>
      </c>
      <c r="P154" s="76">
        <v>118.8</v>
      </c>
      <c r="Q154" s="75">
        <f>AVERAGE(AO136:AO154)</f>
        <v>129.01052631578946</v>
      </c>
      <c r="R154" s="75">
        <f>IF(ISBLANK('imputing missing values'!$AO154), 'imputing missing values'!$Q154, 'imputing missing values'!$AO154)</f>
        <v>130.1</v>
      </c>
      <c r="S154" s="76">
        <v>138.30000000000001</v>
      </c>
      <c r="T154" s="75">
        <f t="shared" si="25"/>
        <v>126.31578947368421</v>
      </c>
      <c r="U154" s="75">
        <f>IF(ISBLANK('imputing missing values'!$AP154), 'imputing missing values'!$T154, 'imputing missing values'!$AP154)</f>
        <v>127.8</v>
      </c>
      <c r="V154" s="76">
        <v>120.5</v>
      </c>
      <c r="W154" s="75">
        <f t="shared" si="26"/>
        <v>116.4421052631579</v>
      </c>
      <c r="X154" s="75">
        <f>IF(ISBLANK('imputing missing values'!$AQ154), 'imputing missing values'!$W154, 'imputing missing values'!$AQ154)</f>
        <v>117.6</v>
      </c>
      <c r="Y154" s="76">
        <v>143.9</v>
      </c>
      <c r="Z154" s="75">
        <f t="shared" si="27"/>
        <v>124.38947368421053</v>
      </c>
      <c r="AA154" s="75">
        <f>IF(ISBLANK('imputing missing values'!$AR154), 'imputing missing values'!$Z154, 'imputing missing values'!$AR154)</f>
        <v>125</v>
      </c>
      <c r="AB154" s="76">
        <v>118</v>
      </c>
      <c r="AC154" s="75">
        <f t="shared" si="28"/>
        <v>133.16315789473686</v>
      </c>
      <c r="AD154" s="75">
        <f>IF(ISBLANK('imputing missing values'!$AS154), 'imputing missing values'!$AC154, 'imputing missing values'!$AS154)</f>
        <v>133.80000000000001</v>
      </c>
      <c r="AE154" s="76">
        <v>137.9</v>
      </c>
      <c r="AF154" s="75">
        <f t="shared" si="29"/>
        <v>122.01578947368419</v>
      </c>
      <c r="AG154" s="75">
        <f>IF(ISBLANK('imputing missing values'!$AT154), 'imputing missing values'!$AF154, 'imputing missing values'!$AT154)</f>
        <v>122.6</v>
      </c>
      <c r="AH154" s="76">
        <v>127.2</v>
      </c>
      <c r="AI154" s="75">
        <f>AVERAGE(AU136:AU154)</f>
        <v>124.10526315789471</v>
      </c>
      <c r="AJ154" s="75">
        <f>IF(ISBLANK('imputing missing values'!$AU154), 'imputing missing values'!$AI154, 'imputing missing values'!$AU154)</f>
        <v>125.1</v>
      </c>
      <c r="AK154" s="75">
        <v>133.1</v>
      </c>
      <c r="AL154" s="75">
        <v>145.1</v>
      </c>
      <c r="AM154" s="75">
        <v>136.4</v>
      </c>
      <c r="AN154" s="75">
        <v>129.1</v>
      </c>
      <c r="AO154" s="75">
        <v>130.1</v>
      </c>
      <c r="AP154" s="75">
        <v>127.8</v>
      </c>
      <c r="AQ154" s="75">
        <v>117.6</v>
      </c>
      <c r="AR154" s="75">
        <v>125</v>
      </c>
      <c r="AS154" s="75">
        <v>133.80000000000001</v>
      </c>
      <c r="AT154" s="75">
        <v>122.6</v>
      </c>
      <c r="AU154" s="75">
        <v>125.1</v>
      </c>
      <c r="AV154" s="76">
        <v>130.9</v>
      </c>
    </row>
    <row r="155" spans="1:48" x14ac:dyDescent="0.25">
      <c r="A155" s="63" t="s">
        <v>30</v>
      </c>
      <c r="B155" s="78">
        <v>2017</v>
      </c>
      <c r="C155" s="63" t="s">
        <v>37</v>
      </c>
      <c r="D155" s="76">
        <v>133.19999999999999</v>
      </c>
      <c r="E155" s="77">
        <f t="shared" si="21"/>
        <v>134.57142857142858</v>
      </c>
      <c r="F155" s="77">
        <f t="shared" si="20"/>
        <v>133.5</v>
      </c>
      <c r="G155" s="76">
        <v>138.69999999999999</v>
      </c>
      <c r="H155" s="76">
        <f t="shared" si="22"/>
        <v>143.84736842105261</v>
      </c>
      <c r="I155" s="76">
        <f>IF(ISBLANK('imputing missing values'!$AL155), 'imputing missing values'!$H155, 'imputing missing values'!$AL155)</f>
        <v>144.4</v>
      </c>
      <c r="J155" s="76">
        <v>127.1</v>
      </c>
      <c r="K155" s="76">
        <f t="shared" si="23"/>
        <v>135.06842105263158</v>
      </c>
      <c r="L155" s="76">
        <f>IF(ISBLANK('imputing missing values'!$AM155),K155,AM155)</f>
        <v>141.6</v>
      </c>
      <c r="M155" s="76">
        <v>137.69999999999999</v>
      </c>
      <c r="N155" s="76">
        <f t="shared" si="24"/>
        <v>125.97368421052632</v>
      </c>
      <c r="O155" s="76">
        <f>IF(ISBLANK('imputing missing values'!$AN155), 'imputing missing values'!$N155, 'imputing missing values'!$AN155)</f>
        <v>135</v>
      </c>
      <c r="P155" s="76">
        <v>121.3</v>
      </c>
      <c r="Q155" s="76">
        <f>AVERAGE(AO137:AO152)</f>
        <v>129.22499999999999</v>
      </c>
      <c r="R155" s="76">
        <f>IF(ISBLANK('imputing missing values'!$AO155), 'imputing missing values'!$Q155, 'imputing missing values'!$AO155)</f>
        <v>134.30000000000001</v>
      </c>
      <c r="S155" s="76">
        <v>141.80000000000001</v>
      </c>
      <c r="T155" s="77">
        <f t="shared" si="25"/>
        <v>126.6105263157895</v>
      </c>
      <c r="U155" s="77">
        <f>IF(ISBLANK('imputing missing values'!$AP155), 'imputing missing values'!$T155, 'imputing missing values'!$AP155)</f>
        <v>131</v>
      </c>
      <c r="V155" s="76">
        <v>121.5</v>
      </c>
      <c r="W155" s="77">
        <f t="shared" si="26"/>
        <v>116.69999999999999</v>
      </c>
      <c r="X155" s="77">
        <f>IF(ISBLANK('imputing missing values'!$AQ155), 'imputing missing values'!$W155, 'imputing missing values'!$AQ155)</f>
        <v>119.2</v>
      </c>
      <c r="Y155" s="76">
        <v>144.5</v>
      </c>
      <c r="Z155" s="77">
        <f t="shared" si="27"/>
        <v>124.67368421052633</v>
      </c>
      <c r="AA155" s="77">
        <f>IF(ISBLANK('imputing missing values'!$AR155), 'imputing missing values'!$Z155, 'imputing missing values'!$AR155)</f>
        <v>128.30000000000001</v>
      </c>
      <c r="AB155" s="76">
        <v>117.4</v>
      </c>
      <c r="AC155" s="77">
        <f t="shared" si="28"/>
        <v>133.36842105263159</v>
      </c>
      <c r="AD155" s="77">
        <f>IF(ISBLANK('imputing missing values'!$AS155), 'imputing missing values'!$AC155, 'imputing missing values'!$AS155)</f>
        <v>135.69999999999999</v>
      </c>
      <c r="AE155" s="76">
        <v>134.1</v>
      </c>
      <c r="AF155" s="77">
        <f t="shared" si="29"/>
        <v>122.09999999999998</v>
      </c>
      <c r="AG155" s="77">
        <f>IF(ISBLANK('imputing missing values'!$AT155), 'imputing missing values'!$AF155, 'imputing missing values'!$AT155)</f>
        <v>123.7</v>
      </c>
      <c r="AH155" s="76">
        <v>130</v>
      </c>
      <c r="AI155" s="77">
        <f>AVERAGE(AU137:AU152)</f>
        <v>124.21875</v>
      </c>
      <c r="AJ155" s="77">
        <f>IF(ISBLANK('imputing missing values'!$AU155), 'imputing missing values'!$AI155, 'imputing missing values'!$AU155)</f>
        <v>127.5</v>
      </c>
      <c r="AK155" s="75">
        <v>133.5</v>
      </c>
      <c r="AL155" s="76">
        <v>144.4</v>
      </c>
      <c r="AM155" s="76">
        <v>141.6</v>
      </c>
      <c r="AN155" s="76">
        <v>135</v>
      </c>
      <c r="AO155" s="76">
        <v>134.30000000000001</v>
      </c>
      <c r="AP155" s="75">
        <v>131</v>
      </c>
      <c r="AQ155" s="75">
        <v>119.2</v>
      </c>
      <c r="AR155" s="75">
        <v>128.30000000000001</v>
      </c>
      <c r="AS155" s="75">
        <v>135.69999999999999</v>
      </c>
      <c r="AT155" s="75">
        <v>123.7</v>
      </c>
      <c r="AU155" s="75">
        <v>127.5</v>
      </c>
      <c r="AV155" s="76">
        <v>132.9</v>
      </c>
    </row>
    <row r="156" spans="1:48" x14ac:dyDescent="0.25">
      <c r="A156" s="63" t="s">
        <v>33</v>
      </c>
      <c r="B156" s="78">
        <v>2017</v>
      </c>
      <c r="C156" s="63" t="s">
        <v>37</v>
      </c>
      <c r="D156" s="76">
        <v>132.69999999999999</v>
      </c>
      <c r="E156" s="77">
        <f t="shared" si="21"/>
        <v>133.44285714285715</v>
      </c>
      <c r="F156" s="77">
        <f t="shared" si="20"/>
        <v>133.4</v>
      </c>
      <c r="G156" s="76">
        <v>140.6</v>
      </c>
      <c r="H156" s="76">
        <f t="shared" si="22"/>
        <v>144.22105263157894</v>
      </c>
      <c r="I156" s="76">
        <f>IF(ISBLANK('imputing missing values'!$AL156), 'imputing missing values'!$H156, 'imputing missing values'!$AL156)</f>
        <v>148</v>
      </c>
      <c r="J156" s="76">
        <v>124.5</v>
      </c>
      <c r="K156" s="76">
        <f t="shared" si="23"/>
        <v>134.60526315789474</v>
      </c>
      <c r="L156" s="76">
        <f>IF(ISBLANK('imputing missing values'!$AM156),K156,AM156)</f>
        <v>130</v>
      </c>
      <c r="M156" s="76">
        <v>136.30000000000001</v>
      </c>
      <c r="N156" s="76">
        <f t="shared" si="24"/>
        <v>125.53157894736844</v>
      </c>
      <c r="O156" s="76">
        <f>IF(ISBLANK('imputing missing values'!$AN156), 'imputing missing values'!$N156, 'imputing missing values'!$AN156)</f>
        <v>121.4</v>
      </c>
      <c r="P156" s="76">
        <v>113.5</v>
      </c>
      <c r="Q156" s="76">
        <f>AVERAGE(AO138:AO153)</f>
        <v>128.83749999999998</v>
      </c>
      <c r="R156" s="76">
        <f>IF(ISBLANK('imputing missing values'!$AO156), 'imputing missing values'!$Q156, 'imputing missing values'!$AO156)</f>
        <v>126</v>
      </c>
      <c r="S156" s="76">
        <v>137.69999999999999</v>
      </c>
      <c r="T156" s="77">
        <f t="shared" si="25"/>
        <v>126.33157894736841</v>
      </c>
      <c r="U156" s="77">
        <f>IF(ISBLANK('imputing missing values'!$AP156), 'imputing missing values'!$T156, 'imputing missing values'!$AP156)</f>
        <v>123.4</v>
      </c>
      <c r="V156" s="76">
        <v>127.1</v>
      </c>
      <c r="W156" s="77">
        <f t="shared" si="26"/>
        <v>116.51578947368422</v>
      </c>
      <c r="X156" s="77">
        <f>IF(ISBLANK('imputing missing values'!$AQ156), 'imputing missing values'!$W156, 'imputing missing values'!$AQ156)</f>
        <v>114.3</v>
      </c>
      <c r="Y156" s="76">
        <v>133.80000000000001</v>
      </c>
      <c r="Z156" s="77">
        <f t="shared" si="27"/>
        <v>124.46842105263158</v>
      </c>
      <c r="AA156" s="77">
        <f>IF(ISBLANK('imputing missing values'!$AR156), 'imputing missing values'!$Z156, 'imputing missing values'!$AR156)</f>
        <v>122.6</v>
      </c>
      <c r="AB156" s="76">
        <v>120.8</v>
      </c>
      <c r="AC156" s="77">
        <f t="shared" si="28"/>
        <v>133.4</v>
      </c>
      <c r="AD156" s="77">
        <f>IF(ISBLANK('imputing missing values'!$AS156), 'imputing missing values'!$AC156, 'imputing missing values'!$AS156)</f>
        <v>133.6</v>
      </c>
      <c r="AE156" s="76">
        <v>141.30000000000001</v>
      </c>
      <c r="AF156" s="77">
        <f t="shared" si="29"/>
        <v>122.0578947368421</v>
      </c>
      <c r="AG156" s="77">
        <f>IF(ISBLANK('imputing missing values'!$AT156), 'imputing missing values'!$AF156, 'imputing missing values'!$AT156)</f>
        <v>122.2</v>
      </c>
      <c r="AH156" s="76">
        <v>123.8</v>
      </c>
      <c r="AI156" s="77">
        <f>AVERAGE(AU138:AU156)</f>
        <v>124.18421052631579</v>
      </c>
      <c r="AJ156" s="77">
        <f>IF(ISBLANK('imputing missing values'!$AU156), 'imputing missing values'!$AI156, 'imputing missing values'!$AU156)</f>
        <v>122.5</v>
      </c>
      <c r="AK156" s="75">
        <v>133.4</v>
      </c>
      <c r="AL156" s="76">
        <v>148</v>
      </c>
      <c r="AM156" s="76">
        <v>130</v>
      </c>
      <c r="AN156" s="76">
        <v>121.4</v>
      </c>
      <c r="AO156" s="76">
        <v>126</v>
      </c>
      <c r="AP156" s="75">
        <v>123.4</v>
      </c>
      <c r="AQ156" s="75">
        <v>114.3</v>
      </c>
      <c r="AR156" s="75">
        <v>122.6</v>
      </c>
      <c r="AS156" s="75">
        <v>133.6</v>
      </c>
      <c r="AT156" s="75">
        <v>122.2</v>
      </c>
      <c r="AU156" s="75">
        <v>122.5</v>
      </c>
      <c r="AV156" s="76">
        <v>129.1</v>
      </c>
    </row>
    <row r="157" spans="1:48" x14ac:dyDescent="0.25">
      <c r="A157" s="63" t="s">
        <v>34</v>
      </c>
      <c r="B157" s="78">
        <v>2017</v>
      </c>
      <c r="C157" s="63" t="s">
        <v>37</v>
      </c>
      <c r="D157" s="76">
        <v>133</v>
      </c>
      <c r="E157" s="77">
        <f t="shared" si="21"/>
        <v>134.25714285714287</v>
      </c>
      <c r="F157" s="77">
        <f t="shared" si="20"/>
        <v>133.5</v>
      </c>
      <c r="G157" s="76">
        <v>139.4</v>
      </c>
      <c r="H157" s="75">
        <f t="shared" si="22"/>
        <v>144.27894736842103</v>
      </c>
      <c r="I157" s="75">
        <f>IF(ISBLANK('imputing missing values'!$AL157), 'imputing missing values'!$H157, 'imputing missing values'!$AL157)</f>
        <v>145.4</v>
      </c>
      <c r="J157" s="76">
        <v>126.1</v>
      </c>
      <c r="K157" s="75">
        <f t="shared" si="23"/>
        <v>135.07894736842104</v>
      </c>
      <c r="L157" s="75">
        <f>IF(ISBLANK('imputing missing values'!$AM157),K157,AM157)</f>
        <v>137</v>
      </c>
      <c r="M157" s="76">
        <v>137.19999999999999</v>
      </c>
      <c r="N157" s="75">
        <f t="shared" si="24"/>
        <v>126.30000000000001</v>
      </c>
      <c r="O157" s="75">
        <f>IF(ISBLANK('imputing missing values'!$AN157), 'imputing missing values'!$N157, 'imputing missing values'!$AN157)</f>
        <v>129.80000000000001</v>
      </c>
      <c r="P157" s="76">
        <v>118.4</v>
      </c>
      <c r="Q157" s="75">
        <f>AVERAGE(AO139:AO157)</f>
        <v>129.35263157894735</v>
      </c>
      <c r="R157" s="75">
        <f>IF(ISBLANK('imputing missing values'!$AO157), 'imputing missing values'!$Q157, 'imputing missing values'!$AO157)</f>
        <v>130.4</v>
      </c>
      <c r="S157" s="76">
        <v>139.9</v>
      </c>
      <c r="T157" s="75">
        <f t="shared" si="25"/>
        <v>126.66315789473681</v>
      </c>
      <c r="U157" s="75">
        <f>IF(ISBLANK('imputing missing values'!$AP157), 'imputing missing values'!$T157, 'imputing missing values'!$AP157)</f>
        <v>128.1</v>
      </c>
      <c r="V157" s="76">
        <v>123.4</v>
      </c>
      <c r="W157" s="75">
        <f t="shared" si="26"/>
        <v>116.71578947368421</v>
      </c>
      <c r="X157" s="75">
        <f>IF(ISBLANK('imputing missing values'!$AQ157), 'imputing missing values'!$W157, 'imputing missing values'!$AQ157)</f>
        <v>116.6</v>
      </c>
      <c r="Y157" s="76">
        <v>140.9</v>
      </c>
      <c r="Z157" s="75">
        <f t="shared" si="27"/>
        <v>124.67368421052633</v>
      </c>
      <c r="AA157" s="75">
        <f>IF(ISBLANK('imputing missing values'!$AR157), 'imputing missing values'!$Z157, 'imputing missing values'!$AR157)</f>
        <v>125.1</v>
      </c>
      <c r="AB157" s="76">
        <v>118.5</v>
      </c>
      <c r="AC157" s="75">
        <f t="shared" si="28"/>
        <v>133.53684210526316</v>
      </c>
      <c r="AD157" s="75">
        <f>IF(ISBLANK('imputing missing values'!$AS157), 'imputing missing values'!$AC157, 'imputing missing values'!$AS157)</f>
        <v>134.5</v>
      </c>
      <c r="AE157" s="76">
        <v>136.5</v>
      </c>
      <c r="AF157" s="75">
        <f t="shared" si="29"/>
        <v>122.17894736842103</v>
      </c>
      <c r="AG157" s="75">
        <f>IF(ISBLANK('imputing missing values'!$AT157), 'imputing missing values'!$AF157, 'imputing missing values'!$AT157)</f>
        <v>123.1</v>
      </c>
      <c r="AH157" s="76">
        <v>127.4</v>
      </c>
      <c r="AI157" s="75">
        <f>AVERAGE(AU139:AU157)</f>
        <v>124.40526315789472</v>
      </c>
      <c r="AJ157" s="75">
        <f>IF(ISBLANK('imputing missing values'!$AU157), 'imputing missing values'!$AI157, 'imputing missing values'!$AU157)</f>
        <v>125.1</v>
      </c>
      <c r="AK157" s="75">
        <v>133.5</v>
      </c>
      <c r="AL157" s="75">
        <v>145.4</v>
      </c>
      <c r="AM157" s="75">
        <v>137</v>
      </c>
      <c r="AN157" s="75">
        <v>129.80000000000001</v>
      </c>
      <c r="AO157" s="75">
        <v>130.4</v>
      </c>
      <c r="AP157" s="75">
        <v>128.1</v>
      </c>
      <c r="AQ157" s="75">
        <v>116.6</v>
      </c>
      <c r="AR157" s="75">
        <v>125.1</v>
      </c>
      <c r="AS157" s="75">
        <v>134.5</v>
      </c>
      <c r="AT157" s="75">
        <v>123.1</v>
      </c>
      <c r="AU157" s="75">
        <v>125.1</v>
      </c>
      <c r="AV157" s="76">
        <v>131.1</v>
      </c>
    </row>
    <row r="158" spans="1:48" x14ac:dyDescent="0.25">
      <c r="A158" s="63" t="s">
        <v>30</v>
      </c>
      <c r="B158" s="78">
        <v>2017</v>
      </c>
      <c r="C158" s="63" t="s">
        <v>38</v>
      </c>
      <c r="D158" s="76">
        <v>133.1</v>
      </c>
      <c r="E158" s="77">
        <f t="shared" si="21"/>
        <v>134.12857142857141</v>
      </c>
      <c r="F158" s="77">
        <f t="shared" si="20"/>
        <v>133.80000000000001</v>
      </c>
      <c r="G158" s="76">
        <v>140.30000000000001</v>
      </c>
      <c r="H158" s="76">
        <f t="shared" si="22"/>
        <v>144.47368421052633</v>
      </c>
      <c r="I158" s="76">
        <f>IF(ISBLANK('imputing missing values'!$AL158), 'imputing missing values'!$H158, 'imputing missing values'!$AL158)</f>
        <v>145.5</v>
      </c>
      <c r="J158" s="76">
        <v>126.8</v>
      </c>
      <c r="K158" s="76">
        <f t="shared" si="23"/>
        <v>135.46315789473684</v>
      </c>
      <c r="L158" s="76">
        <f>IF(ISBLANK('imputing missing values'!$AM158),K158,AM158)</f>
        <v>141.80000000000001</v>
      </c>
      <c r="M158" s="76">
        <v>138.19999999999999</v>
      </c>
      <c r="N158" s="76">
        <f t="shared" si="24"/>
        <v>126.86315789473684</v>
      </c>
      <c r="O158" s="76">
        <f>IF(ISBLANK('imputing missing values'!$AN158), 'imputing missing values'!$N158, 'imputing missing values'!$AN158)</f>
        <v>135</v>
      </c>
      <c r="P158" s="76">
        <v>120.8</v>
      </c>
      <c r="Q158" s="76">
        <f>AVERAGE(AO140:AO155)</f>
        <v>129.55624999999998</v>
      </c>
      <c r="R158" s="76">
        <f>IF(ISBLANK('imputing missing values'!$AO158), 'imputing missing values'!$Q158, 'imputing missing values'!$AO158)</f>
        <v>134.9</v>
      </c>
      <c r="S158" s="76">
        <v>140.19999999999999</v>
      </c>
      <c r="T158" s="77">
        <f t="shared" si="25"/>
        <v>126.94210526315787</v>
      </c>
      <c r="U158" s="77">
        <f>IF(ISBLANK('imputing missing values'!$AP158), 'imputing missing values'!$T158, 'imputing missing values'!$AP158)</f>
        <v>131.4</v>
      </c>
      <c r="V158" s="76">
        <v>123.8</v>
      </c>
      <c r="W158" s="77">
        <f t="shared" si="26"/>
        <v>116.93684210526317</v>
      </c>
      <c r="X158" s="77">
        <f>IF(ISBLANK('imputing missing values'!$AQ158), 'imputing missing values'!$W158, 'imputing missing values'!$AQ158)</f>
        <v>119.4</v>
      </c>
      <c r="Y158" s="76">
        <v>141.80000000000001</v>
      </c>
      <c r="Z158" s="77">
        <f t="shared" si="27"/>
        <v>124.98421052631581</v>
      </c>
      <c r="AA158" s="77">
        <f>IF(ISBLANK('imputing missing values'!$AR158), 'imputing missing values'!$Z158, 'imputing missing values'!$AR158)</f>
        <v>129.4</v>
      </c>
      <c r="AB158" s="76">
        <v>118.6</v>
      </c>
      <c r="AC158" s="77">
        <f t="shared" si="28"/>
        <v>133.74210526315792</v>
      </c>
      <c r="AD158" s="77">
        <f>IF(ISBLANK('imputing missing values'!$AS158), 'imputing missing values'!$AC158, 'imputing missing values'!$AS158)</f>
        <v>136.30000000000001</v>
      </c>
      <c r="AE158" s="76">
        <v>134</v>
      </c>
      <c r="AF158" s="77">
        <f t="shared" si="29"/>
        <v>122.26315789473682</v>
      </c>
      <c r="AG158" s="77">
        <f>IF(ISBLANK('imputing missing values'!$AT158), 'imputing missing values'!$AF158, 'imputing missing values'!$AT158)</f>
        <v>123.7</v>
      </c>
      <c r="AH158" s="76">
        <v>130.30000000000001</v>
      </c>
      <c r="AI158" s="77">
        <f>AVERAGE(AU140:AU155)</f>
        <v>124.54375</v>
      </c>
      <c r="AJ158" s="77">
        <f>IF(ISBLANK('imputing missing values'!$AU158), 'imputing missing values'!$AI158, 'imputing missing values'!$AU158)</f>
        <v>127.9</v>
      </c>
      <c r="AK158" s="75">
        <v>133.80000000000001</v>
      </c>
      <c r="AL158" s="76">
        <v>145.5</v>
      </c>
      <c r="AM158" s="76">
        <v>141.80000000000001</v>
      </c>
      <c r="AN158" s="76">
        <v>135</v>
      </c>
      <c r="AO158" s="76">
        <v>134.9</v>
      </c>
      <c r="AP158" s="75">
        <v>131.4</v>
      </c>
      <c r="AQ158" s="75">
        <v>119.4</v>
      </c>
      <c r="AR158" s="75">
        <v>129.4</v>
      </c>
      <c r="AS158" s="75">
        <v>136.30000000000001</v>
      </c>
      <c r="AT158" s="75">
        <v>123.7</v>
      </c>
      <c r="AU158" s="75">
        <v>127.9</v>
      </c>
      <c r="AV158" s="76">
        <v>133.30000000000001</v>
      </c>
    </row>
    <row r="159" spans="1:48" x14ac:dyDescent="0.25">
      <c r="A159" s="63" t="s">
        <v>33</v>
      </c>
      <c r="B159" s="78">
        <v>2017</v>
      </c>
      <c r="C159" s="63" t="s">
        <v>38</v>
      </c>
      <c r="D159" s="76">
        <v>132.6</v>
      </c>
      <c r="E159" s="77">
        <f t="shared" si="21"/>
        <v>133.08571428571429</v>
      </c>
      <c r="F159" s="77">
        <f t="shared" si="20"/>
        <v>133.6</v>
      </c>
      <c r="G159" s="76">
        <v>144.1</v>
      </c>
      <c r="H159" s="76">
        <f t="shared" si="22"/>
        <v>144.84736842105266</v>
      </c>
      <c r="I159" s="76">
        <f>IF(ISBLANK('imputing missing values'!$AL159), 'imputing missing values'!$H159, 'imputing missing values'!$AL159)</f>
        <v>148.30000000000001</v>
      </c>
      <c r="J159" s="76">
        <v>125.6</v>
      </c>
      <c r="K159" s="76">
        <f t="shared" si="23"/>
        <v>134.98947368421054</v>
      </c>
      <c r="L159" s="76">
        <f>IF(ISBLANK('imputing missing values'!$AM159),K159,AM159)</f>
        <v>130.19999999999999</v>
      </c>
      <c r="M159" s="76">
        <v>136.80000000000001</v>
      </c>
      <c r="N159" s="76">
        <f t="shared" si="24"/>
        <v>126.3263157894737</v>
      </c>
      <c r="O159" s="76">
        <f>IF(ISBLANK('imputing missing values'!$AN159), 'imputing missing values'!$N159, 'imputing missing values'!$AN159)</f>
        <v>120.1</v>
      </c>
      <c r="P159" s="76">
        <v>113.4</v>
      </c>
      <c r="Q159" s="76">
        <f>AVERAGE(AO141:AO156)</f>
        <v>129.17499999999998</v>
      </c>
      <c r="R159" s="76">
        <f>IF(ISBLANK('imputing missing values'!$AO159), 'imputing missing values'!$Q159, 'imputing missing values'!$AO159)</f>
        <v>126.5</v>
      </c>
      <c r="S159" s="76">
        <v>135.19999999999999</v>
      </c>
      <c r="T159" s="77">
        <f t="shared" si="25"/>
        <v>126.65263157894738</v>
      </c>
      <c r="U159" s="77">
        <f>IF(ISBLANK('imputing missing values'!$AP159), 'imputing missing values'!$T159, 'imputing missing values'!$AP159)</f>
        <v>123.6</v>
      </c>
      <c r="V159" s="76">
        <v>129.19999999999999</v>
      </c>
      <c r="W159" s="77">
        <f t="shared" si="26"/>
        <v>116.73157894736842</v>
      </c>
      <c r="X159" s="77">
        <f>IF(ISBLANK('imputing missing values'!$AQ159), 'imputing missing values'!$W159, 'imputing missing values'!$AQ159)</f>
        <v>114.3</v>
      </c>
      <c r="Y159" s="76">
        <v>131.5</v>
      </c>
      <c r="Z159" s="77">
        <f t="shared" si="27"/>
        <v>124.7684210526316</v>
      </c>
      <c r="AA159" s="77">
        <f>IF(ISBLANK('imputing missing values'!$AR159), 'imputing missing values'!$Z159, 'imputing missing values'!$AR159)</f>
        <v>122.8</v>
      </c>
      <c r="AB159" s="76">
        <v>121</v>
      </c>
      <c r="AC159" s="77">
        <f t="shared" si="28"/>
        <v>133.74736842105267</v>
      </c>
      <c r="AD159" s="77">
        <f>IF(ISBLANK('imputing missing values'!$AS159), 'imputing missing values'!$AC159, 'imputing missing values'!$AS159)</f>
        <v>133.80000000000001</v>
      </c>
      <c r="AE159" s="76">
        <v>139.9</v>
      </c>
      <c r="AF159" s="77">
        <f t="shared" si="29"/>
        <v>122.18421052631577</v>
      </c>
      <c r="AG159" s="77">
        <f>IF(ISBLANK('imputing missing values'!$AT159), 'imputing missing values'!$AF159, 'imputing missing values'!$AT159)</f>
        <v>122</v>
      </c>
      <c r="AH159" s="76">
        <v>123.8</v>
      </c>
      <c r="AI159" s="77">
        <f>AVERAGE(AU141:AU159)</f>
        <v>124.45789473684209</v>
      </c>
      <c r="AJ159" s="77">
        <f>IF(ISBLANK('imputing missing values'!$AU159), 'imputing missing values'!$AI159, 'imputing missing values'!$AU159)</f>
        <v>122.6</v>
      </c>
      <c r="AK159" s="75">
        <v>133.6</v>
      </c>
      <c r="AL159" s="76">
        <v>148.30000000000001</v>
      </c>
      <c r="AM159" s="76">
        <v>130.19999999999999</v>
      </c>
      <c r="AN159" s="76">
        <v>120.1</v>
      </c>
      <c r="AO159" s="76">
        <v>126.5</v>
      </c>
      <c r="AP159" s="75">
        <v>123.6</v>
      </c>
      <c r="AQ159" s="75">
        <v>114.3</v>
      </c>
      <c r="AR159" s="75">
        <v>122.8</v>
      </c>
      <c r="AS159" s="75">
        <v>133.80000000000001</v>
      </c>
      <c r="AT159" s="75">
        <v>122</v>
      </c>
      <c r="AU159" s="75">
        <v>122.6</v>
      </c>
      <c r="AV159" s="76">
        <v>129.30000000000001</v>
      </c>
    </row>
    <row r="160" spans="1:48" x14ac:dyDescent="0.25">
      <c r="A160" s="63" t="s">
        <v>34</v>
      </c>
      <c r="B160" s="78">
        <v>2017</v>
      </c>
      <c r="C160" s="63" t="s">
        <v>38</v>
      </c>
      <c r="D160" s="76">
        <v>132.9</v>
      </c>
      <c r="E160" s="77">
        <f t="shared" si="21"/>
        <v>133.80000000000001</v>
      </c>
      <c r="F160" s="77">
        <f t="shared" si="20"/>
        <v>133.69999999999999</v>
      </c>
      <c r="G160" s="76">
        <v>141.6</v>
      </c>
      <c r="H160" s="75">
        <f t="shared" si="22"/>
        <v>144.94736842105266</v>
      </c>
      <c r="I160" s="75">
        <f>IF(ISBLANK('imputing missing values'!$AL160), 'imputing missing values'!$H160, 'imputing missing values'!$AL160)</f>
        <v>146.19999999999999</v>
      </c>
      <c r="J160" s="76">
        <v>126.3</v>
      </c>
      <c r="K160" s="75">
        <f t="shared" si="23"/>
        <v>135.44736842105263</v>
      </c>
      <c r="L160" s="75">
        <f>IF(ISBLANK('imputing missing values'!$AM160),K160,AM160)</f>
        <v>137.19999999999999</v>
      </c>
      <c r="M160" s="76">
        <v>137.69999999999999</v>
      </c>
      <c r="N160" s="75">
        <f t="shared" si="24"/>
        <v>127.02105263157895</v>
      </c>
      <c r="O160" s="75">
        <f>IF(ISBLANK('imputing missing values'!$AN160), 'imputing missing values'!$N160, 'imputing missing values'!$AN160)</f>
        <v>129.4</v>
      </c>
      <c r="P160" s="76">
        <v>118.1</v>
      </c>
      <c r="Q160" s="75">
        <f>AVERAGE(AO142:AO160)</f>
        <v>129.72631578947366</v>
      </c>
      <c r="R160" s="75">
        <f>IF(ISBLANK('imputing missing values'!$AO160), 'imputing missing values'!$Q160, 'imputing missing values'!$AO160)</f>
        <v>130.9</v>
      </c>
      <c r="S160" s="76">
        <v>137.9</v>
      </c>
      <c r="T160" s="75">
        <f t="shared" si="25"/>
        <v>126.98421052631578</v>
      </c>
      <c r="U160" s="75">
        <f>IF(ISBLANK('imputing missing values'!$AP160), 'imputing missing values'!$T160, 'imputing missing values'!$AP160)</f>
        <v>128.4</v>
      </c>
      <c r="V160" s="76">
        <v>125.6</v>
      </c>
      <c r="W160" s="75">
        <f t="shared" si="26"/>
        <v>116.90526315789472</v>
      </c>
      <c r="X160" s="75">
        <f>IF(ISBLANK('imputing missing values'!$AQ160), 'imputing missing values'!$W160, 'imputing missing values'!$AQ160)</f>
        <v>116.7</v>
      </c>
      <c r="Y160" s="76">
        <v>138.30000000000001</v>
      </c>
      <c r="Z160" s="75">
        <f t="shared" si="27"/>
        <v>124.97894736842105</v>
      </c>
      <c r="AA160" s="75">
        <f>IF(ISBLANK('imputing missing values'!$AR160), 'imputing missing values'!$Z160, 'imputing missing values'!$AR160)</f>
        <v>125.7</v>
      </c>
      <c r="AB160" s="76">
        <v>119.4</v>
      </c>
      <c r="AC160" s="75">
        <f t="shared" si="28"/>
        <v>133.88947368421054</v>
      </c>
      <c r="AD160" s="75">
        <f>IF(ISBLANK('imputing missing values'!$AS160), 'imputing missing values'!$AC160, 'imputing missing values'!$AS160)</f>
        <v>134.80000000000001</v>
      </c>
      <c r="AE160" s="76">
        <v>136</v>
      </c>
      <c r="AF160" s="75">
        <f t="shared" si="29"/>
        <v>122.27368421052631</v>
      </c>
      <c r="AG160" s="75">
        <f>IF(ISBLANK('imputing missing values'!$AT160), 'imputing missing values'!$AF160, 'imputing missing values'!$AT160)</f>
        <v>123</v>
      </c>
      <c r="AH160" s="76">
        <v>127.6</v>
      </c>
      <c r="AI160" s="75">
        <f>AVERAGE(AU142:AU160)</f>
        <v>124.66842105263157</v>
      </c>
      <c r="AJ160" s="75">
        <f>IF(ISBLANK('imputing missing values'!$AU160), 'imputing missing values'!$AI160, 'imputing missing values'!$AU160)</f>
        <v>125.3</v>
      </c>
      <c r="AK160" s="75">
        <v>133.69999999999999</v>
      </c>
      <c r="AL160" s="75">
        <v>146.19999999999999</v>
      </c>
      <c r="AM160" s="75">
        <v>137.19999999999999</v>
      </c>
      <c r="AN160" s="75">
        <v>129.4</v>
      </c>
      <c r="AO160" s="75">
        <v>130.9</v>
      </c>
      <c r="AP160" s="75">
        <v>128.4</v>
      </c>
      <c r="AQ160" s="75">
        <v>116.7</v>
      </c>
      <c r="AR160" s="75">
        <v>125.7</v>
      </c>
      <c r="AS160" s="75">
        <v>134.80000000000001</v>
      </c>
      <c r="AT160" s="75">
        <v>123</v>
      </c>
      <c r="AU160" s="75">
        <v>125.3</v>
      </c>
      <c r="AV160" s="76">
        <v>131.4</v>
      </c>
    </row>
    <row r="161" spans="1:48" x14ac:dyDescent="0.25">
      <c r="A161" s="63" t="s">
        <v>30</v>
      </c>
      <c r="B161" s="78">
        <v>2017</v>
      </c>
      <c r="C161" s="63" t="s">
        <v>39</v>
      </c>
      <c r="D161" s="76">
        <v>133.5</v>
      </c>
      <c r="E161" s="77">
        <f t="shared" si="21"/>
        <v>133.75714285714287</v>
      </c>
      <c r="F161" s="77">
        <f t="shared" si="20"/>
        <v>134.9</v>
      </c>
      <c r="G161" s="76">
        <v>143.69999999999999</v>
      </c>
      <c r="H161" s="76">
        <f t="shared" si="22"/>
        <v>145.14736842105265</v>
      </c>
      <c r="I161" s="76">
        <f>IF(ISBLANK('imputing missing values'!$AL161), 'imputing missing values'!$H161, 'imputing missing values'!$AL161)</f>
        <v>145.80000000000001</v>
      </c>
      <c r="J161" s="76">
        <v>128</v>
      </c>
      <c r="K161" s="76">
        <f t="shared" si="23"/>
        <v>135.8315789473684</v>
      </c>
      <c r="L161" s="76">
        <f>IF(ISBLANK('imputing missing values'!$AM161),K161,AM161)</f>
        <v>142.30000000000001</v>
      </c>
      <c r="M161" s="76">
        <v>138.6</v>
      </c>
      <c r="N161" s="76">
        <f t="shared" si="24"/>
        <v>127.53684210526318</v>
      </c>
      <c r="O161" s="76">
        <f>IF(ISBLANK('imputing missing values'!$AN161), 'imputing missing values'!$N161, 'imputing missing values'!$AN161)</f>
        <v>134.80000000000001</v>
      </c>
      <c r="P161" s="76">
        <v>120.9</v>
      </c>
      <c r="Q161" s="76">
        <f>AVERAGE(AO143:AO158)</f>
        <v>129.92499999999998</v>
      </c>
      <c r="R161" s="76">
        <f>IF(ISBLANK('imputing missing values'!$AO161), 'imputing missing values'!$Q161, 'imputing missing values'!$AO161)</f>
        <v>135.19999999999999</v>
      </c>
      <c r="S161" s="76">
        <v>140.9</v>
      </c>
      <c r="T161" s="77">
        <f t="shared" si="25"/>
        <v>127.24210526315791</v>
      </c>
      <c r="U161" s="77">
        <f>IF(ISBLANK('imputing missing values'!$AP161), 'imputing missing values'!$T161, 'imputing missing values'!$AP161)</f>
        <v>131.30000000000001</v>
      </c>
      <c r="V161" s="76">
        <v>128.80000000000001</v>
      </c>
      <c r="W161" s="77">
        <f t="shared" si="26"/>
        <v>117.09999999999998</v>
      </c>
      <c r="X161" s="77">
        <f>IF(ISBLANK('imputing missing values'!$AQ161), 'imputing missing values'!$W161, 'imputing missing values'!$AQ161)</f>
        <v>119.4</v>
      </c>
      <c r="Y161" s="76">
        <v>140.19999999999999</v>
      </c>
      <c r="Z161" s="77">
        <f t="shared" si="27"/>
        <v>125.28421052631579</v>
      </c>
      <c r="AA161" s="77">
        <f>IF(ISBLANK('imputing missing values'!$AR161), 'imputing missing values'!$Z161, 'imputing missing values'!$AR161)</f>
        <v>129.80000000000001</v>
      </c>
      <c r="AB161" s="76">
        <v>118.9</v>
      </c>
      <c r="AC161" s="77">
        <f t="shared" si="28"/>
        <v>134.10526315789477</v>
      </c>
      <c r="AD161" s="77">
        <f>IF(ISBLANK('imputing missing values'!$AS161), 'imputing missing values'!$AC161, 'imputing missing values'!$AS161)</f>
        <v>136.9</v>
      </c>
      <c r="AE161" s="76">
        <v>133.5</v>
      </c>
      <c r="AF161" s="77">
        <f t="shared" si="29"/>
        <v>122.35263157894738</v>
      </c>
      <c r="AG161" s="77">
        <f>IF(ISBLANK('imputing missing values'!$AT161), 'imputing missing values'!$AF161, 'imputing missing values'!$AT161)</f>
        <v>124.1</v>
      </c>
      <c r="AH161" s="76">
        <v>130.4</v>
      </c>
      <c r="AI161" s="77">
        <f>AVERAGE(AU143:AU158)</f>
        <v>124.8125</v>
      </c>
      <c r="AJ161" s="77">
        <f>IF(ISBLANK('imputing missing values'!$AU161), 'imputing missing values'!$AI161, 'imputing missing values'!$AU161)</f>
        <v>128.1</v>
      </c>
      <c r="AK161" s="75">
        <v>134.9</v>
      </c>
      <c r="AL161" s="76">
        <v>145.80000000000001</v>
      </c>
      <c r="AM161" s="76">
        <v>142.30000000000001</v>
      </c>
      <c r="AN161" s="76">
        <v>134.80000000000001</v>
      </c>
      <c r="AO161" s="76">
        <v>135.19999999999999</v>
      </c>
      <c r="AP161" s="75">
        <v>131.30000000000001</v>
      </c>
      <c r="AQ161" s="75">
        <v>119.4</v>
      </c>
      <c r="AR161" s="75">
        <v>129.80000000000001</v>
      </c>
      <c r="AS161" s="75">
        <v>136.9</v>
      </c>
      <c r="AT161" s="75">
        <v>124.1</v>
      </c>
      <c r="AU161" s="75">
        <v>128.1</v>
      </c>
      <c r="AV161" s="76">
        <v>133.9</v>
      </c>
    </row>
    <row r="162" spans="1:48" x14ac:dyDescent="0.25">
      <c r="A162" s="63" t="s">
        <v>33</v>
      </c>
      <c r="B162" s="78">
        <v>2017</v>
      </c>
      <c r="C162" s="63" t="s">
        <v>39</v>
      </c>
      <c r="D162" s="76">
        <v>132.9</v>
      </c>
      <c r="E162" s="77">
        <f t="shared" si="21"/>
        <v>132.8857142857143</v>
      </c>
      <c r="F162" s="77">
        <f t="shared" si="20"/>
        <v>135.69999999999999</v>
      </c>
      <c r="G162" s="76">
        <v>148.69999999999999</v>
      </c>
      <c r="H162" s="76">
        <f t="shared" si="22"/>
        <v>145.47368421052633</v>
      </c>
      <c r="I162" s="76">
        <f>IF(ISBLANK('imputing missing values'!$AL162), 'imputing missing values'!$H162, 'imputing missing values'!$AL162)</f>
        <v>148.6</v>
      </c>
      <c r="J162" s="76">
        <v>128.30000000000001</v>
      </c>
      <c r="K162" s="76">
        <f t="shared" si="23"/>
        <v>135.3315789473684</v>
      </c>
      <c r="L162" s="76">
        <f>IF(ISBLANK('imputing missing values'!$AM162),K162,AM162)</f>
        <v>130.19999999999999</v>
      </c>
      <c r="M162" s="76">
        <v>137.30000000000001</v>
      </c>
      <c r="N162" s="76">
        <f t="shared" si="24"/>
        <v>126.85263157894735</v>
      </c>
      <c r="O162" s="76">
        <f>IF(ISBLANK('imputing missing values'!$AN162), 'imputing missing values'!$N162, 'imputing missing values'!$AN162)</f>
        <v>119</v>
      </c>
      <c r="P162" s="76">
        <v>113.5</v>
      </c>
      <c r="Q162" s="76">
        <f>AVERAGE(AO144:AO159)</f>
        <v>129.52499999999998</v>
      </c>
      <c r="R162" s="76">
        <f>IF(ISBLANK('imputing missing values'!$AO162), 'imputing missing values'!$Q162, 'imputing missing values'!$AO162)</f>
        <v>126.8</v>
      </c>
      <c r="S162" s="76">
        <v>137.19999999999999</v>
      </c>
      <c r="T162" s="77">
        <f t="shared" si="25"/>
        <v>126.93157894736844</v>
      </c>
      <c r="U162" s="77">
        <f>IF(ISBLANK('imputing missing values'!$AP162), 'imputing missing values'!$T162, 'imputing missing values'!$AP162)</f>
        <v>123.8</v>
      </c>
      <c r="V162" s="76">
        <v>142.19999999999999</v>
      </c>
      <c r="W162" s="77">
        <f t="shared" si="26"/>
        <v>116.85263157894735</v>
      </c>
      <c r="X162" s="77">
        <f>IF(ISBLANK('imputing missing values'!$AQ162), 'imputing missing values'!$W162, 'imputing missing values'!$AQ162)</f>
        <v>113.9</v>
      </c>
      <c r="Y162" s="76">
        <v>128.19999999999999</v>
      </c>
      <c r="Z162" s="77">
        <f t="shared" si="27"/>
        <v>125.0526315789474</v>
      </c>
      <c r="AA162" s="77">
        <f>IF(ISBLANK('imputing missing values'!$AR162), 'imputing missing values'!$Z162, 'imputing missing values'!$AR162)</f>
        <v>122.9</v>
      </c>
      <c r="AB162" s="76">
        <v>120.9</v>
      </c>
      <c r="AC162" s="77">
        <f t="shared" si="28"/>
        <v>134.11052631578949</v>
      </c>
      <c r="AD162" s="77">
        <f>IF(ISBLANK('imputing missing values'!$AS162), 'imputing missing values'!$AC162, 'imputing missing values'!$AS162)</f>
        <v>134.30000000000001</v>
      </c>
      <c r="AE162" s="76">
        <v>138.80000000000001</v>
      </c>
      <c r="AF162" s="77">
        <f t="shared" si="29"/>
        <v>122.3842105263158</v>
      </c>
      <c r="AG162" s="77">
        <f>IF(ISBLANK('imputing missing values'!$AT162), 'imputing missing values'!$AF162, 'imputing missing values'!$AT162)</f>
        <v>122.5</v>
      </c>
      <c r="AH162" s="76">
        <v>124.2</v>
      </c>
      <c r="AI162" s="77">
        <f>AVERAGE(AU144:AU162)</f>
        <v>124.70526315789472</v>
      </c>
      <c r="AJ162" s="77">
        <f>IF(ISBLANK('imputing missing values'!$AU162), 'imputing missing values'!$AI162, 'imputing missing values'!$AU162)</f>
        <v>122.7</v>
      </c>
      <c r="AK162" s="75">
        <v>135.69999999999999</v>
      </c>
      <c r="AL162" s="76">
        <v>148.6</v>
      </c>
      <c r="AM162" s="76">
        <v>130.19999999999999</v>
      </c>
      <c r="AN162" s="76">
        <v>119</v>
      </c>
      <c r="AO162" s="76">
        <v>126.8</v>
      </c>
      <c r="AP162" s="75">
        <v>123.8</v>
      </c>
      <c r="AQ162" s="75">
        <v>113.9</v>
      </c>
      <c r="AR162" s="75">
        <v>122.9</v>
      </c>
      <c r="AS162" s="75">
        <v>134.30000000000001</v>
      </c>
      <c r="AT162" s="75">
        <v>122.5</v>
      </c>
      <c r="AU162" s="75">
        <v>122.7</v>
      </c>
      <c r="AV162" s="76">
        <v>129.9</v>
      </c>
    </row>
    <row r="163" spans="1:48" x14ac:dyDescent="0.25">
      <c r="A163" s="63" t="s">
        <v>34</v>
      </c>
      <c r="B163" s="78">
        <v>2017</v>
      </c>
      <c r="C163" s="63" t="s">
        <v>39</v>
      </c>
      <c r="D163" s="76">
        <v>133.30000000000001</v>
      </c>
      <c r="E163" s="77">
        <f t="shared" si="21"/>
        <v>133.61428571428573</v>
      </c>
      <c r="F163" s="77">
        <f t="shared" si="20"/>
        <v>135.19999999999999</v>
      </c>
      <c r="G163" s="76">
        <v>145.5</v>
      </c>
      <c r="H163" s="75">
        <f t="shared" si="22"/>
        <v>145.55263157894737</v>
      </c>
      <c r="I163" s="75">
        <f>IF(ISBLANK('imputing missing values'!$AL163), 'imputing missing values'!$H163, 'imputing missing values'!$AL163)</f>
        <v>146.5</v>
      </c>
      <c r="J163" s="76">
        <v>128.1</v>
      </c>
      <c r="K163" s="75">
        <f t="shared" si="23"/>
        <v>135.78947368421052</v>
      </c>
      <c r="L163" s="75">
        <f>IF(ISBLANK('imputing missing values'!$AM163),K163,AM163)</f>
        <v>137.5</v>
      </c>
      <c r="M163" s="76">
        <v>138.1</v>
      </c>
      <c r="N163" s="75">
        <f t="shared" si="24"/>
        <v>127.43157894736844</v>
      </c>
      <c r="O163" s="75">
        <f>IF(ISBLANK('imputing missing values'!$AN163), 'imputing missing values'!$N163, 'imputing missing values'!$AN163)</f>
        <v>128.80000000000001</v>
      </c>
      <c r="P163" s="76">
        <v>118.2</v>
      </c>
      <c r="Q163" s="75">
        <f>AVERAGE(AO145:AO163)</f>
        <v>130.07894736842104</v>
      </c>
      <c r="R163" s="75">
        <f>IF(ISBLANK('imputing missing values'!$AO163), 'imputing missing values'!$Q163, 'imputing missing values'!$AO163)</f>
        <v>131.19999999999999</v>
      </c>
      <c r="S163" s="76">
        <v>139.19999999999999</v>
      </c>
      <c r="T163" s="75">
        <f t="shared" si="25"/>
        <v>127.2578947368421</v>
      </c>
      <c r="U163" s="75">
        <f>IF(ISBLANK('imputing missing values'!$AP163), 'imputing missing values'!$T163, 'imputing missing values'!$AP163)</f>
        <v>128.5</v>
      </c>
      <c r="V163" s="76">
        <v>133.30000000000001</v>
      </c>
      <c r="W163" s="75">
        <f t="shared" si="26"/>
        <v>117</v>
      </c>
      <c r="X163" s="75">
        <f>IF(ISBLANK('imputing missing values'!$AQ163), 'imputing missing values'!$W163, 'imputing missing values'!$AQ163)</f>
        <v>116.5</v>
      </c>
      <c r="Y163" s="76">
        <v>136.19999999999999</v>
      </c>
      <c r="Z163" s="75">
        <f t="shared" si="27"/>
        <v>125.2684210526316</v>
      </c>
      <c r="AA163" s="75">
        <f>IF(ISBLANK('imputing missing values'!$AR163), 'imputing missing values'!$Z163, 'imputing missing values'!$AR163)</f>
        <v>125.9</v>
      </c>
      <c r="AB163" s="76">
        <v>119.6</v>
      </c>
      <c r="AC163" s="75">
        <f t="shared" si="28"/>
        <v>134.27368421052634</v>
      </c>
      <c r="AD163" s="75">
        <f>IF(ISBLANK('imputing missing values'!$AS163), 'imputing missing values'!$AC163, 'imputing missing values'!$AS163)</f>
        <v>135.4</v>
      </c>
      <c r="AE163" s="76">
        <v>135.30000000000001</v>
      </c>
      <c r="AF163" s="75">
        <f t="shared" si="29"/>
        <v>122.56842105263159</v>
      </c>
      <c r="AG163" s="75">
        <f>IF(ISBLANK('imputing missing values'!$AT163), 'imputing missing values'!$AF163, 'imputing missing values'!$AT163)</f>
        <v>123.4</v>
      </c>
      <c r="AH163" s="76">
        <v>127.8</v>
      </c>
      <c r="AI163" s="75">
        <f>AVERAGE(AU145:AU163)</f>
        <v>124.92105263157892</v>
      </c>
      <c r="AJ163" s="75">
        <f>IF(ISBLANK('imputing missing values'!$AU163), 'imputing missing values'!$AI163, 'imputing missing values'!$AU163)</f>
        <v>125.5</v>
      </c>
      <c r="AK163" s="75">
        <v>135.19999999999999</v>
      </c>
      <c r="AL163" s="75">
        <v>146.5</v>
      </c>
      <c r="AM163" s="75">
        <v>137.5</v>
      </c>
      <c r="AN163" s="75">
        <v>128.80000000000001</v>
      </c>
      <c r="AO163" s="75">
        <v>131.19999999999999</v>
      </c>
      <c r="AP163" s="75">
        <v>128.5</v>
      </c>
      <c r="AQ163" s="75">
        <v>116.5</v>
      </c>
      <c r="AR163" s="75">
        <v>125.9</v>
      </c>
      <c r="AS163" s="75">
        <v>135.4</v>
      </c>
      <c r="AT163" s="75">
        <v>123.4</v>
      </c>
      <c r="AU163" s="75">
        <v>125.5</v>
      </c>
      <c r="AV163" s="76">
        <v>132</v>
      </c>
    </row>
    <row r="164" spans="1:48" x14ac:dyDescent="0.25">
      <c r="A164" s="63" t="s">
        <v>30</v>
      </c>
      <c r="B164" s="78">
        <v>2017</v>
      </c>
      <c r="C164" s="63" t="s">
        <v>40</v>
      </c>
      <c r="D164" s="76">
        <v>134</v>
      </c>
      <c r="E164" s="77">
        <f t="shared" si="21"/>
        <v>134.08571428571426</v>
      </c>
      <c r="F164" s="77">
        <f t="shared" si="20"/>
        <v>138.5</v>
      </c>
      <c r="G164" s="76">
        <v>144.19999999999999</v>
      </c>
      <c r="H164" s="76">
        <f t="shared" si="22"/>
        <v>145.77894736842106</v>
      </c>
      <c r="I164" s="76">
        <f>IF(ISBLANK('imputing missing values'!$AL164), 'imputing missing values'!$H164, 'imputing missing values'!$AL164)</f>
        <v>147.4</v>
      </c>
      <c r="J164" s="76">
        <v>129.80000000000001</v>
      </c>
      <c r="K164" s="76">
        <f t="shared" si="23"/>
        <v>136.2157894736842</v>
      </c>
      <c r="L164" s="76">
        <f>IF(ISBLANK('imputing missing values'!$AM164),K164,AM164)</f>
        <v>143.5</v>
      </c>
      <c r="M164" s="76">
        <v>139</v>
      </c>
      <c r="N164" s="76">
        <f t="shared" si="24"/>
        <v>127.88947368421053</v>
      </c>
      <c r="O164" s="76">
        <f>IF(ISBLANK('imputing missing values'!$AN164), 'imputing missing values'!$N164, 'imputing missing values'!$AN164)</f>
        <v>135.30000000000001</v>
      </c>
      <c r="P164" s="76">
        <v>120.9</v>
      </c>
      <c r="Q164" s="76">
        <f>AVERAGE(AO146:AO161)</f>
        <v>130.26875000000001</v>
      </c>
      <c r="R164" s="76">
        <f>IF(ISBLANK('imputing missing values'!$AO164), 'imputing missing values'!$Q164, 'imputing missing values'!$AO164)</f>
        <v>136.1</v>
      </c>
      <c r="S164" s="76">
        <v>143.9</v>
      </c>
      <c r="T164" s="77">
        <f t="shared" si="25"/>
        <v>127.53157894736842</v>
      </c>
      <c r="U164" s="77">
        <f>IF(ISBLANK('imputing missing values'!$AP164), 'imputing missing values'!$T164, 'imputing missing values'!$AP164)</f>
        <v>132.1</v>
      </c>
      <c r="V164" s="76">
        <v>151.5</v>
      </c>
      <c r="W164" s="77">
        <f t="shared" si="26"/>
        <v>117.16315789473684</v>
      </c>
      <c r="X164" s="77">
        <f>IF(ISBLANK('imputing missing values'!$AQ164), 'imputing missing values'!$W164, 'imputing missing values'!$AQ164)</f>
        <v>119.1</v>
      </c>
      <c r="Y164" s="76">
        <v>138.1</v>
      </c>
      <c r="Z164" s="77">
        <f t="shared" si="27"/>
        <v>125.60526315789474</v>
      </c>
      <c r="AA164" s="77">
        <f>IF(ISBLANK('imputing missing values'!$AR164), 'imputing missing values'!$Z164, 'imputing missing values'!$AR164)</f>
        <v>130.6</v>
      </c>
      <c r="AB164" s="76">
        <v>120</v>
      </c>
      <c r="AC164" s="77">
        <f t="shared" si="28"/>
        <v>134.56315789473683</v>
      </c>
      <c r="AD164" s="77">
        <f>IF(ISBLANK('imputing missing values'!$AS164), 'imputing missing values'!$AC164, 'imputing missing values'!$AS164)</f>
        <v>138.6</v>
      </c>
      <c r="AE164" s="76">
        <v>133.9</v>
      </c>
      <c r="AF164" s="77">
        <f t="shared" si="29"/>
        <v>122.74210526315791</v>
      </c>
      <c r="AG164" s="77">
        <f>IF(ISBLANK('imputing missing values'!$AT164), 'imputing missing values'!$AF164, 'imputing missing values'!$AT164)</f>
        <v>124.4</v>
      </c>
      <c r="AH164" s="76">
        <v>131.4</v>
      </c>
      <c r="AI164" s="77">
        <f>AVERAGE(AU146:AU161)</f>
        <v>125.08749999999998</v>
      </c>
      <c r="AJ164" s="77">
        <f>IF(ISBLANK('imputing missing values'!$AU164), 'imputing missing values'!$AI164, 'imputing missing values'!$AU164)</f>
        <v>128.6</v>
      </c>
      <c r="AK164" s="75">
        <v>138.5</v>
      </c>
      <c r="AL164" s="76">
        <v>147.4</v>
      </c>
      <c r="AM164" s="76">
        <v>143.5</v>
      </c>
      <c r="AN164" s="76">
        <v>135.30000000000001</v>
      </c>
      <c r="AO164" s="76">
        <v>136.1</v>
      </c>
      <c r="AP164" s="75">
        <v>132.1</v>
      </c>
      <c r="AQ164" s="75">
        <v>119.1</v>
      </c>
      <c r="AR164" s="75">
        <v>130.6</v>
      </c>
      <c r="AS164" s="75">
        <v>138.6</v>
      </c>
      <c r="AT164" s="75">
        <v>124.4</v>
      </c>
      <c r="AU164" s="75">
        <v>128.6</v>
      </c>
      <c r="AV164" s="76">
        <v>136.19999999999999</v>
      </c>
    </row>
    <row r="165" spans="1:48" x14ac:dyDescent="0.25">
      <c r="A165" s="63" t="s">
        <v>33</v>
      </c>
      <c r="B165" s="78">
        <v>2017</v>
      </c>
      <c r="C165" s="63" t="s">
        <v>40</v>
      </c>
      <c r="D165" s="76">
        <v>132.80000000000001</v>
      </c>
      <c r="E165" s="77">
        <f t="shared" si="21"/>
        <v>133.51428571428573</v>
      </c>
      <c r="F165" s="77">
        <f t="shared" si="20"/>
        <v>139.80000000000001</v>
      </c>
      <c r="G165" s="76">
        <v>148.4</v>
      </c>
      <c r="H165" s="76">
        <f t="shared" si="22"/>
        <v>146.1684210526316</v>
      </c>
      <c r="I165" s="76">
        <f>IF(ISBLANK('imputing missing values'!$AL165), 'imputing missing values'!$H165, 'imputing missing values'!$AL165)</f>
        <v>150.5</v>
      </c>
      <c r="J165" s="76">
        <v>129.4</v>
      </c>
      <c r="K165" s="76">
        <f t="shared" si="23"/>
        <v>135.71052631578948</v>
      </c>
      <c r="L165" s="76">
        <f>IF(ISBLANK('imputing missing values'!$AM165),K165,AM165)</f>
        <v>130.4</v>
      </c>
      <c r="M165" s="76">
        <v>137.69999999999999</v>
      </c>
      <c r="N165" s="76">
        <f t="shared" si="24"/>
        <v>127.23684210526316</v>
      </c>
      <c r="O165" s="76">
        <f>IF(ISBLANK('imputing missing values'!$AN165), 'imputing missing values'!$N165, 'imputing missing values'!$AN165)</f>
        <v>119.7</v>
      </c>
      <c r="P165" s="76">
        <v>113.4</v>
      </c>
      <c r="Q165" s="76">
        <f>AVERAGE(AO147:AO162)</f>
        <v>129.86875000000001</v>
      </c>
      <c r="R165" s="76">
        <f>IF(ISBLANK('imputing missing values'!$AO165), 'imputing missing values'!$Q165, 'imputing missing values'!$AO165)</f>
        <v>127.2</v>
      </c>
      <c r="S165" s="76">
        <v>139.4</v>
      </c>
      <c r="T165" s="77">
        <f t="shared" si="25"/>
        <v>127.27368421052631</v>
      </c>
      <c r="U165" s="77">
        <f>IF(ISBLANK('imputing missing values'!$AP165), 'imputing missing values'!$T165, 'imputing missing values'!$AP165)</f>
        <v>125</v>
      </c>
      <c r="V165" s="76">
        <v>175.1</v>
      </c>
      <c r="W165" s="77">
        <f t="shared" si="26"/>
        <v>116.85263157894735</v>
      </c>
      <c r="X165" s="77">
        <f>IF(ISBLANK('imputing missing values'!$AQ165), 'imputing missing values'!$W165, 'imputing missing values'!$AQ165)</f>
        <v>113.2</v>
      </c>
      <c r="Y165" s="76">
        <v>124.7</v>
      </c>
      <c r="Z165" s="77">
        <f t="shared" si="27"/>
        <v>125.42105263157895</v>
      </c>
      <c r="AA165" s="77">
        <f>IF(ISBLANK('imputing missing values'!$AR165), 'imputing missing values'!$Z165, 'imputing missing values'!$AR165)</f>
        <v>123.5</v>
      </c>
      <c r="AB165" s="76">
        <v>121.5</v>
      </c>
      <c r="AC165" s="77">
        <f t="shared" si="28"/>
        <v>134.61052631578946</v>
      </c>
      <c r="AD165" s="77">
        <f>IF(ISBLANK('imputing missing values'!$AS165), 'imputing missing values'!$AC165, 'imputing missing values'!$AS165)</f>
        <v>135.5</v>
      </c>
      <c r="AE165" s="76">
        <v>137.80000000000001</v>
      </c>
      <c r="AF165" s="77">
        <f t="shared" si="29"/>
        <v>122.74736842105264</v>
      </c>
      <c r="AG165" s="77">
        <f>IF(ISBLANK('imputing missing values'!$AT165), 'imputing missing values'!$AF165, 'imputing missing values'!$AT165)</f>
        <v>122.4</v>
      </c>
      <c r="AH165" s="76">
        <v>124.4</v>
      </c>
      <c r="AI165" s="77">
        <f>AVERAGE(AU147:AU165)</f>
        <v>124.97894736842105</v>
      </c>
      <c r="AJ165" s="77">
        <f>IF(ISBLANK('imputing missing values'!$AU165), 'imputing missing values'!$AI165, 'imputing missing values'!$AU165)</f>
        <v>123</v>
      </c>
      <c r="AK165" s="75">
        <v>139.80000000000001</v>
      </c>
      <c r="AL165" s="76">
        <v>150.5</v>
      </c>
      <c r="AM165" s="76">
        <v>130.4</v>
      </c>
      <c r="AN165" s="76">
        <v>119.7</v>
      </c>
      <c r="AO165" s="76">
        <v>127.2</v>
      </c>
      <c r="AP165" s="75">
        <v>125</v>
      </c>
      <c r="AQ165" s="75">
        <v>113.2</v>
      </c>
      <c r="AR165" s="75">
        <v>123.5</v>
      </c>
      <c r="AS165" s="75">
        <v>135.5</v>
      </c>
      <c r="AT165" s="75">
        <v>122.4</v>
      </c>
      <c r="AU165" s="75">
        <v>123</v>
      </c>
      <c r="AV165" s="76">
        <v>131.80000000000001</v>
      </c>
    </row>
    <row r="166" spans="1:48" x14ac:dyDescent="0.25">
      <c r="A166" s="63" t="s">
        <v>34</v>
      </c>
      <c r="B166" s="78">
        <v>2017</v>
      </c>
      <c r="C166" s="63" t="s">
        <v>40</v>
      </c>
      <c r="D166" s="76">
        <v>133.6</v>
      </c>
      <c r="E166" s="77">
        <f t="shared" si="21"/>
        <v>134.30000000000001</v>
      </c>
      <c r="F166" s="77">
        <f t="shared" si="20"/>
        <v>139</v>
      </c>
      <c r="G166" s="76">
        <v>145.69999999999999</v>
      </c>
      <c r="H166" s="75">
        <f t="shared" si="22"/>
        <v>146.30526315789476</v>
      </c>
      <c r="I166" s="75">
        <f>IF(ISBLANK('imputing missing values'!$AL166), 'imputing missing values'!$H166, 'imputing missing values'!$AL166)</f>
        <v>148.19999999999999</v>
      </c>
      <c r="J166" s="76">
        <v>129.6</v>
      </c>
      <c r="K166" s="75">
        <f t="shared" si="23"/>
        <v>136.20000000000002</v>
      </c>
      <c r="L166" s="75">
        <f>IF(ISBLANK('imputing missing values'!$AM166),K166,AM166)</f>
        <v>138.30000000000001</v>
      </c>
      <c r="M166" s="76">
        <v>138.5</v>
      </c>
      <c r="N166" s="75">
        <f t="shared" si="24"/>
        <v>127.83684210526314</v>
      </c>
      <c r="O166" s="75">
        <f>IF(ISBLANK('imputing missing values'!$AN166), 'imputing missing values'!$N166, 'imputing missing values'!$AN166)</f>
        <v>129.4</v>
      </c>
      <c r="P166" s="76">
        <v>118.1</v>
      </c>
      <c r="Q166" s="75">
        <f>AVERAGE(AO148:AO166)</f>
        <v>130.48421052631579</v>
      </c>
      <c r="R166" s="75">
        <f>IF(ISBLANK('imputing missing values'!$AO166), 'imputing missing values'!$Q166, 'imputing missing values'!$AO166)</f>
        <v>131.9</v>
      </c>
      <c r="S166" s="76">
        <v>141.80000000000001</v>
      </c>
      <c r="T166" s="75">
        <f t="shared" si="25"/>
        <v>127.63157894736842</v>
      </c>
      <c r="U166" s="75">
        <f>IF(ISBLANK('imputing missing values'!$AP166), 'imputing missing values'!$T166, 'imputing missing values'!$AP166)</f>
        <v>129.4</v>
      </c>
      <c r="V166" s="76">
        <v>159.5</v>
      </c>
      <c r="W166" s="75">
        <f t="shared" si="26"/>
        <v>116.89473684210526</v>
      </c>
      <c r="X166" s="75">
        <f>IF(ISBLANK('imputing missing values'!$AQ166), 'imputing missing values'!$W166, 'imputing missing values'!$AQ166)</f>
        <v>116</v>
      </c>
      <c r="Y166" s="76">
        <v>133.6</v>
      </c>
      <c r="Z166" s="75">
        <f t="shared" si="27"/>
        <v>125.66315789473684</v>
      </c>
      <c r="AA166" s="75">
        <f>IF(ISBLANK('imputing missing values'!$AR166), 'imputing missing values'!$Z166, 'imputing missing values'!$AR166)</f>
        <v>126.6</v>
      </c>
      <c r="AB166" s="76">
        <v>120.5</v>
      </c>
      <c r="AC166" s="75">
        <f t="shared" si="28"/>
        <v>134.84210526315789</v>
      </c>
      <c r="AD166" s="75">
        <f>IF(ISBLANK('imputing missing values'!$AS166), 'imputing missing values'!$AC166, 'imputing missing values'!$AS166)</f>
        <v>136.80000000000001</v>
      </c>
      <c r="AE166" s="76">
        <v>135.19999999999999</v>
      </c>
      <c r="AF166" s="75">
        <f t="shared" si="29"/>
        <v>122.88947368421053</v>
      </c>
      <c r="AG166" s="75">
        <f>IF(ISBLANK('imputing missing values'!$AT166), 'imputing missing values'!$AF166, 'imputing missing values'!$AT166)</f>
        <v>123.6</v>
      </c>
      <c r="AH166" s="76">
        <v>128.5</v>
      </c>
      <c r="AI166" s="75">
        <f>AVERAGE(AU148:AU166)</f>
        <v>125.17894736842106</v>
      </c>
      <c r="AJ166" s="75">
        <f>IF(ISBLANK('imputing missing values'!$AU166), 'imputing missing values'!$AI166, 'imputing missing values'!$AU166)</f>
        <v>125.9</v>
      </c>
      <c r="AK166" s="75">
        <v>139</v>
      </c>
      <c r="AL166" s="75">
        <v>148.19999999999999</v>
      </c>
      <c r="AM166" s="75">
        <v>138.30000000000001</v>
      </c>
      <c r="AN166" s="75">
        <v>129.4</v>
      </c>
      <c r="AO166" s="75">
        <v>131.9</v>
      </c>
      <c r="AP166" s="75">
        <v>129.4</v>
      </c>
      <c r="AQ166" s="75">
        <v>116</v>
      </c>
      <c r="AR166" s="75">
        <v>126.6</v>
      </c>
      <c r="AS166" s="75">
        <v>136.80000000000001</v>
      </c>
      <c r="AT166" s="75">
        <v>123.6</v>
      </c>
      <c r="AU166" s="75">
        <v>125.9</v>
      </c>
      <c r="AV166" s="76">
        <v>134.19999999999999</v>
      </c>
    </row>
    <row r="167" spans="1:48" x14ac:dyDescent="0.25">
      <c r="A167" s="63" t="s">
        <v>30</v>
      </c>
      <c r="B167" s="78">
        <v>2017</v>
      </c>
      <c r="C167" s="63" t="s">
        <v>41</v>
      </c>
      <c r="D167" s="76">
        <v>134.80000000000001</v>
      </c>
      <c r="E167" s="77">
        <f t="shared" si="21"/>
        <v>135.35714285714286</v>
      </c>
      <c r="F167" s="77">
        <f t="shared" si="20"/>
        <v>140.6</v>
      </c>
      <c r="G167" s="76">
        <v>143.1</v>
      </c>
      <c r="H167" s="76">
        <f t="shared" si="22"/>
        <v>146.57894736842104</v>
      </c>
      <c r="I167" s="76">
        <f>IF(ISBLANK('imputing missing values'!$AL167), 'imputing missing values'!$H167, 'imputing missing values'!$AL167)</f>
        <v>149</v>
      </c>
      <c r="J167" s="76">
        <v>130</v>
      </c>
      <c r="K167" s="76">
        <f t="shared" si="23"/>
        <v>136.6684210526316</v>
      </c>
      <c r="L167" s="76">
        <f>IF(ISBLANK('imputing missing values'!$AM167),K167,AM167)</f>
        <v>144.5</v>
      </c>
      <c r="M167" s="76">
        <v>139.4</v>
      </c>
      <c r="N167" s="76">
        <f t="shared" si="24"/>
        <v>128.34210526315789</v>
      </c>
      <c r="O167" s="76">
        <f>IF(ISBLANK('imputing missing values'!$AN167), 'imputing missing values'!$N167, 'imputing missing values'!$AN167)</f>
        <v>136.4</v>
      </c>
      <c r="P167" s="76">
        <v>120.5</v>
      </c>
      <c r="Q167" s="76">
        <f>AVERAGE(AO149:AO164)</f>
        <v>130.66875000000002</v>
      </c>
      <c r="R167" s="76">
        <f>IF(ISBLANK('imputing missing values'!$AO167), 'imputing missing values'!$Q167, 'imputing missing values'!$AO167)</f>
        <v>137.30000000000001</v>
      </c>
      <c r="S167" s="76">
        <v>148</v>
      </c>
      <c r="T167" s="77">
        <f t="shared" si="25"/>
        <v>127.9421052631579</v>
      </c>
      <c r="U167" s="77">
        <f>IF(ISBLANK('imputing missing values'!$AP167), 'imputing missing values'!$T167, 'imputing missing values'!$AP167)</f>
        <v>133</v>
      </c>
      <c r="V167" s="76">
        <v>162.9</v>
      </c>
      <c r="W167" s="77">
        <f t="shared" si="26"/>
        <v>117.06842105263159</v>
      </c>
      <c r="X167" s="77">
        <f>IF(ISBLANK('imputing missing values'!$AQ167), 'imputing missing values'!$W167, 'imputing missing values'!$AQ167)</f>
        <v>120.3</v>
      </c>
      <c r="Y167" s="76">
        <v>137.4</v>
      </c>
      <c r="Z167" s="77">
        <f t="shared" si="27"/>
        <v>126.04736842105264</v>
      </c>
      <c r="AA167" s="77">
        <f>IF(ISBLANK('imputing missing values'!$AR167), 'imputing missing values'!$Z167, 'imputing missing values'!$AR167)</f>
        <v>131.5</v>
      </c>
      <c r="AB167" s="76">
        <v>120.8</v>
      </c>
      <c r="AC167" s="77">
        <f t="shared" si="28"/>
        <v>135.20526315789473</v>
      </c>
      <c r="AD167" s="77">
        <f>IF(ISBLANK('imputing missing values'!$AS167), 'imputing missing values'!$AC167, 'imputing missing values'!$AS167)</f>
        <v>140.19999999999999</v>
      </c>
      <c r="AE167" s="76">
        <v>134.69999999999999</v>
      </c>
      <c r="AF167" s="77">
        <f t="shared" si="29"/>
        <v>123.08421052631581</v>
      </c>
      <c r="AG167" s="77">
        <f>IF(ISBLANK('imputing missing values'!$AT167), 'imputing missing values'!$AF167, 'imputing missing values'!$AT167)</f>
        <v>125.4</v>
      </c>
      <c r="AH167" s="76">
        <v>131.6</v>
      </c>
      <c r="AI167" s="77">
        <f>AVERAGE(AU149:AU164)</f>
        <v>125.31874999999999</v>
      </c>
      <c r="AJ167" s="77">
        <f>IF(ISBLANK('imputing missing values'!$AU167), 'imputing missing values'!$AI167, 'imputing missing values'!$AU167)</f>
        <v>129.69999999999999</v>
      </c>
      <c r="AK167" s="75">
        <v>140.6</v>
      </c>
      <c r="AL167" s="76">
        <v>149</v>
      </c>
      <c r="AM167" s="76">
        <v>144.5</v>
      </c>
      <c r="AN167" s="76">
        <v>136.4</v>
      </c>
      <c r="AO167" s="76">
        <v>137.30000000000001</v>
      </c>
      <c r="AP167" s="75">
        <v>133</v>
      </c>
      <c r="AQ167" s="75">
        <v>120.3</v>
      </c>
      <c r="AR167" s="75">
        <v>131.5</v>
      </c>
      <c r="AS167" s="75">
        <v>140.19999999999999</v>
      </c>
      <c r="AT167" s="75">
        <v>125.4</v>
      </c>
      <c r="AU167" s="75">
        <v>129.69999999999999</v>
      </c>
      <c r="AV167" s="76">
        <v>137.80000000000001</v>
      </c>
    </row>
    <row r="168" spans="1:48" x14ac:dyDescent="0.25">
      <c r="A168" s="63" t="s">
        <v>33</v>
      </c>
      <c r="B168" s="78">
        <v>2017</v>
      </c>
      <c r="C168" s="63" t="s">
        <v>41</v>
      </c>
      <c r="D168" s="76">
        <v>133.19999999999999</v>
      </c>
      <c r="E168" s="77">
        <f t="shared" si="21"/>
        <v>135.17142857142858</v>
      </c>
      <c r="F168" s="77">
        <f t="shared" si="20"/>
        <v>140.5</v>
      </c>
      <c r="G168" s="76">
        <v>143.9</v>
      </c>
      <c r="H168" s="76">
        <f t="shared" si="22"/>
        <v>147.02105263157893</v>
      </c>
      <c r="I168" s="76">
        <f>IF(ISBLANK('imputing missing values'!$AL168), 'imputing missing values'!$H168, 'imputing missing values'!$AL168)</f>
        <v>152.1</v>
      </c>
      <c r="J168" s="76">
        <v>128.30000000000001</v>
      </c>
      <c r="K168" s="76">
        <f t="shared" si="23"/>
        <v>136.20526315789473</v>
      </c>
      <c r="L168" s="76">
        <f>IF(ISBLANK('imputing missing values'!$AM168),K168,AM168)</f>
        <v>131.4</v>
      </c>
      <c r="M168" s="76">
        <v>138.30000000000001</v>
      </c>
      <c r="N168" s="76">
        <f t="shared" si="24"/>
        <v>127.58947368421055</v>
      </c>
      <c r="O168" s="76">
        <f>IF(ISBLANK('imputing missing values'!$AN168), 'imputing missing values'!$N168, 'imputing missing values'!$AN168)</f>
        <v>118.9</v>
      </c>
      <c r="P168" s="76">
        <v>114.1</v>
      </c>
      <c r="Q168" s="76">
        <f>AVERAGE(AO150:AO165)</f>
        <v>130.26875000000001</v>
      </c>
      <c r="R168" s="76">
        <f>IF(ISBLANK('imputing missing values'!$AO168), 'imputing missing values'!$Q168, 'imputing missing values'!$AO168)</f>
        <v>127.7</v>
      </c>
      <c r="S168" s="76">
        <v>142.69999999999999</v>
      </c>
      <c r="T168" s="77">
        <f t="shared" si="25"/>
        <v>127.71052631578945</v>
      </c>
      <c r="U168" s="77">
        <f>IF(ISBLANK('imputing missing values'!$AP168), 'imputing missing values'!$T168, 'imputing missing values'!$AP168)</f>
        <v>125.7</v>
      </c>
      <c r="V168" s="76">
        <v>179.8</v>
      </c>
      <c r="W168" s="77">
        <f t="shared" si="26"/>
        <v>116.81052631578947</v>
      </c>
      <c r="X168" s="77">
        <f>IF(ISBLANK('imputing missing values'!$AQ168), 'imputing missing values'!$W168, 'imputing missing values'!$AQ168)</f>
        <v>114.6</v>
      </c>
      <c r="Y168" s="76">
        <v>123.5</v>
      </c>
      <c r="Z168" s="77">
        <f t="shared" si="27"/>
        <v>125.85789473684211</v>
      </c>
      <c r="AA168" s="77">
        <f>IF(ISBLANK('imputing missing values'!$AR168), 'imputing missing values'!$Z168, 'imputing missing values'!$AR168)</f>
        <v>124.1</v>
      </c>
      <c r="AB168" s="76">
        <v>122.1</v>
      </c>
      <c r="AC168" s="77">
        <f t="shared" si="28"/>
        <v>135.24736842105261</v>
      </c>
      <c r="AD168" s="77">
        <f>IF(ISBLANK('imputing missing values'!$AS168), 'imputing missing values'!$AC168, 'imputing missing values'!$AS168)</f>
        <v>135.69999999999999</v>
      </c>
      <c r="AE168" s="76">
        <v>137.5</v>
      </c>
      <c r="AF168" s="77">
        <f t="shared" si="29"/>
        <v>123.08947368421056</v>
      </c>
      <c r="AG168" s="77">
        <f>IF(ISBLANK('imputing missing values'!$AT168), 'imputing missing values'!$AF168, 'imputing missing values'!$AT168)</f>
        <v>123.3</v>
      </c>
      <c r="AH168" s="76">
        <v>124.6</v>
      </c>
      <c r="AI168" s="77">
        <f>AVERAGE(AU150:AU168)</f>
        <v>125.28947368421052</v>
      </c>
      <c r="AJ168" s="77">
        <f>IF(ISBLANK('imputing missing values'!$AU168), 'imputing missing values'!$AI168, 'imputing missing values'!$AU168)</f>
        <v>123.8</v>
      </c>
      <c r="AK168" s="75">
        <v>140.5</v>
      </c>
      <c r="AL168" s="76">
        <v>152.1</v>
      </c>
      <c r="AM168" s="76">
        <v>131.4</v>
      </c>
      <c r="AN168" s="76">
        <v>118.9</v>
      </c>
      <c r="AO168" s="76">
        <v>127.7</v>
      </c>
      <c r="AP168" s="75">
        <v>125.7</v>
      </c>
      <c r="AQ168" s="75">
        <v>114.6</v>
      </c>
      <c r="AR168" s="75">
        <v>124.1</v>
      </c>
      <c r="AS168" s="75">
        <v>135.69999999999999</v>
      </c>
      <c r="AT168" s="75">
        <v>123.3</v>
      </c>
      <c r="AU168" s="75">
        <v>123.8</v>
      </c>
      <c r="AV168" s="76">
        <v>132.69999999999999</v>
      </c>
    </row>
    <row r="169" spans="1:48" x14ac:dyDescent="0.25">
      <c r="A169" s="63" t="s">
        <v>34</v>
      </c>
      <c r="B169" s="78">
        <v>2017</v>
      </c>
      <c r="C169" s="63" t="s">
        <v>41</v>
      </c>
      <c r="D169" s="76">
        <v>134.30000000000001</v>
      </c>
      <c r="E169" s="77">
        <f t="shared" si="21"/>
        <v>135.44285714285715</v>
      </c>
      <c r="F169" s="77">
        <f t="shared" si="20"/>
        <v>140.6</v>
      </c>
      <c r="G169" s="76">
        <v>143.4</v>
      </c>
      <c r="H169" s="75">
        <f t="shared" si="22"/>
        <v>147.20526315789473</v>
      </c>
      <c r="I169" s="75">
        <f>IF(ISBLANK('imputing missing values'!$AL169), 'imputing missing values'!$H169, 'imputing missing values'!$AL169)</f>
        <v>149.80000000000001</v>
      </c>
      <c r="J169" s="76">
        <v>129.30000000000001</v>
      </c>
      <c r="K169" s="75">
        <f t="shared" si="23"/>
        <v>136.73157894736846</v>
      </c>
      <c r="L169" s="75">
        <f>IF(ISBLANK('imputing missing values'!$AM169),K169,AM169)</f>
        <v>139.30000000000001</v>
      </c>
      <c r="M169" s="76">
        <v>139</v>
      </c>
      <c r="N169" s="75">
        <f t="shared" si="24"/>
        <v>128.14736842105265</v>
      </c>
      <c r="O169" s="75">
        <f>IF(ISBLANK('imputing missing values'!$AN169), 'imputing missing values'!$N169, 'imputing missing values'!$AN169)</f>
        <v>129.80000000000001</v>
      </c>
      <c r="P169" s="76">
        <v>118.1</v>
      </c>
      <c r="Q169" s="75">
        <f>AVERAGE(AO151:AO169)</f>
        <v>130.98421052631579</v>
      </c>
      <c r="R169" s="75">
        <f>IF(ISBLANK('imputing missing values'!$AO169), 'imputing missing values'!$Q169, 'imputing missing values'!$AO169)</f>
        <v>132.80000000000001</v>
      </c>
      <c r="S169" s="76">
        <v>145.5</v>
      </c>
      <c r="T169" s="75">
        <f t="shared" si="25"/>
        <v>128.09473684210525</v>
      </c>
      <c r="U169" s="75">
        <f>IF(ISBLANK('imputing missing values'!$AP169), 'imputing missing values'!$T169, 'imputing missing values'!$AP169)</f>
        <v>130.19999999999999</v>
      </c>
      <c r="V169" s="76">
        <v>168.6</v>
      </c>
      <c r="W169" s="75">
        <f t="shared" si="26"/>
        <v>116.90526315789475</v>
      </c>
      <c r="X169" s="75">
        <f>IF(ISBLANK('imputing missing values'!$AQ169), 'imputing missing values'!$W169, 'imputing missing values'!$AQ169)</f>
        <v>117.3</v>
      </c>
      <c r="Y169" s="76">
        <v>132.69999999999999</v>
      </c>
      <c r="Z169" s="75">
        <f t="shared" si="27"/>
        <v>126.12631578947369</v>
      </c>
      <c r="AA169" s="75">
        <f>IF(ISBLANK('imputing missing values'!$AR169), 'imputing missing values'!$Z169, 'imputing missing values'!$AR169)</f>
        <v>127.3</v>
      </c>
      <c r="AB169" s="76">
        <v>121.2</v>
      </c>
      <c r="AC169" s="75">
        <f t="shared" si="28"/>
        <v>135.52105263157893</v>
      </c>
      <c r="AD169" s="75">
        <f>IF(ISBLANK('imputing missing values'!$AS169), 'imputing missing values'!$AC169, 'imputing missing values'!$AS169)</f>
        <v>137.6</v>
      </c>
      <c r="AE169" s="76">
        <v>135.6</v>
      </c>
      <c r="AF169" s="75">
        <f t="shared" si="29"/>
        <v>123.23684210526318</v>
      </c>
      <c r="AG169" s="75">
        <f>IF(ISBLANK('imputing missing values'!$AT169), 'imputing missing values'!$AF169, 'imputing missing values'!$AT169)</f>
        <v>124.5</v>
      </c>
      <c r="AH169" s="76">
        <v>128.69999999999999</v>
      </c>
      <c r="AI169" s="75">
        <f>AVERAGE(AU151:AU169)</f>
        <v>125.52105263157895</v>
      </c>
      <c r="AJ169" s="75">
        <f>IF(ISBLANK('imputing missing values'!$AU169), 'imputing missing values'!$AI169, 'imputing missing values'!$AU169)</f>
        <v>126.8</v>
      </c>
      <c r="AK169" s="75">
        <v>140.6</v>
      </c>
      <c r="AL169" s="75">
        <v>149.80000000000001</v>
      </c>
      <c r="AM169" s="75">
        <v>139.30000000000001</v>
      </c>
      <c r="AN169" s="75">
        <v>129.80000000000001</v>
      </c>
      <c r="AO169" s="75">
        <v>132.80000000000001</v>
      </c>
      <c r="AP169" s="75">
        <v>130.19999999999999</v>
      </c>
      <c r="AQ169" s="75">
        <v>117.3</v>
      </c>
      <c r="AR169" s="75">
        <v>127.3</v>
      </c>
      <c r="AS169" s="75">
        <v>137.6</v>
      </c>
      <c r="AT169" s="75">
        <v>124.5</v>
      </c>
      <c r="AU169" s="75">
        <v>126.8</v>
      </c>
      <c r="AV169" s="76">
        <v>135.4</v>
      </c>
    </row>
    <row r="170" spans="1:48" x14ac:dyDescent="0.25">
      <c r="A170" s="63" t="s">
        <v>30</v>
      </c>
      <c r="B170" s="78">
        <v>2017</v>
      </c>
      <c r="C170" s="63" t="s">
        <v>42</v>
      </c>
      <c r="D170" s="76">
        <v>135.19999999999999</v>
      </c>
      <c r="E170" s="77">
        <f t="shared" si="21"/>
        <v>136.45714285714286</v>
      </c>
      <c r="F170" s="77">
        <f t="shared" si="20"/>
        <v>139.6</v>
      </c>
      <c r="G170" s="76">
        <v>142</v>
      </c>
      <c r="H170" s="76">
        <f t="shared" si="22"/>
        <v>147.48947368421051</v>
      </c>
      <c r="I170" s="76">
        <f>IF(ISBLANK('imputing missing values'!$AL170), 'imputing missing values'!$H170, 'imputing missing values'!$AL170)</f>
        <v>149.80000000000001</v>
      </c>
      <c r="J170" s="76">
        <v>130.5</v>
      </c>
      <c r="K170" s="76">
        <f t="shared" si="23"/>
        <v>137.22105263157897</v>
      </c>
      <c r="L170" s="76">
        <f>IF(ISBLANK('imputing missing values'!$AM170),K170,AM170)</f>
        <v>145.19999999999999</v>
      </c>
      <c r="M170" s="76">
        <v>140.19999999999999</v>
      </c>
      <c r="N170" s="76">
        <f t="shared" si="24"/>
        <v>128.64736842105265</v>
      </c>
      <c r="O170" s="76">
        <f>IF(ISBLANK('imputing missing values'!$AN170), 'imputing missing values'!$N170, 'imputing missing values'!$AN170)</f>
        <v>137.4</v>
      </c>
      <c r="P170" s="76">
        <v>120.7</v>
      </c>
      <c r="Q170" s="76">
        <f>AVERAGE(AO152:AO167)</f>
        <v>131.15625</v>
      </c>
      <c r="R170" s="76">
        <f>IF(ISBLANK('imputing missing values'!$AO170), 'imputing missing values'!$Q170, 'imputing missing values'!$AO170)</f>
        <v>137.9</v>
      </c>
      <c r="S170" s="76">
        <v>147.80000000000001</v>
      </c>
      <c r="T170" s="77">
        <f t="shared" si="25"/>
        <v>128.41052631578947</v>
      </c>
      <c r="U170" s="77">
        <f>IF(ISBLANK('imputing missing values'!$AP170), 'imputing missing values'!$T170, 'imputing missing values'!$AP170)</f>
        <v>133.4</v>
      </c>
      <c r="V170" s="76">
        <v>154.5</v>
      </c>
      <c r="W170" s="77">
        <f t="shared" si="26"/>
        <v>117.10526315789474</v>
      </c>
      <c r="X170" s="77">
        <f>IF(ISBLANK('imputing missing values'!$AQ170), 'imputing missing values'!$W170, 'imputing missing values'!$AQ170)</f>
        <v>121.2</v>
      </c>
      <c r="Y170" s="76">
        <v>137.1</v>
      </c>
      <c r="Z170" s="77">
        <f t="shared" si="27"/>
        <v>126.53157894736844</v>
      </c>
      <c r="AA170" s="77">
        <f>IF(ISBLANK('imputing missing values'!$AR170), 'imputing missing values'!$Z170, 'imputing missing values'!$AR170)</f>
        <v>132.30000000000001</v>
      </c>
      <c r="AB170" s="76">
        <v>121</v>
      </c>
      <c r="AC170" s="77">
        <f t="shared" si="28"/>
        <v>135.84736842105261</v>
      </c>
      <c r="AD170" s="77">
        <f>IF(ISBLANK('imputing missing values'!$AS170), 'imputing missing values'!$AC170, 'imputing missing values'!$AS170)</f>
        <v>139.6</v>
      </c>
      <c r="AE170" s="76">
        <v>134.69999999999999</v>
      </c>
      <c r="AF170" s="77">
        <f t="shared" si="29"/>
        <v>123.45263157894739</v>
      </c>
      <c r="AG170" s="77">
        <f>IF(ISBLANK('imputing missing values'!$AT170), 'imputing missing values'!$AF170, 'imputing missing values'!$AT170)</f>
        <v>126.7</v>
      </c>
      <c r="AH170" s="76">
        <v>131.69999999999999</v>
      </c>
      <c r="AI170" s="77">
        <f>AVERAGE(AU152:AU167)</f>
        <v>125.59375</v>
      </c>
      <c r="AJ170" s="77">
        <f>IF(ISBLANK('imputing missing values'!$AU170), 'imputing missing values'!$AI170, 'imputing missing values'!$AU170)</f>
        <v>130.30000000000001</v>
      </c>
      <c r="AK170" s="75">
        <v>139.6</v>
      </c>
      <c r="AL170" s="76">
        <v>149.80000000000001</v>
      </c>
      <c r="AM170" s="76">
        <v>145.19999999999999</v>
      </c>
      <c r="AN170" s="76">
        <v>137.4</v>
      </c>
      <c r="AO170" s="76">
        <v>137.9</v>
      </c>
      <c r="AP170" s="75">
        <v>133.4</v>
      </c>
      <c r="AQ170" s="75">
        <v>121.2</v>
      </c>
      <c r="AR170" s="75">
        <v>132.30000000000001</v>
      </c>
      <c r="AS170" s="75">
        <v>139.6</v>
      </c>
      <c r="AT170" s="75">
        <v>126.7</v>
      </c>
      <c r="AU170" s="75">
        <v>130.30000000000001</v>
      </c>
      <c r="AV170" s="76">
        <v>137.6</v>
      </c>
    </row>
    <row r="171" spans="1:48" x14ac:dyDescent="0.25">
      <c r="A171" s="63" t="s">
        <v>33</v>
      </c>
      <c r="B171" s="78">
        <v>2017</v>
      </c>
      <c r="C171" s="63" t="s">
        <v>42</v>
      </c>
      <c r="D171" s="76">
        <v>133.6</v>
      </c>
      <c r="E171" s="77">
        <f t="shared" si="21"/>
        <v>136.6</v>
      </c>
      <c r="F171" s="77">
        <f t="shared" si="20"/>
        <v>138</v>
      </c>
      <c r="G171" s="76">
        <v>143</v>
      </c>
      <c r="H171" s="76">
        <f t="shared" si="22"/>
        <v>147.98421052631579</v>
      </c>
      <c r="I171" s="76">
        <f>IF(ISBLANK('imputing missing values'!$AL171), 'imputing missing values'!$H171, 'imputing missing values'!$AL171)</f>
        <v>153.6</v>
      </c>
      <c r="J171" s="76">
        <v>129.69999999999999</v>
      </c>
      <c r="K171" s="76">
        <f t="shared" si="23"/>
        <v>136.7578947368421</v>
      </c>
      <c r="L171" s="76">
        <f>IF(ISBLANK('imputing missing values'!$AM171),K171,AM171)</f>
        <v>132</v>
      </c>
      <c r="M171" s="76">
        <v>138.69999999999999</v>
      </c>
      <c r="N171" s="76">
        <f t="shared" si="24"/>
        <v>127.93157894736844</v>
      </c>
      <c r="O171" s="76">
        <f>IF(ISBLANK('imputing missing values'!$AN171), 'imputing missing values'!$N171, 'imputing missing values'!$AN171)</f>
        <v>120.6</v>
      </c>
      <c r="P171" s="76">
        <v>114.5</v>
      </c>
      <c r="Q171" s="76">
        <f>AVERAGE(AO153:AO168)</f>
        <v>130.75624999999999</v>
      </c>
      <c r="R171" s="76">
        <f>IF(ISBLANK('imputing missing values'!$AO171), 'imputing missing values'!$Q171, 'imputing missing values'!$AO171)</f>
        <v>128.1</v>
      </c>
      <c r="S171" s="76">
        <v>137.5</v>
      </c>
      <c r="T171" s="77">
        <f t="shared" si="25"/>
        <v>128.17368421052629</v>
      </c>
      <c r="U171" s="77">
        <f>IF(ISBLANK('imputing missing values'!$AP171), 'imputing missing values'!$T171, 'imputing missing values'!$AP171)</f>
        <v>126.1</v>
      </c>
      <c r="V171" s="76">
        <v>160.69999999999999</v>
      </c>
      <c r="W171" s="77">
        <f t="shared" si="26"/>
        <v>116.8894736842105</v>
      </c>
      <c r="X171" s="77">
        <f>IF(ISBLANK('imputing missing values'!$AQ171), 'imputing missing values'!$W171, 'imputing missing values'!$AQ171)</f>
        <v>115.7</v>
      </c>
      <c r="Y171" s="76">
        <v>124.5</v>
      </c>
      <c r="Z171" s="77">
        <f t="shared" si="27"/>
        <v>126.33157894736843</v>
      </c>
      <c r="AA171" s="77">
        <f>IF(ISBLANK('imputing missing values'!$AR171), 'imputing missing values'!$Z171, 'imputing missing values'!$AR171)</f>
        <v>124.5</v>
      </c>
      <c r="AB171" s="76">
        <v>122.4</v>
      </c>
      <c r="AC171" s="77">
        <f t="shared" si="28"/>
        <v>135.88421052631577</v>
      </c>
      <c r="AD171" s="77">
        <f>IF(ISBLANK('imputing missing values'!$AS171), 'imputing missing values'!$AC171, 'imputing missing values'!$AS171)</f>
        <v>135.9</v>
      </c>
      <c r="AE171" s="76">
        <v>137.30000000000001</v>
      </c>
      <c r="AF171" s="77">
        <f t="shared" si="29"/>
        <v>123.51052631578949</v>
      </c>
      <c r="AG171" s="77">
        <f>IF(ISBLANK('imputing missing values'!$AT171), 'imputing missing values'!$AF171, 'imputing missing values'!$AT171)</f>
        <v>124.4</v>
      </c>
      <c r="AH171" s="76">
        <v>124.8</v>
      </c>
      <c r="AI171" s="77">
        <f>AVERAGE(AU153:AU171)</f>
        <v>125.65789473684211</v>
      </c>
      <c r="AJ171" s="77">
        <f>IF(ISBLANK('imputing missing values'!$AU171), 'imputing missing values'!$AI171, 'imputing missing values'!$AU171)</f>
        <v>124.5</v>
      </c>
      <c r="AK171" s="75">
        <v>138</v>
      </c>
      <c r="AL171" s="76">
        <v>153.6</v>
      </c>
      <c r="AM171" s="76">
        <v>132</v>
      </c>
      <c r="AN171" s="76">
        <v>120.6</v>
      </c>
      <c r="AO171" s="76">
        <v>128.1</v>
      </c>
      <c r="AP171" s="75">
        <v>126.1</v>
      </c>
      <c r="AQ171" s="75">
        <v>115.7</v>
      </c>
      <c r="AR171" s="75">
        <v>124.5</v>
      </c>
      <c r="AS171" s="75">
        <v>135.9</v>
      </c>
      <c r="AT171" s="75">
        <v>124.4</v>
      </c>
      <c r="AU171" s="75">
        <v>124.5</v>
      </c>
      <c r="AV171" s="76">
        <v>132.4</v>
      </c>
    </row>
    <row r="172" spans="1:48" x14ac:dyDescent="0.25">
      <c r="A172" s="63" t="s">
        <v>34</v>
      </c>
      <c r="B172" s="78">
        <v>2017</v>
      </c>
      <c r="C172" s="63" t="s">
        <v>42</v>
      </c>
      <c r="D172" s="76">
        <v>134.69999999999999</v>
      </c>
      <c r="E172" s="77">
        <f t="shared" si="21"/>
        <v>136.3857142857143</v>
      </c>
      <c r="F172" s="77">
        <f t="shared" si="20"/>
        <v>139</v>
      </c>
      <c r="G172" s="76">
        <v>142.4</v>
      </c>
      <c r="H172" s="75">
        <f t="shared" si="22"/>
        <v>148.15789473684214</v>
      </c>
      <c r="I172" s="75">
        <f>IF(ISBLANK('imputing missing values'!$AL172), 'imputing missing values'!$H172, 'imputing missing values'!$AL172)</f>
        <v>150.80000000000001</v>
      </c>
      <c r="J172" s="76">
        <v>130.19999999999999</v>
      </c>
      <c r="K172" s="75">
        <f t="shared" si="23"/>
        <v>137.30526315789476</v>
      </c>
      <c r="L172" s="75">
        <f>IF(ISBLANK('imputing missing values'!$AM172),K172,AM172)</f>
        <v>140</v>
      </c>
      <c r="M172" s="76">
        <v>139.6</v>
      </c>
      <c r="N172" s="75">
        <f t="shared" si="24"/>
        <v>128.46842105263158</v>
      </c>
      <c r="O172" s="75">
        <f>IF(ISBLANK('imputing missing values'!$AN172), 'imputing missing values'!$N172, 'imputing missing values'!$AN172)</f>
        <v>131</v>
      </c>
      <c r="P172" s="76">
        <v>118.4</v>
      </c>
      <c r="Q172" s="75">
        <f>AVERAGE(AO154:AO172)</f>
        <v>131.50526315789475</v>
      </c>
      <c r="R172" s="75">
        <f>IF(ISBLANK('imputing missing values'!$AO172), 'imputing missing values'!$Q172, 'imputing missing values'!$AO172)</f>
        <v>133.30000000000001</v>
      </c>
      <c r="S172" s="76">
        <v>143</v>
      </c>
      <c r="T172" s="75">
        <f t="shared" si="25"/>
        <v>128.56842105263158</v>
      </c>
      <c r="U172" s="75">
        <f>IF(ISBLANK('imputing missing values'!$AP172), 'imputing missing values'!$T172, 'imputing missing values'!$AP172)</f>
        <v>130.6</v>
      </c>
      <c r="V172" s="76">
        <v>156.6</v>
      </c>
      <c r="W172" s="75">
        <f t="shared" si="26"/>
        <v>117.03157894736842</v>
      </c>
      <c r="X172" s="75">
        <f>IF(ISBLANK('imputing missing values'!$AQ172), 'imputing missing values'!$W172, 'imputing missing values'!$AQ172)</f>
        <v>118.3</v>
      </c>
      <c r="Y172" s="76">
        <v>132.9</v>
      </c>
      <c r="Z172" s="75">
        <f t="shared" si="27"/>
        <v>126.62105263157896</v>
      </c>
      <c r="AA172" s="75">
        <f>IF(ISBLANK('imputing missing values'!$AR172), 'imputing missing values'!$Z172, 'imputing missing values'!$AR172)</f>
        <v>127.9</v>
      </c>
      <c r="AB172" s="76">
        <v>121.5</v>
      </c>
      <c r="AC172" s="75">
        <f t="shared" si="28"/>
        <v>136.12631578947369</v>
      </c>
      <c r="AD172" s="75">
        <f>IF(ISBLANK('imputing missing values'!$AS172), 'imputing missing values'!$AC172, 'imputing missing values'!$AS172)</f>
        <v>137.4</v>
      </c>
      <c r="AE172" s="76">
        <v>135.6</v>
      </c>
      <c r="AF172" s="75">
        <f t="shared" si="29"/>
        <v>123.72105263157896</v>
      </c>
      <c r="AG172" s="75">
        <f>IF(ISBLANK('imputing missing values'!$AT172), 'imputing missing values'!$AF172, 'imputing missing values'!$AT172)</f>
        <v>125.7</v>
      </c>
      <c r="AH172" s="76">
        <v>128.80000000000001</v>
      </c>
      <c r="AI172" s="75">
        <f>AVERAGE(AU154:AU172)</f>
        <v>125.91578947368421</v>
      </c>
      <c r="AJ172" s="75">
        <f>IF(ISBLANK('imputing missing values'!$AU172), 'imputing missing values'!$AI172, 'imputing missing values'!$AU172)</f>
        <v>127.5</v>
      </c>
      <c r="AK172" s="75">
        <v>139</v>
      </c>
      <c r="AL172" s="75">
        <v>150.80000000000001</v>
      </c>
      <c r="AM172" s="75">
        <v>140</v>
      </c>
      <c r="AN172" s="75">
        <v>131</v>
      </c>
      <c r="AO172" s="75">
        <v>133.30000000000001</v>
      </c>
      <c r="AP172" s="75">
        <v>130.6</v>
      </c>
      <c r="AQ172" s="75">
        <v>118.3</v>
      </c>
      <c r="AR172" s="75">
        <v>127.9</v>
      </c>
      <c r="AS172" s="75">
        <v>137.4</v>
      </c>
      <c r="AT172" s="75">
        <v>125.7</v>
      </c>
      <c r="AU172" s="75">
        <v>127.5</v>
      </c>
      <c r="AV172" s="76">
        <v>135.19999999999999</v>
      </c>
    </row>
    <row r="173" spans="1:48" x14ac:dyDescent="0.25">
      <c r="A173" s="63" t="s">
        <v>30</v>
      </c>
      <c r="B173" s="78">
        <v>2017</v>
      </c>
      <c r="C173" s="63" t="s">
        <v>43</v>
      </c>
      <c r="D173" s="76">
        <v>135.9</v>
      </c>
      <c r="E173" s="77">
        <f t="shared" si="21"/>
        <v>136.98571428571429</v>
      </c>
      <c r="F173" s="77">
        <f t="shared" si="20"/>
        <v>140.4</v>
      </c>
      <c r="G173" s="76">
        <v>141.9</v>
      </c>
      <c r="H173" s="76">
        <f t="shared" si="22"/>
        <v>148.44210526315791</v>
      </c>
      <c r="I173" s="76">
        <f>IF(ISBLANK('imputing missing values'!$AL173), 'imputing missing values'!$H173, 'imputing missing values'!$AL173)</f>
        <v>150.5</v>
      </c>
      <c r="J173" s="76">
        <v>131</v>
      </c>
      <c r="K173" s="76">
        <f t="shared" si="23"/>
        <v>137.82105263157894</v>
      </c>
      <c r="L173" s="76">
        <f>IF(ISBLANK('imputing missing values'!$AM173),K173,AM173)</f>
        <v>146.19999999999999</v>
      </c>
      <c r="M173" s="76">
        <v>141.5</v>
      </c>
      <c r="N173" s="76">
        <f t="shared" si="24"/>
        <v>128.94210526315791</v>
      </c>
      <c r="O173" s="76">
        <f>IF(ISBLANK('imputing missing values'!$AN173), 'imputing missing values'!$N173, 'imputing missing values'!$AN173)</f>
        <v>138.1</v>
      </c>
      <c r="P173" s="76">
        <v>121.4</v>
      </c>
      <c r="Q173" s="76">
        <f>AVERAGE(AO155:AO170)</f>
        <v>131.69374999999999</v>
      </c>
      <c r="R173" s="76">
        <f>IF(ISBLANK('imputing missing values'!$AO173), 'imputing missing values'!$Q173, 'imputing missing values'!$AO173)</f>
        <v>138.4</v>
      </c>
      <c r="S173" s="76">
        <v>146.69999999999999</v>
      </c>
      <c r="T173" s="77">
        <f t="shared" si="25"/>
        <v>128.90526315789472</v>
      </c>
      <c r="U173" s="77">
        <f>IF(ISBLANK('imputing missing values'!$AP173), 'imputing missing values'!$T173, 'imputing missing values'!$AP173)</f>
        <v>134.19999999999999</v>
      </c>
      <c r="V173" s="76">
        <v>157.1</v>
      </c>
      <c r="W173" s="77">
        <f t="shared" si="26"/>
        <v>117.21052631578948</v>
      </c>
      <c r="X173" s="77">
        <f>IF(ISBLANK('imputing missing values'!$AQ173), 'imputing missing values'!$W173, 'imputing missing values'!$AQ173)</f>
        <v>121</v>
      </c>
      <c r="Y173" s="76">
        <v>136.4</v>
      </c>
      <c r="Z173" s="77">
        <f t="shared" si="27"/>
        <v>127.04210526315788</v>
      </c>
      <c r="AA173" s="77">
        <f>IF(ISBLANK('imputing missing values'!$AR173), 'imputing missing values'!$Z173, 'imputing missing values'!$AR173)</f>
        <v>133</v>
      </c>
      <c r="AB173" s="76">
        <v>121.4</v>
      </c>
      <c r="AC173" s="77">
        <f t="shared" si="28"/>
        <v>136.45789473684209</v>
      </c>
      <c r="AD173" s="77">
        <f>IF(ISBLANK('imputing missing values'!$AS173), 'imputing missing values'!$AC173, 'imputing missing values'!$AS173)</f>
        <v>140.1</v>
      </c>
      <c r="AE173" s="76">
        <v>135.6</v>
      </c>
      <c r="AF173" s="77">
        <f t="shared" si="29"/>
        <v>123.97368421052632</v>
      </c>
      <c r="AG173" s="77">
        <f>IF(ISBLANK('imputing missing values'!$AT173), 'imputing missing values'!$AF173, 'imputing missing values'!$AT173)</f>
        <v>127.4</v>
      </c>
      <c r="AH173" s="76">
        <v>131.30000000000001</v>
      </c>
      <c r="AI173" s="77">
        <f>AVERAGE(AU155:AU170)</f>
        <v>125.95625</v>
      </c>
      <c r="AJ173" s="77">
        <f>IF(ISBLANK('imputing missing values'!$AU173), 'imputing missing values'!$AI173, 'imputing missing values'!$AU173)</f>
        <v>130.69999999999999</v>
      </c>
      <c r="AK173" s="75">
        <v>140.4</v>
      </c>
      <c r="AL173" s="76">
        <v>150.5</v>
      </c>
      <c r="AM173" s="76">
        <v>146.19999999999999</v>
      </c>
      <c r="AN173" s="76">
        <v>138.1</v>
      </c>
      <c r="AO173" s="76">
        <v>138.4</v>
      </c>
      <c r="AP173" s="75">
        <v>134.19999999999999</v>
      </c>
      <c r="AQ173" s="75">
        <v>121</v>
      </c>
      <c r="AR173" s="75">
        <v>133</v>
      </c>
      <c r="AS173" s="75">
        <v>140.1</v>
      </c>
      <c r="AT173" s="75">
        <v>127.4</v>
      </c>
      <c r="AU173" s="75">
        <v>130.69999999999999</v>
      </c>
      <c r="AV173" s="76">
        <v>138.30000000000001</v>
      </c>
    </row>
    <row r="174" spans="1:48" x14ac:dyDescent="0.25">
      <c r="A174" s="63" t="s">
        <v>33</v>
      </c>
      <c r="B174" s="78">
        <v>2017</v>
      </c>
      <c r="C174" s="63" t="s">
        <v>43</v>
      </c>
      <c r="D174" s="76">
        <v>133.9</v>
      </c>
      <c r="E174" s="77">
        <f t="shared" si="21"/>
        <v>137.14285714285714</v>
      </c>
      <c r="F174" s="77">
        <f t="shared" si="20"/>
        <v>139.69999999999999</v>
      </c>
      <c r="G174" s="76">
        <v>142.80000000000001</v>
      </c>
      <c r="H174" s="76">
        <f t="shared" si="22"/>
        <v>148.97894736842107</v>
      </c>
      <c r="I174" s="76">
        <f>IF(ISBLANK('imputing missing values'!$AL174), 'imputing missing values'!$H174, 'imputing missing values'!$AL174)</f>
        <v>154.6</v>
      </c>
      <c r="J174" s="76">
        <v>131.4</v>
      </c>
      <c r="K174" s="76">
        <f t="shared" si="23"/>
        <v>137.34736842105264</v>
      </c>
      <c r="L174" s="76">
        <f>IF(ISBLANK('imputing missing values'!$AM174),K174,AM174)</f>
        <v>132.6</v>
      </c>
      <c r="M174" s="76">
        <v>139.1</v>
      </c>
      <c r="N174" s="76">
        <f t="shared" si="24"/>
        <v>128.28947368421052</v>
      </c>
      <c r="O174" s="76">
        <f>IF(ISBLANK('imputing missing values'!$AN174), 'imputing missing values'!$N174, 'imputing missing values'!$AN174)</f>
        <v>122.6</v>
      </c>
      <c r="P174" s="76">
        <v>114.9</v>
      </c>
      <c r="Q174" s="76">
        <f>AVERAGE(AO156:AO171)</f>
        <v>131.30625000000001</v>
      </c>
      <c r="R174" s="76">
        <f>IF(ISBLANK('imputing missing values'!$AO174), 'imputing missing values'!$Q174, 'imputing missing values'!$AO174)</f>
        <v>128.30000000000001</v>
      </c>
      <c r="S174" s="76">
        <v>135.6</v>
      </c>
      <c r="T174" s="77">
        <f t="shared" si="25"/>
        <v>128.67368421052629</v>
      </c>
      <c r="U174" s="77">
        <f>IF(ISBLANK('imputing missing values'!$AP174), 'imputing missing values'!$T174, 'imputing missing values'!$AP174)</f>
        <v>126.6</v>
      </c>
      <c r="V174" s="76">
        <v>173.2</v>
      </c>
      <c r="W174" s="77">
        <f t="shared" si="26"/>
        <v>116.98947368421051</v>
      </c>
      <c r="X174" s="77">
        <f>IF(ISBLANK('imputing missing values'!$AQ174), 'imputing missing values'!$W174, 'imputing missing values'!$AQ174)</f>
        <v>115</v>
      </c>
      <c r="Y174" s="76">
        <v>124.1</v>
      </c>
      <c r="Z174" s="77">
        <f t="shared" si="27"/>
        <v>126.85789473684208</v>
      </c>
      <c r="AA174" s="77">
        <f>IF(ISBLANK('imputing missing values'!$AR174), 'imputing missing values'!$Z174, 'imputing missing values'!$AR174)</f>
        <v>124.8</v>
      </c>
      <c r="AB174" s="76">
        <v>122.6</v>
      </c>
      <c r="AC174" s="77">
        <f t="shared" si="28"/>
        <v>136.48947368421054</v>
      </c>
      <c r="AD174" s="77">
        <f>IF(ISBLANK('imputing missing values'!$AS174), 'imputing missing values'!$AC174, 'imputing missing values'!$AS174)</f>
        <v>136.30000000000001</v>
      </c>
      <c r="AE174" s="76">
        <v>137.80000000000001</v>
      </c>
      <c r="AF174" s="77">
        <f t="shared" si="29"/>
        <v>124.02105263157895</v>
      </c>
      <c r="AG174" s="77">
        <f>IF(ISBLANK('imputing missing values'!$AT174), 'imputing missing values'!$AF174, 'imputing missing values'!$AT174)</f>
        <v>124.6</v>
      </c>
      <c r="AH174" s="76">
        <v>125.1</v>
      </c>
      <c r="AI174" s="77">
        <f>AVERAGE(AU156:AU174)</f>
        <v>126.05263157894737</v>
      </c>
      <c r="AJ174" s="77">
        <f>IF(ISBLANK('imputing missing values'!$AU174), 'imputing missing values'!$AI174, 'imputing missing values'!$AU174)</f>
        <v>124.5</v>
      </c>
      <c r="AK174" s="75">
        <v>139.69999999999999</v>
      </c>
      <c r="AL174" s="76">
        <v>154.6</v>
      </c>
      <c r="AM174" s="76">
        <v>132.6</v>
      </c>
      <c r="AN174" s="76">
        <v>122.6</v>
      </c>
      <c r="AO174" s="76">
        <v>128.30000000000001</v>
      </c>
      <c r="AP174" s="75">
        <v>126.6</v>
      </c>
      <c r="AQ174" s="75">
        <v>115</v>
      </c>
      <c r="AR174" s="75">
        <v>124.8</v>
      </c>
      <c r="AS174" s="75">
        <v>136.30000000000001</v>
      </c>
      <c r="AT174" s="75">
        <v>124.6</v>
      </c>
      <c r="AU174" s="75">
        <v>124.5</v>
      </c>
      <c r="AV174" s="76">
        <v>133.5</v>
      </c>
    </row>
    <row r="175" spans="1:48" x14ac:dyDescent="0.25">
      <c r="A175" s="63" t="s">
        <v>34</v>
      </c>
      <c r="B175" s="78">
        <v>2017</v>
      </c>
      <c r="C175" s="63" t="s">
        <v>43</v>
      </c>
      <c r="D175" s="76">
        <v>135.30000000000001</v>
      </c>
      <c r="E175" s="77">
        <f t="shared" si="21"/>
        <v>137.34285714285713</v>
      </c>
      <c r="F175" s="77">
        <f t="shared" si="20"/>
        <v>140.1</v>
      </c>
      <c r="G175" s="76">
        <v>142.19999999999999</v>
      </c>
      <c r="H175" s="75">
        <f t="shared" si="22"/>
        <v>149.1684210526316</v>
      </c>
      <c r="I175" s="75">
        <f>IF(ISBLANK('imputing missing values'!$AL175), 'imputing missing values'!$H175, 'imputing missing values'!$AL175)</f>
        <v>151.6</v>
      </c>
      <c r="J175" s="76">
        <v>131.19999999999999</v>
      </c>
      <c r="K175" s="75">
        <f t="shared" si="23"/>
        <v>137.91578947368421</v>
      </c>
      <c r="L175" s="75">
        <f>IF(ISBLANK('imputing missing values'!$AM175),K175,AM175)</f>
        <v>140.80000000000001</v>
      </c>
      <c r="M175" s="76">
        <v>140.6</v>
      </c>
      <c r="N175" s="75">
        <f t="shared" si="24"/>
        <v>128.8578947368421</v>
      </c>
      <c r="O175" s="75">
        <f>IF(ISBLANK('imputing missing values'!$AN175), 'imputing missing values'!$N175, 'imputing missing values'!$AN175)</f>
        <v>132.19999999999999</v>
      </c>
      <c r="P175" s="76">
        <v>119</v>
      </c>
      <c r="Q175" s="75">
        <f>AVERAGE(AO157:AO175)</f>
        <v>132.0263157894737</v>
      </c>
      <c r="R175" s="75">
        <f>IF(ISBLANK('imputing missing values'!$AO175), 'imputing missing values'!$Q175, 'imputing missing values'!$AO175)</f>
        <v>133.6</v>
      </c>
      <c r="S175" s="76">
        <v>141.5</v>
      </c>
      <c r="T175" s="75">
        <f t="shared" si="25"/>
        <v>129.0894736842105</v>
      </c>
      <c r="U175" s="75">
        <f>IF(ISBLANK('imputing missing values'!$AP175), 'imputing missing values'!$T175, 'imputing missing values'!$AP175)</f>
        <v>131.30000000000001</v>
      </c>
      <c r="V175" s="76">
        <v>162.6</v>
      </c>
      <c r="W175" s="75">
        <f t="shared" si="26"/>
        <v>117.17368421052633</v>
      </c>
      <c r="X175" s="75">
        <f>IF(ISBLANK('imputing missing values'!$AQ175), 'imputing missing values'!$W175, 'imputing missing values'!$AQ175)</f>
        <v>117.8</v>
      </c>
      <c r="Y175" s="76">
        <v>132.30000000000001</v>
      </c>
      <c r="Z175" s="75">
        <f t="shared" si="27"/>
        <v>127.16315789473684</v>
      </c>
      <c r="AA175" s="75">
        <f>IF(ISBLANK('imputing missing values'!$AR175), 'imputing missing values'!$Z175, 'imputing missing values'!$AR175)</f>
        <v>128.4</v>
      </c>
      <c r="AB175" s="76">
        <v>121.8</v>
      </c>
      <c r="AC175" s="75">
        <f t="shared" si="28"/>
        <v>136.71578947368423</v>
      </c>
      <c r="AD175" s="75">
        <f>IF(ISBLANK('imputing missing values'!$AS175), 'imputing missing values'!$AC175, 'imputing missing values'!$AS175)</f>
        <v>137.9</v>
      </c>
      <c r="AE175" s="76">
        <v>136.30000000000001</v>
      </c>
      <c r="AF175" s="75">
        <f t="shared" si="29"/>
        <v>124.2315789473684</v>
      </c>
      <c r="AG175" s="75">
        <f>IF(ISBLANK('imputing missing values'!$AT175), 'imputing missing values'!$AF175, 'imputing missing values'!$AT175)</f>
        <v>126.2</v>
      </c>
      <c r="AH175" s="76">
        <v>128.69999999999999</v>
      </c>
      <c r="AI175" s="75">
        <f>AVERAGE(AU157:AU175)</f>
        <v>126.32631578947367</v>
      </c>
      <c r="AJ175" s="75">
        <f>IF(ISBLANK('imputing missing values'!$AU175), 'imputing missing values'!$AI175, 'imputing missing values'!$AU175)</f>
        <v>127.7</v>
      </c>
      <c r="AK175" s="75">
        <v>140.1</v>
      </c>
      <c r="AL175" s="75">
        <v>151.6</v>
      </c>
      <c r="AM175" s="75">
        <v>140.80000000000001</v>
      </c>
      <c r="AN175" s="75">
        <v>132.19999999999999</v>
      </c>
      <c r="AO175" s="75">
        <v>133.6</v>
      </c>
      <c r="AP175" s="75">
        <v>131.30000000000001</v>
      </c>
      <c r="AQ175" s="75">
        <v>117.8</v>
      </c>
      <c r="AR175" s="75">
        <v>128.4</v>
      </c>
      <c r="AS175" s="75">
        <v>137.9</v>
      </c>
      <c r="AT175" s="75">
        <v>126.2</v>
      </c>
      <c r="AU175" s="75">
        <v>127.7</v>
      </c>
      <c r="AV175" s="76">
        <v>136.1</v>
      </c>
    </row>
    <row r="176" spans="1:48" x14ac:dyDescent="0.25">
      <c r="A176" s="63" t="s">
        <v>30</v>
      </c>
      <c r="B176" s="78">
        <v>2017</v>
      </c>
      <c r="C176" s="63" t="s">
        <v>44</v>
      </c>
      <c r="D176" s="76">
        <v>136.30000000000001</v>
      </c>
      <c r="E176" s="77">
        <f t="shared" si="21"/>
        <v>138.21428571428572</v>
      </c>
      <c r="F176" s="77">
        <f t="shared" si="20"/>
        <v>142.4</v>
      </c>
      <c r="G176" s="76">
        <v>142.5</v>
      </c>
      <c r="H176" s="76">
        <f t="shared" si="22"/>
        <v>149.52105263157893</v>
      </c>
      <c r="I176" s="76">
        <f>IF(ISBLANK('imputing missing values'!$AL176), 'imputing missing values'!$H176, 'imputing missing values'!$AL176)</f>
        <v>152.1</v>
      </c>
      <c r="J176" s="76">
        <v>140.5</v>
      </c>
      <c r="K176" s="76">
        <f t="shared" si="23"/>
        <v>138.45789473684212</v>
      </c>
      <c r="L176" s="76">
        <f>IF(ISBLANK('imputing missing values'!$AM176),K176,AM176)</f>
        <v>147.30000000000001</v>
      </c>
      <c r="M176" s="76">
        <v>141.5</v>
      </c>
      <c r="N176" s="76">
        <f t="shared" si="24"/>
        <v>129.45263157894738</v>
      </c>
      <c r="O176" s="76">
        <f>IF(ISBLANK('imputing missing values'!$AN176), 'imputing missing values'!$N176, 'imputing missing values'!$AN176)</f>
        <v>141.1</v>
      </c>
      <c r="P176" s="76">
        <v>121.6</v>
      </c>
      <c r="Q176" s="76">
        <f>AVERAGE(AO158:AO173)</f>
        <v>132.26249999999999</v>
      </c>
      <c r="R176" s="76">
        <f>IF(ISBLANK('imputing missing values'!$AO176), 'imputing missing values'!$Q176, 'imputing missing values'!$AO176)</f>
        <v>139.4</v>
      </c>
      <c r="S176" s="76">
        <v>147.30000000000001</v>
      </c>
      <c r="T176" s="77">
        <f t="shared" si="25"/>
        <v>129.49473684210525</v>
      </c>
      <c r="U176" s="77">
        <f>IF(ISBLANK('imputing missing values'!$AP176), 'imputing missing values'!$T176, 'imputing missing values'!$AP176)</f>
        <v>135.80000000000001</v>
      </c>
      <c r="V176" s="76">
        <v>168</v>
      </c>
      <c r="W176" s="77">
        <f t="shared" si="26"/>
        <v>117.43684210526314</v>
      </c>
      <c r="X176" s="77">
        <f>IF(ISBLANK('imputing missing values'!$AQ176), 'imputing missing values'!$W176, 'imputing missing values'!$AQ176)</f>
        <v>121.6</v>
      </c>
      <c r="Y176" s="76">
        <v>135.80000000000001</v>
      </c>
      <c r="Z176" s="77">
        <f t="shared" si="27"/>
        <v>127.6157894736842</v>
      </c>
      <c r="AA176" s="77">
        <f>IF(ISBLANK('imputing missing values'!$AR176), 'imputing missing values'!$Z176, 'imputing missing values'!$AR176)</f>
        <v>133.69999999999999</v>
      </c>
      <c r="AB176" s="76">
        <v>122.5</v>
      </c>
      <c r="AC176" s="77">
        <f t="shared" si="28"/>
        <v>137.08421052631581</v>
      </c>
      <c r="AD176" s="77">
        <f>IF(ISBLANK('imputing missing values'!$AS176), 'imputing missing values'!$AC176, 'imputing missing values'!$AS176)</f>
        <v>141.5</v>
      </c>
      <c r="AE176" s="76">
        <v>136</v>
      </c>
      <c r="AF176" s="77">
        <f t="shared" si="29"/>
        <v>124.49473684210527</v>
      </c>
      <c r="AG176" s="77">
        <f>IF(ISBLANK('imputing missing values'!$AT176), 'imputing missing values'!$AF176, 'imputing missing values'!$AT176)</f>
        <v>128.1</v>
      </c>
      <c r="AH176" s="76">
        <v>131.9</v>
      </c>
      <c r="AI176" s="77">
        <f>AVERAGE(AU158:AU173)</f>
        <v>126.43125000000001</v>
      </c>
      <c r="AJ176" s="77">
        <f>IF(ISBLANK('imputing missing values'!$AU176), 'imputing missing values'!$AI176, 'imputing missing values'!$AU176)</f>
        <v>131.69999999999999</v>
      </c>
      <c r="AK176" s="75">
        <v>142.4</v>
      </c>
      <c r="AL176" s="76">
        <v>152.1</v>
      </c>
      <c r="AM176" s="76">
        <v>147.30000000000001</v>
      </c>
      <c r="AN176" s="76">
        <v>141.1</v>
      </c>
      <c r="AO176" s="76">
        <v>139.4</v>
      </c>
      <c r="AP176" s="75">
        <v>135.80000000000001</v>
      </c>
      <c r="AQ176" s="75">
        <v>121.6</v>
      </c>
      <c r="AR176" s="75">
        <v>133.69999999999999</v>
      </c>
      <c r="AS176" s="75">
        <v>141.5</v>
      </c>
      <c r="AT176" s="75">
        <v>128.1</v>
      </c>
      <c r="AU176" s="75">
        <v>131.69999999999999</v>
      </c>
      <c r="AV176" s="76">
        <v>140</v>
      </c>
    </row>
    <row r="177" spans="1:48" x14ac:dyDescent="0.25">
      <c r="A177" s="63" t="s">
        <v>33</v>
      </c>
      <c r="B177" s="78">
        <v>2017</v>
      </c>
      <c r="C177" s="63" t="s">
        <v>44</v>
      </c>
      <c r="D177" s="76">
        <v>134.30000000000001</v>
      </c>
      <c r="E177" s="77">
        <f t="shared" si="21"/>
        <v>138.19999999999999</v>
      </c>
      <c r="F177" s="77">
        <f t="shared" si="20"/>
        <v>141.5</v>
      </c>
      <c r="G177" s="76">
        <v>142.1</v>
      </c>
      <c r="H177" s="76">
        <f t="shared" si="22"/>
        <v>150.08421052631576</v>
      </c>
      <c r="I177" s="76">
        <f>IF(ISBLANK('imputing missing values'!$AL177), 'imputing missing values'!$H177, 'imputing missing values'!$AL177)</f>
        <v>156.19999999999999</v>
      </c>
      <c r="J177" s="76">
        <v>146.69999999999999</v>
      </c>
      <c r="K177" s="76">
        <f t="shared" si="23"/>
        <v>138.02105263157895</v>
      </c>
      <c r="L177" s="76">
        <f>IF(ISBLANK('imputing missing values'!$AM177),K177,AM177)</f>
        <v>133.5</v>
      </c>
      <c r="M177" s="76">
        <v>139.5</v>
      </c>
      <c r="N177" s="76">
        <f t="shared" si="24"/>
        <v>128.96315789473684</v>
      </c>
      <c r="O177" s="76">
        <f>IF(ISBLANK('imputing missing values'!$AN177), 'imputing missing values'!$N177, 'imputing missing values'!$AN177)</f>
        <v>125.7</v>
      </c>
      <c r="P177" s="76">
        <v>115.2</v>
      </c>
      <c r="Q177" s="76">
        <f>AVERAGE(AO159:AO174)</f>
        <v>131.85</v>
      </c>
      <c r="R177" s="76">
        <f>IF(ISBLANK('imputing missing values'!$AO177), 'imputing missing values'!$Q177, 'imputing missing values'!$AO177)</f>
        <v>128.80000000000001</v>
      </c>
      <c r="S177" s="76">
        <v>136.4</v>
      </c>
      <c r="T177" s="77">
        <f t="shared" si="25"/>
        <v>129.28421052631583</v>
      </c>
      <c r="U177" s="77">
        <f>IF(ISBLANK('imputing missing values'!$AP177), 'imputing missing values'!$T177, 'imputing missing values'!$AP177)</f>
        <v>127.4</v>
      </c>
      <c r="V177" s="76">
        <v>185.2</v>
      </c>
      <c r="W177" s="77">
        <f t="shared" si="26"/>
        <v>117.22105263157896</v>
      </c>
      <c r="X177" s="77">
        <f>IF(ISBLANK('imputing missing values'!$AQ177), 'imputing missing values'!$W177, 'imputing missing values'!$AQ177)</f>
        <v>115.3</v>
      </c>
      <c r="Y177" s="76">
        <v>122.2</v>
      </c>
      <c r="Z177" s="77">
        <f t="shared" si="27"/>
        <v>127.3894736842105</v>
      </c>
      <c r="AA177" s="77">
        <f>IF(ISBLANK('imputing missing values'!$AR177), 'imputing missing values'!$Z177, 'imputing missing values'!$AR177)</f>
        <v>125.1</v>
      </c>
      <c r="AB177" s="76">
        <v>123.9</v>
      </c>
      <c r="AC177" s="77">
        <f t="shared" si="28"/>
        <v>137.1</v>
      </c>
      <c r="AD177" s="77">
        <f>IF(ISBLANK('imputing missing values'!$AS177), 'imputing missing values'!$AC177, 'imputing missing values'!$AS177)</f>
        <v>136.6</v>
      </c>
      <c r="AE177" s="76">
        <v>138.30000000000001</v>
      </c>
      <c r="AF177" s="77">
        <f t="shared" si="29"/>
        <v>124.5578947368421</v>
      </c>
      <c r="AG177" s="77">
        <f>IF(ISBLANK('imputing missing values'!$AT177), 'imputing missing values'!$AF177, 'imputing missing values'!$AT177)</f>
        <v>124.9</v>
      </c>
      <c r="AH177" s="76">
        <v>125.4</v>
      </c>
      <c r="AI177" s="77">
        <f>AVERAGE(AU159:AU177)</f>
        <v>126.51578947368419</v>
      </c>
      <c r="AJ177" s="77">
        <f>IF(ISBLANK('imputing missing values'!$AU177), 'imputing missing values'!$AI177, 'imputing missing values'!$AU177)</f>
        <v>124.9</v>
      </c>
      <c r="AK177" s="75">
        <v>141.5</v>
      </c>
      <c r="AL177" s="76">
        <v>156.19999999999999</v>
      </c>
      <c r="AM177" s="76">
        <v>133.5</v>
      </c>
      <c r="AN177" s="76">
        <v>125.7</v>
      </c>
      <c r="AO177" s="76">
        <v>128.80000000000001</v>
      </c>
      <c r="AP177" s="75">
        <v>127.4</v>
      </c>
      <c r="AQ177" s="75">
        <v>115.3</v>
      </c>
      <c r="AR177" s="75">
        <v>125.1</v>
      </c>
      <c r="AS177" s="75">
        <v>136.6</v>
      </c>
      <c r="AT177" s="75">
        <v>124.9</v>
      </c>
      <c r="AU177" s="75">
        <v>124.9</v>
      </c>
      <c r="AV177" s="76">
        <v>134.80000000000001</v>
      </c>
    </row>
    <row r="178" spans="1:48" x14ac:dyDescent="0.25">
      <c r="A178" s="63" t="s">
        <v>34</v>
      </c>
      <c r="B178" s="78">
        <v>2017</v>
      </c>
      <c r="C178" s="63" t="s">
        <v>44</v>
      </c>
      <c r="D178" s="76">
        <v>135.69999999999999</v>
      </c>
      <c r="E178" s="77">
        <f t="shared" si="21"/>
        <v>138.57142857142858</v>
      </c>
      <c r="F178" s="77">
        <f t="shared" si="20"/>
        <v>142.1</v>
      </c>
      <c r="G178" s="76">
        <v>142.4</v>
      </c>
      <c r="H178" s="75">
        <f t="shared" si="22"/>
        <v>150.34210526315783</v>
      </c>
      <c r="I178" s="75">
        <f>IF(ISBLANK('imputing missing values'!$AL178), 'imputing missing values'!$H178, 'imputing missing values'!$AL178)</f>
        <v>153.19999999999999</v>
      </c>
      <c r="J178" s="76">
        <v>142.9</v>
      </c>
      <c r="K178" s="75">
        <f t="shared" si="23"/>
        <v>138.63157894736847</v>
      </c>
      <c r="L178" s="75">
        <f>IF(ISBLANK('imputing missing values'!$AM178),K178,AM178)</f>
        <v>141.80000000000001</v>
      </c>
      <c r="M178" s="76">
        <v>140.80000000000001</v>
      </c>
      <c r="N178" s="75">
        <f t="shared" si="24"/>
        <v>129.76315789473682</v>
      </c>
      <c r="O178" s="75">
        <f>IF(ISBLANK('imputing missing values'!$AN178), 'imputing missing values'!$N178, 'imputing missing values'!$AN178)</f>
        <v>135.30000000000001</v>
      </c>
      <c r="P178" s="76">
        <v>119.2</v>
      </c>
      <c r="Q178" s="75">
        <f>AVERAGE(AO160:AO178)</f>
        <v>132.59473684210531</v>
      </c>
      <c r="R178" s="75">
        <f>IF(ISBLANK('imputing missing values'!$AO178), 'imputing missing values'!$Q178, 'imputing missing values'!$AO178)</f>
        <v>134.4</v>
      </c>
      <c r="S178" s="76">
        <v>142.19999999999999</v>
      </c>
      <c r="T178" s="75">
        <f t="shared" si="25"/>
        <v>129.7578947368421</v>
      </c>
      <c r="U178" s="75">
        <f>IF(ISBLANK('imputing missing values'!$AP178), 'imputing missing values'!$T178, 'imputing missing values'!$AP178)</f>
        <v>132.6</v>
      </c>
      <c r="V178" s="76">
        <v>173.8</v>
      </c>
      <c r="W178" s="75">
        <f t="shared" si="26"/>
        <v>117.43157894736844</v>
      </c>
      <c r="X178" s="75">
        <f>IF(ISBLANK('imputing missing values'!$AQ178), 'imputing missing values'!$W178, 'imputing missing values'!$AQ178)</f>
        <v>118.3</v>
      </c>
      <c r="Y178" s="76">
        <v>131.19999999999999</v>
      </c>
      <c r="Z178" s="75">
        <f t="shared" si="27"/>
        <v>127.71052631578948</v>
      </c>
      <c r="AA178" s="75">
        <f>IF(ISBLANK('imputing missing values'!$AR178), 'imputing missing values'!$Z178, 'imputing missing values'!$AR178)</f>
        <v>128.9</v>
      </c>
      <c r="AB178" s="76">
        <v>123</v>
      </c>
      <c r="AC178" s="75">
        <f t="shared" si="28"/>
        <v>137.35263157894738</v>
      </c>
      <c r="AD178" s="75">
        <f>IF(ISBLANK('imputing missing values'!$AS178), 'imputing missing values'!$AC178, 'imputing missing values'!$AS178)</f>
        <v>138.6</v>
      </c>
      <c r="AE178" s="76">
        <v>136.80000000000001</v>
      </c>
      <c r="AF178" s="75">
        <f t="shared" si="29"/>
        <v>124.8105263157895</v>
      </c>
      <c r="AG178" s="75">
        <f>IF(ISBLANK('imputing missing values'!$AT178), 'imputing missing values'!$AF178, 'imputing missing values'!$AT178)</f>
        <v>126.8</v>
      </c>
      <c r="AH178" s="76">
        <v>129.19999999999999</v>
      </c>
      <c r="AI178" s="75">
        <f>AVERAGE(AU160:AU178)</f>
        <v>126.82105263157894</v>
      </c>
      <c r="AJ178" s="75">
        <f>IF(ISBLANK('imputing missing values'!$AU178), 'imputing missing values'!$AI178, 'imputing missing values'!$AU178)</f>
        <v>128.4</v>
      </c>
      <c r="AK178" s="75">
        <v>142.1</v>
      </c>
      <c r="AL178" s="75">
        <v>153.19999999999999</v>
      </c>
      <c r="AM178" s="75">
        <v>141.80000000000001</v>
      </c>
      <c r="AN178" s="75">
        <v>135.30000000000001</v>
      </c>
      <c r="AO178" s="75">
        <v>134.4</v>
      </c>
      <c r="AP178" s="75">
        <v>132.6</v>
      </c>
      <c r="AQ178" s="75">
        <v>118.3</v>
      </c>
      <c r="AR178" s="75">
        <v>128.9</v>
      </c>
      <c r="AS178" s="75">
        <v>138.6</v>
      </c>
      <c r="AT178" s="75">
        <v>126.8</v>
      </c>
      <c r="AU178" s="75">
        <v>128.4</v>
      </c>
      <c r="AV178" s="76">
        <v>137.6</v>
      </c>
    </row>
    <row r="179" spans="1:48" x14ac:dyDescent="0.25">
      <c r="A179" s="63" t="s">
        <v>30</v>
      </c>
      <c r="B179" s="78">
        <v>2017</v>
      </c>
      <c r="C179" s="63" t="s">
        <v>45</v>
      </c>
      <c r="D179" s="76">
        <v>136.4</v>
      </c>
      <c r="E179" s="77">
        <f t="shared" si="21"/>
        <v>139.69999999999999</v>
      </c>
      <c r="F179" s="77">
        <f t="shared" si="20"/>
        <v>141.5</v>
      </c>
      <c r="G179" s="76">
        <v>143.69999999999999</v>
      </c>
      <c r="H179" s="76">
        <f t="shared" si="22"/>
        <v>150.71052631578942</v>
      </c>
      <c r="I179" s="76">
        <f>IF(ISBLANK('imputing missing values'!$AL179), 'imputing missing values'!$H179, 'imputing missing values'!$AL179)</f>
        <v>153.19999999999999</v>
      </c>
      <c r="J179" s="76">
        <v>144.80000000000001</v>
      </c>
      <c r="K179" s="76">
        <f t="shared" si="23"/>
        <v>139.15789473684214</v>
      </c>
      <c r="L179" s="76">
        <f>IF(ISBLANK('imputing missing values'!$AM179),K179,AM179)</f>
        <v>147.19999999999999</v>
      </c>
      <c r="M179" s="76">
        <v>141.9</v>
      </c>
      <c r="N179" s="76">
        <f t="shared" si="24"/>
        <v>130.45789473684209</v>
      </c>
      <c r="O179" s="76">
        <f>IF(ISBLANK('imputing missing values'!$AN179), 'imputing missing values'!$N179, 'imputing missing values'!$AN179)</f>
        <v>142.6</v>
      </c>
      <c r="P179" s="76">
        <v>123.1</v>
      </c>
      <c r="Q179" s="76">
        <f>AVERAGE(AO161:AO176)</f>
        <v>132.82499999999999</v>
      </c>
      <c r="R179" s="76">
        <f>IF(ISBLANK('imputing missing values'!$AO179), 'imputing missing values'!$Q179, 'imputing missing values'!$AO179)</f>
        <v>139.5</v>
      </c>
      <c r="S179" s="76">
        <v>147.19999999999999</v>
      </c>
      <c r="T179" s="77">
        <f t="shared" si="25"/>
        <v>130.16315789473683</v>
      </c>
      <c r="U179" s="77">
        <f>IF(ISBLANK('imputing missing values'!$AP179), 'imputing missing values'!$T179, 'imputing missing values'!$AP179)</f>
        <v>136.1</v>
      </c>
      <c r="V179" s="76">
        <v>161</v>
      </c>
      <c r="W179" s="77">
        <f t="shared" si="26"/>
        <v>117.71052631578948</v>
      </c>
      <c r="X179" s="77">
        <f>IF(ISBLANK('imputing missing values'!$AQ179), 'imputing missing values'!$W179, 'imputing missing values'!$AQ179)</f>
        <v>122</v>
      </c>
      <c r="Y179" s="76">
        <v>133.80000000000001</v>
      </c>
      <c r="Z179" s="77">
        <f t="shared" si="27"/>
        <v>128.11578947368423</v>
      </c>
      <c r="AA179" s="77">
        <f>IF(ISBLANK('imputing missing values'!$AR179), 'imputing missing values'!$Z179, 'imputing missing values'!$AR179)</f>
        <v>133.4</v>
      </c>
      <c r="AB179" s="76">
        <v>121.9</v>
      </c>
      <c r="AC179" s="77">
        <f t="shared" si="28"/>
        <v>137.68421052631575</v>
      </c>
      <c r="AD179" s="77">
        <f>IF(ISBLANK('imputing missing values'!$AS179), 'imputing missing values'!$AC179, 'imputing missing values'!$AS179)</f>
        <v>141.1</v>
      </c>
      <c r="AE179" s="76">
        <v>135.80000000000001</v>
      </c>
      <c r="AF179" s="77">
        <f t="shared" si="29"/>
        <v>125.06315789473686</v>
      </c>
      <c r="AG179" s="77">
        <f>IF(ISBLANK('imputing missing values'!$AT179), 'imputing missing values'!$AF179, 'imputing missing values'!$AT179)</f>
        <v>127.8</v>
      </c>
      <c r="AH179" s="76">
        <v>131.1</v>
      </c>
      <c r="AI179" s="77">
        <f>AVERAGE(AU161:AU176)</f>
        <v>126.9375</v>
      </c>
      <c r="AJ179" s="77">
        <f>IF(ISBLANK('imputing missing values'!$AU179), 'imputing missing values'!$AI179, 'imputing missing values'!$AU179)</f>
        <v>131.9</v>
      </c>
      <c r="AK179" s="75">
        <v>141.5</v>
      </c>
      <c r="AL179" s="76">
        <v>153.19999999999999</v>
      </c>
      <c r="AM179" s="76">
        <v>147.19999999999999</v>
      </c>
      <c r="AN179" s="76">
        <v>142.6</v>
      </c>
      <c r="AO179" s="76">
        <v>139.5</v>
      </c>
      <c r="AP179" s="75">
        <v>136.1</v>
      </c>
      <c r="AQ179" s="75">
        <v>122</v>
      </c>
      <c r="AR179" s="75">
        <v>133.4</v>
      </c>
      <c r="AS179" s="75">
        <v>141.1</v>
      </c>
      <c r="AT179" s="75">
        <v>127.8</v>
      </c>
      <c r="AU179" s="75">
        <v>131.9</v>
      </c>
      <c r="AV179" s="76">
        <v>139.80000000000001</v>
      </c>
    </row>
    <row r="180" spans="1:48" x14ac:dyDescent="0.25">
      <c r="A180" s="63" t="s">
        <v>33</v>
      </c>
      <c r="B180" s="78">
        <v>2017</v>
      </c>
      <c r="C180" s="63" t="s">
        <v>45</v>
      </c>
      <c r="D180" s="76">
        <v>134.4</v>
      </c>
      <c r="E180" s="77">
        <f t="shared" si="21"/>
        <v>139.61428571428573</v>
      </c>
      <c r="F180" s="77">
        <f t="shared" si="20"/>
        <v>138.80000000000001</v>
      </c>
      <c r="G180" s="76">
        <v>142.6</v>
      </c>
      <c r="H180" s="76">
        <f t="shared" si="22"/>
        <v>151.29999999999995</v>
      </c>
      <c r="I180" s="76">
        <f>IF(ISBLANK('imputing missing values'!$AL180), 'imputing missing values'!$H180, 'imputing missing values'!$AL180)</f>
        <v>157</v>
      </c>
      <c r="J180" s="76">
        <v>145.9</v>
      </c>
      <c r="K180" s="76">
        <f t="shared" si="23"/>
        <v>138.72105263157897</v>
      </c>
      <c r="L180" s="76">
        <f>IF(ISBLANK('imputing missing values'!$AM180),K180,AM180)</f>
        <v>134</v>
      </c>
      <c r="M180" s="76">
        <v>139.5</v>
      </c>
      <c r="N180" s="76">
        <f t="shared" si="24"/>
        <v>130.03684210526316</v>
      </c>
      <c r="O180" s="76">
        <f>IF(ISBLANK('imputing missing values'!$AN180), 'imputing missing values'!$N180, 'imputing missing values'!$AN180)</f>
        <v>126.8</v>
      </c>
      <c r="P180" s="76">
        <v>115.9</v>
      </c>
      <c r="Q180" s="76">
        <f>AVERAGE(AO162:AO177)</f>
        <v>132.42500000000001</v>
      </c>
      <c r="R180" s="76">
        <f>IF(ISBLANK('imputing missing values'!$AO180), 'imputing missing values'!$Q180, 'imputing missing values'!$AO180)</f>
        <v>129.30000000000001</v>
      </c>
      <c r="S180" s="76">
        <v>135</v>
      </c>
      <c r="T180" s="77">
        <f t="shared" si="25"/>
        <v>129.99999999999997</v>
      </c>
      <c r="U180" s="77">
        <f>IF(ISBLANK('imputing missing values'!$AP180), 'imputing missing values'!$T180, 'imputing missing values'!$AP180)</f>
        <v>128.19999999999999</v>
      </c>
      <c r="V180" s="76">
        <v>163.19999999999999</v>
      </c>
      <c r="W180" s="77">
        <f t="shared" si="26"/>
        <v>117.49473684210524</v>
      </c>
      <c r="X180" s="77">
        <f>IF(ISBLANK('imputing missing values'!$AQ180), 'imputing missing values'!$W180, 'imputing missing values'!$AQ180)</f>
        <v>115.3</v>
      </c>
      <c r="Y180" s="76">
        <v>119.8</v>
      </c>
      <c r="Z180" s="77">
        <f t="shared" si="27"/>
        <v>127.89473684210526</v>
      </c>
      <c r="AA180" s="77">
        <f>IF(ISBLANK('imputing missing values'!$AR180), 'imputing missing values'!$Z180, 'imputing missing values'!$AR180)</f>
        <v>125.6</v>
      </c>
      <c r="AB180" s="76">
        <v>120.7</v>
      </c>
      <c r="AC180" s="77">
        <f t="shared" si="28"/>
        <v>137.67368421052629</v>
      </c>
      <c r="AD180" s="77">
        <f>IF(ISBLANK('imputing missing values'!$AS180), 'imputing missing values'!$AC180, 'imputing missing values'!$AS180)</f>
        <v>136.69999999999999</v>
      </c>
      <c r="AE180" s="76">
        <v>139.69999999999999</v>
      </c>
      <c r="AF180" s="77">
        <f t="shared" si="29"/>
        <v>125.08947368421055</v>
      </c>
      <c r="AG180" s="77">
        <f>IF(ISBLANK('imputing missing values'!$AT180), 'imputing missing values'!$AF180, 'imputing missing values'!$AT180)</f>
        <v>124.6</v>
      </c>
      <c r="AH180" s="76">
        <v>125.7</v>
      </c>
      <c r="AI180" s="77">
        <f>AVERAGE(AU162:AU180)</f>
        <v>127.01052631578946</v>
      </c>
      <c r="AJ180" s="77">
        <f>IF(ISBLANK('imputing missing values'!$AU180), 'imputing missing values'!$AI180, 'imputing missing values'!$AU180)</f>
        <v>125.1</v>
      </c>
      <c r="AK180" s="75">
        <v>138.80000000000001</v>
      </c>
      <c r="AL180" s="76">
        <v>157</v>
      </c>
      <c r="AM180" s="76">
        <v>134</v>
      </c>
      <c r="AN180" s="76">
        <v>126.8</v>
      </c>
      <c r="AO180" s="76">
        <v>129.30000000000001</v>
      </c>
      <c r="AP180" s="75">
        <v>128.19999999999999</v>
      </c>
      <c r="AQ180" s="75">
        <v>115.3</v>
      </c>
      <c r="AR180" s="75">
        <v>125.6</v>
      </c>
      <c r="AS180" s="75">
        <v>136.69999999999999</v>
      </c>
      <c r="AT180" s="75">
        <v>124.6</v>
      </c>
      <c r="AU180" s="75">
        <v>125.1</v>
      </c>
      <c r="AV180" s="76">
        <v>134.1</v>
      </c>
    </row>
    <row r="181" spans="1:48" x14ac:dyDescent="0.25">
      <c r="A181" s="63" t="s">
        <v>34</v>
      </c>
      <c r="B181" s="78">
        <v>2017</v>
      </c>
      <c r="C181" s="63" t="s">
        <v>45</v>
      </c>
      <c r="D181" s="76">
        <v>135.80000000000001</v>
      </c>
      <c r="E181" s="77">
        <f t="shared" si="21"/>
        <v>139.64285714285714</v>
      </c>
      <c r="F181" s="77">
        <f t="shared" si="20"/>
        <v>140.5</v>
      </c>
      <c r="G181" s="76">
        <v>143.30000000000001</v>
      </c>
      <c r="H181" s="75">
        <f t="shared" si="22"/>
        <v>151.59473684210519</v>
      </c>
      <c r="I181" s="75">
        <f>IF(ISBLANK('imputing missing values'!$AL181), 'imputing missing values'!$H181, 'imputing missing values'!$AL181)</f>
        <v>154.19999999999999</v>
      </c>
      <c r="J181" s="76">
        <v>145.19999999999999</v>
      </c>
      <c r="K181" s="75">
        <f t="shared" si="23"/>
        <v>139.34210526315789</v>
      </c>
      <c r="L181" s="75">
        <f>IF(ISBLANK('imputing missing values'!$AM181),K181,AM181)</f>
        <v>142</v>
      </c>
      <c r="M181" s="76">
        <v>141</v>
      </c>
      <c r="N181" s="75">
        <f t="shared" si="24"/>
        <v>130.96315789473684</v>
      </c>
      <c r="O181" s="75">
        <f>IF(ISBLANK('imputing missing values'!$AN181), 'imputing missing values'!$N181, 'imputing missing values'!$AN181)</f>
        <v>136.6</v>
      </c>
      <c r="P181" s="76">
        <v>120.5</v>
      </c>
      <c r="Q181" s="75">
        <f>AVERAGE(AO163:AO181)</f>
        <v>133.15263157894736</v>
      </c>
      <c r="R181" s="75">
        <f>IF(ISBLANK('imputing missing values'!$AO181), 'imputing missing values'!$Q181, 'imputing missing values'!$AO181)</f>
        <v>134.69999999999999</v>
      </c>
      <c r="S181" s="76">
        <v>141.5</v>
      </c>
      <c r="T181" s="75">
        <f t="shared" si="25"/>
        <v>130.48947368421051</v>
      </c>
      <c r="U181" s="75">
        <f>IF(ISBLANK('imputing missing values'!$AP181), 'imputing missing values'!$T181, 'imputing missing values'!$AP181)</f>
        <v>133.1</v>
      </c>
      <c r="V181" s="76">
        <v>161.69999999999999</v>
      </c>
      <c r="W181" s="75">
        <f t="shared" si="26"/>
        <v>117.73684210526316</v>
      </c>
      <c r="X181" s="75">
        <f>IF(ISBLANK('imputing missing values'!$AQ181), 'imputing missing values'!$W181, 'imputing missing values'!$AQ181)</f>
        <v>118.5</v>
      </c>
      <c r="Y181" s="76">
        <v>129.1</v>
      </c>
      <c r="Z181" s="75">
        <f t="shared" si="27"/>
        <v>128.2157894736842</v>
      </c>
      <c r="AA181" s="75">
        <f>IF(ISBLANK('imputing missing values'!$AR181), 'imputing missing values'!$Z181, 'imputing missing values'!$AR181)</f>
        <v>129</v>
      </c>
      <c r="AB181" s="76">
        <v>121.5</v>
      </c>
      <c r="AC181" s="75">
        <f t="shared" si="28"/>
        <v>137.89473684210526</v>
      </c>
      <c r="AD181" s="75">
        <f>IF(ISBLANK('imputing missing values'!$AS181), 'imputing missing values'!$AC181, 'imputing missing values'!$AS181)</f>
        <v>138.5</v>
      </c>
      <c r="AE181" s="76">
        <v>137.1</v>
      </c>
      <c r="AF181" s="75">
        <f t="shared" si="29"/>
        <v>125.30000000000001</v>
      </c>
      <c r="AG181" s="75">
        <f>IF(ISBLANK('imputing missing values'!$AT181), 'imputing missing values'!$AF181, 'imputing missing values'!$AT181)</f>
        <v>126.5</v>
      </c>
      <c r="AH181" s="76">
        <v>128.80000000000001</v>
      </c>
      <c r="AI181" s="75">
        <f>AVERAGE(AU163:AU181)</f>
        <v>127.32105263157894</v>
      </c>
      <c r="AJ181" s="75">
        <f>IF(ISBLANK('imputing missing values'!$AU181), 'imputing missing values'!$AI181, 'imputing missing values'!$AU181)</f>
        <v>128.6</v>
      </c>
      <c r="AK181" s="75">
        <v>140.5</v>
      </c>
      <c r="AL181" s="75">
        <v>154.19999999999999</v>
      </c>
      <c r="AM181" s="75">
        <v>142</v>
      </c>
      <c r="AN181" s="75">
        <v>136.6</v>
      </c>
      <c r="AO181" s="75">
        <v>134.69999999999999</v>
      </c>
      <c r="AP181" s="75">
        <v>133.1</v>
      </c>
      <c r="AQ181" s="75">
        <v>118.5</v>
      </c>
      <c r="AR181" s="75">
        <v>129</v>
      </c>
      <c r="AS181" s="75">
        <v>138.5</v>
      </c>
      <c r="AT181" s="75">
        <v>126.5</v>
      </c>
      <c r="AU181" s="75">
        <v>128.6</v>
      </c>
      <c r="AV181" s="76">
        <v>137.19999999999999</v>
      </c>
    </row>
    <row r="182" spans="1:48" x14ac:dyDescent="0.25">
      <c r="A182" s="63" t="s">
        <v>30</v>
      </c>
      <c r="B182" s="78">
        <v>2018</v>
      </c>
      <c r="C182" s="63" t="s">
        <v>31</v>
      </c>
      <c r="D182" s="76">
        <v>136.6</v>
      </c>
      <c r="E182" s="77">
        <f t="shared" si="21"/>
        <v>140.25714285714284</v>
      </c>
      <c r="F182" s="77">
        <f t="shared" si="20"/>
        <v>140.4</v>
      </c>
      <c r="G182" s="76">
        <v>144.4</v>
      </c>
      <c r="H182" s="76">
        <f t="shared" si="22"/>
        <v>151.9684210526315</v>
      </c>
      <c r="I182" s="76">
        <f>IF(ISBLANK('imputing missing values'!$AL182), 'imputing missing values'!$H182, 'imputing missing values'!$AL182)</f>
        <v>153.6</v>
      </c>
      <c r="J182" s="76">
        <v>143.80000000000001</v>
      </c>
      <c r="K182" s="76">
        <f t="shared" si="23"/>
        <v>139.86842105263159</v>
      </c>
      <c r="L182" s="76">
        <f>IF(ISBLANK('imputing missing values'!$AM182),K182,AM182)</f>
        <v>147.5</v>
      </c>
      <c r="M182" s="76">
        <v>142</v>
      </c>
      <c r="N182" s="76">
        <f t="shared" si="24"/>
        <v>131.67368421052632</v>
      </c>
      <c r="O182" s="76">
        <f>IF(ISBLANK('imputing missing values'!$AN182), 'imputing missing values'!$N182, 'imputing missing values'!$AN182)</f>
        <v>142.30000000000001</v>
      </c>
      <c r="P182" s="76">
        <v>123.2</v>
      </c>
      <c r="Q182" s="76">
        <f>AVERAGE(AO164:AO179)</f>
        <v>133.41874999999999</v>
      </c>
      <c r="R182" s="76">
        <f>IF(ISBLANK('imputing missing values'!$AO182), 'imputing missing values'!$Q182, 'imputing missing values'!$AO182)</f>
        <v>139.80000000000001</v>
      </c>
      <c r="S182" s="76">
        <v>147.9</v>
      </c>
      <c r="T182" s="77">
        <f t="shared" si="25"/>
        <v>130.88421052631577</v>
      </c>
      <c r="U182" s="77">
        <f>IF(ISBLANK('imputing missing values'!$AP182), 'imputing missing values'!$T182, 'imputing missing values'!$AP182)</f>
        <v>136</v>
      </c>
      <c r="V182" s="76">
        <v>152.1</v>
      </c>
      <c r="W182" s="77">
        <f t="shared" si="26"/>
        <v>118.06315789473683</v>
      </c>
      <c r="X182" s="77">
        <f>IF(ISBLANK('imputing missing values'!$AQ182), 'imputing missing values'!$W182, 'imputing missing values'!$AQ182)</f>
        <v>122.7</v>
      </c>
      <c r="Y182" s="76">
        <v>131.80000000000001</v>
      </c>
      <c r="Z182" s="77">
        <f t="shared" si="27"/>
        <v>128.65789473684214</v>
      </c>
      <c r="AA182" s="77">
        <f>IF(ISBLANK('imputing missing values'!$AR182), 'imputing missing values'!$Z182, 'imputing missing values'!$AR182)</f>
        <v>134.30000000000001</v>
      </c>
      <c r="AB182" s="76">
        <v>119.5</v>
      </c>
      <c r="AC182" s="77">
        <f t="shared" si="28"/>
        <v>138.22105263157894</v>
      </c>
      <c r="AD182" s="77">
        <f>IF(ISBLANK('imputing missing values'!$AS182), 'imputing missing values'!$AC182, 'imputing missing values'!$AS182)</f>
        <v>141.6</v>
      </c>
      <c r="AE182" s="76">
        <v>136</v>
      </c>
      <c r="AF182" s="77">
        <f t="shared" si="29"/>
        <v>125.5736842105263</v>
      </c>
      <c r="AG182" s="77">
        <f>IF(ISBLANK('imputing missing values'!$AT182), 'imputing missing values'!$AF182, 'imputing missing values'!$AT182)</f>
        <v>128.6</v>
      </c>
      <c r="AH182" s="76">
        <v>131.19999999999999</v>
      </c>
      <c r="AI182" s="77">
        <f>AVERAGE(AU164:AU179)</f>
        <v>127.49375000000002</v>
      </c>
      <c r="AJ182" s="77">
        <f>IF(ISBLANK('imputing missing values'!$AU182), 'imputing missing values'!$AI182, 'imputing missing values'!$AU182)</f>
        <v>132.30000000000001</v>
      </c>
      <c r="AK182" s="75">
        <v>140.4</v>
      </c>
      <c r="AL182" s="76">
        <v>153.6</v>
      </c>
      <c r="AM182" s="76">
        <v>147.5</v>
      </c>
      <c r="AN182" s="76">
        <v>142.30000000000001</v>
      </c>
      <c r="AO182" s="76">
        <v>139.80000000000001</v>
      </c>
      <c r="AP182" s="75">
        <v>136</v>
      </c>
      <c r="AQ182" s="75">
        <v>122.7</v>
      </c>
      <c r="AR182" s="75">
        <v>134.30000000000001</v>
      </c>
      <c r="AS182" s="75">
        <v>141.6</v>
      </c>
      <c r="AT182" s="75">
        <v>128.6</v>
      </c>
      <c r="AU182" s="75">
        <v>132.30000000000001</v>
      </c>
      <c r="AV182" s="76">
        <v>139.30000000000001</v>
      </c>
    </row>
    <row r="183" spans="1:48" x14ac:dyDescent="0.25">
      <c r="A183" s="63" t="s">
        <v>33</v>
      </c>
      <c r="B183" s="78">
        <v>2018</v>
      </c>
      <c r="C183" s="63" t="s">
        <v>31</v>
      </c>
      <c r="D183" s="76">
        <v>134.6</v>
      </c>
      <c r="E183" s="77">
        <f t="shared" si="21"/>
        <v>139.82857142857142</v>
      </c>
      <c r="F183" s="77">
        <f t="shared" si="20"/>
        <v>137.19999999999999</v>
      </c>
      <c r="G183" s="76">
        <v>143.69999999999999</v>
      </c>
      <c r="H183" s="76">
        <f t="shared" si="22"/>
        <v>152.51052631578941</v>
      </c>
      <c r="I183" s="76">
        <f>IF(ISBLANK('imputing missing values'!$AL183), 'imputing missing values'!$H183, 'imputing missing values'!$AL183)</f>
        <v>157.69999999999999</v>
      </c>
      <c r="J183" s="76">
        <v>143.6</v>
      </c>
      <c r="K183" s="76">
        <f t="shared" si="23"/>
        <v>139.38947368421054</v>
      </c>
      <c r="L183" s="76">
        <f>IF(ISBLANK('imputing missing values'!$AM183),K183,AM183)</f>
        <v>134.4</v>
      </c>
      <c r="M183" s="76">
        <v>139.6</v>
      </c>
      <c r="N183" s="76">
        <f t="shared" si="24"/>
        <v>131.25263157894739</v>
      </c>
      <c r="O183" s="76">
        <f>IF(ISBLANK('imputing missing values'!$AN183), 'imputing missing values'!$N183, 'imputing missing values'!$AN183)</f>
        <v>127.3</v>
      </c>
      <c r="P183" s="76">
        <v>116.4</v>
      </c>
      <c r="Q183" s="76">
        <f>AVERAGE(AO165:AO180)</f>
        <v>132.99375000000001</v>
      </c>
      <c r="R183" s="76">
        <f>IF(ISBLANK('imputing missing values'!$AO183), 'imputing missing values'!$Q183, 'imputing missing values'!$AO183)</f>
        <v>129.5</v>
      </c>
      <c r="S183" s="76">
        <v>133.80000000000001</v>
      </c>
      <c r="T183" s="77">
        <f t="shared" si="25"/>
        <v>130.72105263157891</v>
      </c>
      <c r="U183" s="77">
        <f>IF(ISBLANK('imputing missing values'!$AP183), 'imputing missing values'!$T183, 'imputing missing values'!$AP183)</f>
        <v>129</v>
      </c>
      <c r="V183" s="76">
        <v>150.5</v>
      </c>
      <c r="W183" s="77">
        <f t="shared" si="26"/>
        <v>117.91578947368419</v>
      </c>
      <c r="X183" s="77">
        <f>IF(ISBLANK('imputing missing values'!$AQ183), 'imputing missing values'!$W183, 'imputing missing values'!$AQ183)</f>
        <v>116.3</v>
      </c>
      <c r="Y183" s="76">
        <v>118.4</v>
      </c>
      <c r="Z183" s="77">
        <f t="shared" si="27"/>
        <v>128.42631578947368</v>
      </c>
      <c r="AA183" s="77">
        <f>IF(ISBLANK('imputing missing values'!$AR183), 'imputing missing values'!$Z183, 'imputing missing values'!$AR183)</f>
        <v>126.2</v>
      </c>
      <c r="AB183" s="76">
        <v>117.3</v>
      </c>
      <c r="AC183" s="77">
        <f t="shared" si="28"/>
        <v>138.14210526315787</v>
      </c>
      <c r="AD183" s="77">
        <f>IF(ISBLANK('imputing missing values'!$AS183), 'imputing missing values'!$AC183, 'imputing missing values'!$AS183)</f>
        <v>137.1</v>
      </c>
      <c r="AE183" s="76">
        <v>140.5</v>
      </c>
      <c r="AF183" s="77">
        <f t="shared" si="29"/>
        <v>125.6315789473684</v>
      </c>
      <c r="AG183" s="77">
        <f>IF(ISBLANK('imputing missing values'!$AT183), 'imputing missing values'!$AF183, 'imputing missing values'!$AT183)</f>
        <v>125.5</v>
      </c>
      <c r="AH183" s="76">
        <v>125.9</v>
      </c>
      <c r="AI183" s="77">
        <f>AVERAGE(AU165:AU183)</f>
        <v>127.53157894736846</v>
      </c>
      <c r="AJ183" s="77">
        <f>IF(ISBLANK('imputing missing values'!$AU183), 'imputing missing values'!$AI183, 'imputing missing values'!$AU183)</f>
        <v>125.8</v>
      </c>
      <c r="AK183" s="75">
        <v>137.19999999999999</v>
      </c>
      <c r="AL183" s="76">
        <v>157.69999999999999</v>
      </c>
      <c r="AM183" s="76">
        <v>134.4</v>
      </c>
      <c r="AN183" s="76">
        <v>127.3</v>
      </c>
      <c r="AO183" s="76">
        <v>129.5</v>
      </c>
      <c r="AP183" s="75">
        <v>129</v>
      </c>
      <c r="AQ183" s="75">
        <v>116.3</v>
      </c>
      <c r="AR183" s="75">
        <v>126.2</v>
      </c>
      <c r="AS183" s="75">
        <v>137.1</v>
      </c>
      <c r="AT183" s="75">
        <v>125.5</v>
      </c>
      <c r="AU183" s="75">
        <v>125.8</v>
      </c>
      <c r="AV183" s="76">
        <v>134.1</v>
      </c>
    </row>
    <row r="184" spans="1:48" x14ac:dyDescent="0.25">
      <c r="A184" s="63" t="s">
        <v>34</v>
      </c>
      <c r="B184" s="78">
        <v>2018</v>
      </c>
      <c r="C184" s="63" t="s">
        <v>31</v>
      </c>
      <c r="D184" s="76">
        <v>136</v>
      </c>
      <c r="E184" s="77">
        <f t="shared" si="21"/>
        <v>140.24285714285716</v>
      </c>
      <c r="F184" s="77">
        <f t="shared" si="20"/>
        <v>139.19999999999999</v>
      </c>
      <c r="G184" s="76">
        <v>144.19999999999999</v>
      </c>
      <c r="H184" s="75">
        <f t="shared" si="22"/>
        <v>152.73157894736838</v>
      </c>
      <c r="I184" s="75">
        <f>IF(ISBLANK('imputing missing values'!$AL184), 'imputing missing values'!$H184, 'imputing missing values'!$AL184)</f>
        <v>154.69999999999999</v>
      </c>
      <c r="J184" s="76">
        <v>143.69999999999999</v>
      </c>
      <c r="K184" s="75">
        <f t="shared" si="23"/>
        <v>140.01578947368421</v>
      </c>
      <c r="L184" s="75">
        <f>IF(ISBLANK('imputing missing values'!$AM184),K184,AM184)</f>
        <v>142.30000000000001</v>
      </c>
      <c r="M184" s="76">
        <v>141.1</v>
      </c>
      <c r="N184" s="75">
        <f t="shared" si="24"/>
        <v>132.14210526315787</v>
      </c>
      <c r="O184" s="75">
        <f>IF(ISBLANK('imputing missing values'!$AN184), 'imputing missing values'!$N184, 'imputing missing values'!$AN184)</f>
        <v>136.6</v>
      </c>
      <c r="P184" s="76">
        <v>120.7</v>
      </c>
      <c r="Q184" s="75">
        <f>AVERAGE(AO166:AO184)</f>
        <v>133.66315789473686</v>
      </c>
      <c r="R184" s="75">
        <f>IF(ISBLANK('imputing missing values'!$AO184), 'imputing missing values'!$Q184, 'imputing missing values'!$AO184)</f>
        <v>134.9</v>
      </c>
      <c r="S184" s="76">
        <v>141.30000000000001</v>
      </c>
      <c r="T184" s="75">
        <f t="shared" si="25"/>
        <v>131.15789473684211</v>
      </c>
      <c r="U184" s="75">
        <f>IF(ISBLANK('imputing missing values'!$AP184), 'imputing missing values'!$T184, 'imputing missing values'!$AP184)</f>
        <v>133.30000000000001</v>
      </c>
      <c r="V184" s="76">
        <v>151.6</v>
      </c>
      <c r="W184" s="75">
        <f t="shared" si="26"/>
        <v>118.23684210526316</v>
      </c>
      <c r="X184" s="75">
        <f>IF(ISBLANK('imputing missing values'!$AQ184), 'imputing missing values'!$W184, 'imputing missing values'!$AQ184)</f>
        <v>119.3</v>
      </c>
      <c r="Y184" s="76">
        <v>127.3</v>
      </c>
      <c r="Z184" s="75">
        <f t="shared" si="27"/>
        <v>128.75263157894739</v>
      </c>
      <c r="AA184" s="75">
        <f>IF(ISBLANK('imputing missing values'!$AR184), 'imputing missing values'!$Z184, 'imputing missing values'!$AR184)</f>
        <v>129.69999999999999</v>
      </c>
      <c r="AB184" s="76">
        <v>118.8</v>
      </c>
      <c r="AC184" s="75">
        <f t="shared" si="28"/>
        <v>138.32631578947365</v>
      </c>
      <c r="AD184" s="75">
        <f>IF(ISBLANK('imputing missing values'!$AS184), 'imputing missing values'!$AC184, 'imputing missing values'!$AS184)</f>
        <v>139</v>
      </c>
      <c r="AE184" s="76">
        <v>137.5</v>
      </c>
      <c r="AF184" s="75">
        <f t="shared" si="29"/>
        <v>125.88947368421053</v>
      </c>
      <c r="AG184" s="75">
        <f>IF(ISBLANK('imputing missing values'!$AT184), 'imputing missing values'!$AF184, 'imputing missing values'!$AT184)</f>
        <v>127.3</v>
      </c>
      <c r="AH184" s="76">
        <v>129</v>
      </c>
      <c r="AI184" s="75">
        <f>AVERAGE(AU166:AU184)</f>
        <v>127.85263157894738</v>
      </c>
      <c r="AJ184" s="75">
        <f>IF(ISBLANK('imputing missing values'!$AU184), 'imputing missing values'!$AI184, 'imputing missing values'!$AU184)</f>
        <v>129.1</v>
      </c>
      <c r="AK184" s="75">
        <v>139.19999999999999</v>
      </c>
      <c r="AL184" s="75">
        <v>154.69999999999999</v>
      </c>
      <c r="AM184" s="75">
        <v>142.30000000000001</v>
      </c>
      <c r="AN184" s="75">
        <v>136.6</v>
      </c>
      <c r="AO184" s="75">
        <v>134.9</v>
      </c>
      <c r="AP184" s="75">
        <v>133.30000000000001</v>
      </c>
      <c r="AQ184" s="75">
        <v>119.3</v>
      </c>
      <c r="AR184" s="75">
        <v>129.69999999999999</v>
      </c>
      <c r="AS184" s="75">
        <v>139</v>
      </c>
      <c r="AT184" s="75">
        <v>127.3</v>
      </c>
      <c r="AU184" s="75">
        <v>129.1</v>
      </c>
      <c r="AV184" s="76">
        <v>136.9</v>
      </c>
    </row>
    <row r="185" spans="1:48" x14ac:dyDescent="0.25">
      <c r="A185" s="63" t="s">
        <v>30</v>
      </c>
      <c r="B185" s="78">
        <v>2018</v>
      </c>
      <c r="C185" s="63" t="s">
        <v>35</v>
      </c>
      <c r="D185" s="76">
        <v>136.4</v>
      </c>
      <c r="E185" s="77">
        <f t="shared" si="21"/>
        <v>140.29999999999998</v>
      </c>
      <c r="F185" s="77">
        <f t="shared" si="20"/>
        <v>138.69999999999999</v>
      </c>
      <c r="G185" s="76">
        <v>143.69999999999999</v>
      </c>
      <c r="H185" s="76">
        <f t="shared" si="22"/>
        <v>152.99999999999997</v>
      </c>
      <c r="I185" s="76">
        <f>IF(ISBLANK('imputing missing values'!$AL185), 'imputing missing values'!$H185, 'imputing missing values'!$AL185)</f>
        <v>153.30000000000001</v>
      </c>
      <c r="J185" s="76">
        <v>140.6</v>
      </c>
      <c r="K185" s="76">
        <f t="shared" si="23"/>
        <v>140.51578947368421</v>
      </c>
      <c r="L185" s="76">
        <f>IF(ISBLANK('imputing missing values'!$AM185),K185,AM185)</f>
        <v>147.80000000000001</v>
      </c>
      <c r="M185" s="76">
        <v>141.5</v>
      </c>
      <c r="N185" s="76">
        <f t="shared" si="24"/>
        <v>132.82631578947368</v>
      </c>
      <c r="O185" s="76">
        <f>IF(ISBLANK('imputing missing values'!$AN185), 'imputing missing values'!$N185, 'imputing missing values'!$AN185)</f>
        <v>142.4</v>
      </c>
      <c r="P185" s="76">
        <v>122.9</v>
      </c>
      <c r="Q185" s="76">
        <f>AVERAGE(AO167:AO182)</f>
        <v>133.95625000000001</v>
      </c>
      <c r="R185" s="76">
        <f>IF(ISBLANK('imputing missing values'!$AO185), 'imputing missing values'!$Q185, 'imputing missing values'!$AO185)</f>
        <v>139.9</v>
      </c>
      <c r="S185" s="76">
        <v>149.4</v>
      </c>
      <c r="T185" s="77">
        <f t="shared" si="25"/>
        <v>131.51578947368421</v>
      </c>
      <c r="U185" s="77">
        <f>IF(ISBLANK('imputing missing values'!$AP185), 'imputing missing values'!$T185, 'imputing missing values'!$AP185)</f>
        <v>136.19999999999999</v>
      </c>
      <c r="V185" s="76">
        <v>142.4</v>
      </c>
      <c r="W185" s="77">
        <f t="shared" si="26"/>
        <v>118.62105263157896</v>
      </c>
      <c r="X185" s="77">
        <f>IF(ISBLANK('imputing missing values'!$AQ185), 'imputing missing values'!$W185, 'imputing missing values'!$AQ185)</f>
        <v>123.3</v>
      </c>
      <c r="Y185" s="76">
        <v>130.19999999999999</v>
      </c>
      <c r="Z185" s="77">
        <f t="shared" si="27"/>
        <v>129.15789473684211</v>
      </c>
      <c r="AA185" s="77">
        <f>IF(ISBLANK('imputing missing values'!$AR185), 'imputing missing values'!$Z185, 'imputing missing values'!$AR185)</f>
        <v>134.30000000000001</v>
      </c>
      <c r="AB185" s="76">
        <v>117.9</v>
      </c>
      <c r="AC185" s="77">
        <f t="shared" si="28"/>
        <v>138.5736842105263</v>
      </c>
      <c r="AD185" s="77">
        <f>IF(ISBLANK('imputing missing values'!$AS185), 'imputing missing values'!$AC185, 'imputing missing values'!$AS185)</f>
        <v>141.5</v>
      </c>
      <c r="AE185" s="76">
        <v>135.6</v>
      </c>
      <c r="AF185" s="77">
        <f t="shared" si="29"/>
        <v>126.16315789473686</v>
      </c>
      <c r="AG185" s="77">
        <f>IF(ISBLANK('imputing missing values'!$AT185), 'imputing missing values'!$AF185, 'imputing missing values'!$AT185)</f>
        <v>128.80000000000001</v>
      </c>
      <c r="AH185" s="76">
        <v>130.5</v>
      </c>
      <c r="AI185" s="77">
        <f>AVERAGE(AU167:AU182)</f>
        <v>128.02500000000001</v>
      </c>
      <c r="AJ185" s="77">
        <f>IF(ISBLANK('imputing missing values'!$AU185), 'imputing missing values'!$AI185, 'imputing missing values'!$AU185)</f>
        <v>132.5</v>
      </c>
      <c r="AK185" s="75">
        <v>138.69999999999999</v>
      </c>
      <c r="AL185" s="76">
        <v>153.30000000000001</v>
      </c>
      <c r="AM185" s="76">
        <v>147.80000000000001</v>
      </c>
      <c r="AN185" s="76">
        <v>142.4</v>
      </c>
      <c r="AO185" s="76">
        <v>139.9</v>
      </c>
      <c r="AP185" s="75">
        <v>136.19999999999999</v>
      </c>
      <c r="AQ185" s="75">
        <v>123.3</v>
      </c>
      <c r="AR185" s="75">
        <v>134.30000000000001</v>
      </c>
      <c r="AS185" s="75">
        <v>141.5</v>
      </c>
      <c r="AT185" s="75">
        <v>128.80000000000001</v>
      </c>
      <c r="AU185" s="75">
        <v>132.5</v>
      </c>
      <c r="AV185" s="76">
        <v>138.5</v>
      </c>
    </row>
    <row r="186" spans="1:48" x14ac:dyDescent="0.25">
      <c r="A186" s="63" t="s">
        <v>33</v>
      </c>
      <c r="B186" s="78">
        <v>2018</v>
      </c>
      <c r="C186" s="63" t="s">
        <v>35</v>
      </c>
      <c r="D186" s="76">
        <v>134.80000000000001</v>
      </c>
      <c r="E186" s="77">
        <f t="shared" si="21"/>
        <v>139.27142857142857</v>
      </c>
      <c r="F186" s="77">
        <f t="shared" si="20"/>
        <v>135.6</v>
      </c>
      <c r="G186" s="76">
        <v>143</v>
      </c>
      <c r="H186" s="76">
        <f t="shared" si="22"/>
        <v>153.54210526315788</v>
      </c>
      <c r="I186" s="76">
        <f>IF(ISBLANK('imputing missing values'!$AL186), 'imputing missing values'!$H186, 'imputing missing values'!$AL186)</f>
        <v>159.30000000000001</v>
      </c>
      <c r="J186" s="76">
        <v>139.9</v>
      </c>
      <c r="K186" s="76">
        <f t="shared" si="23"/>
        <v>140.00000000000003</v>
      </c>
      <c r="L186" s="76">
        <f>IF(ISBLANK('imputing missing values'!$AM186),K186,AM186)</f>
        <v>134.69999999999999</v>
      </c>
      <c r="M186" s="76">
        <v>139.9</v>
      </c>
      <c r="N186" s="76">
        <f t="shared" si="24"/>
        <v>132.34736842105264</v>
      </c>
      <c r="O186" s="76">
        <f>IF(ISBLANK('imputing missing values'!$AN186), 'imputing missing values'!$N186, 'imputing missing values'!$AN186)</f>
        <v>127.3</v>
      </c>
      <c r="P186" s="76">
        <v>116.2</v>
      </c>
      <c r="Q186" s="76">
        <f>AVERAGE(AO168:AO183)</f>
        <v>133.46875</v>
      </c>
      <c r="R186" s="76">
        <f>IF(ISBLANK('imputing missing values'!$AO186), 'imputing missing values'!$Q186, 'imputing missing values'!$AO186)</f>
        <v>129.9</v>
      </c>
      <c r="S186" s="76">
        <v>135.5</v>
      </c>
      <c r="T186" s="77">
        <f t="shared" si="25"/>
        <v>131.34736842105266</v>
      </c>
      <c r="U186" s="77">
        <f>IF(ISBLANK('imputing missing values'!$AP186), 'imputing missing values'!$T186, 'imputing missing values'!$AP186)</f>
        <v>129.80000000000001</v>
      </c>
      <c r="V186" s="76">
        <v>136.9</v>
      </c>
      <c r="W186" s="77">
        <f t="shared" si="26"/>
        <v>118.46842105263156</v>
      </c>
      <c r="X186" s="77">
        <f>IF(ISBLANK('imputing missing values'!$AQ186), 'imputing missing values'!$W186, 'imputing missing values'!$AQ186)</f>
        <v>117.4</v>
      </c>
      <c r="Y186" s="76">
        <v>117</v>
      </c>
      <c r="Z186" s="77">
        <f t="shared" si="27"/>
        <v>128.89473684210526</v>
      </c>
      <c r="AA186" s="77">
        <f>IF(ISBLANK('imputing missing values'!$AR186), 'imputing missing values'!$Z186, 'imputing missing values'!$AR186)</f>
        <v>126.5</v>
      </c>
      <c r="AB186" s="76">
        <v>115.4</v>
      </c>
      <c r="AC186" s="77">
        <f t="shared" si="28"/>
        <v>138.41578947368419</v>
      </c>
      <c r="AD186" s="77">
        <f>IF(ISBLANK('imputing missing values'!$AS186), 'imputing missing values'!$AC186, 'imputing missing values'!$AS186)</f>
        <v>137.19999999999999</v>
      </c>
      <c r="AE186" s="76">
        <v>140.69999999999999</v>
      </c>
      <c r="AF186" s="77">
        <f t="shared" si="29"/>
        <v>126.20526315789475</v>
      </c>
      <c r="AG186" s="77">
        <f>IF(ISBLANK('imputing missing values'!$AT186), 'imputing missing values'!$AF186, 'imputing missing values'!$AT186)</f>
        <v>126.2</v>
      </c>
      <c r="AH186" s="76">
        <v>125.9</v>
      </c>
      <c r="AI186" s="77">
        <f>AVERAGE(AU168:AU186)</f>
        <v>128.03157894736842</v>
      </c>
      <c r="AJ186" s="77">
        <f>IF(ISBLANK('imputing missing values'!$AU186), 'imputing missing values'!$AI186, 'imputing missing values'!$AU186)</f>
        <v>126.5</v>
      </c>
      <c r="AK186" s="75">
        <v>135.6</v>
      </c>
      <c r="AL186" s="76">
        <v>159.30000000000001</v>
      </c>
      <c r="AM186" s="76">
        <v>134.69999999999999</v>
      </c>
      <c r="AN186" s="76">
        <v>127.3</v>
      </c>
      <c r="AO186" s="76">
        <v>129.9</v>
      </c>
      <c r="AP186" s="75">
        <v>129.80000000000001</v>
      </c>
      <c r="AQ186" s="75">
        <v>117.4</v>
      </c>
      <c r="AR186" s="75">
        <v>126.5</v>
      </c>
      <c r="AS186" s="75">
        <v>137.19999999999999</v>
      </c>
      <c r="AT186" s="75">
        <v>126.2</v>
      </c>
      <c r="AU186" s="75">
        <v>126.5</v>
      </c>
      <c r="AV186" s="76">
        <v>134</v>
      </c>
    </row>
    <row r="187" spans="1:48" x14ac:dyDescent="0.25">
      <c r="A187" s="63" t="s">
        <v>34</v>
      </c>
      <c r="B187" s="78">
        <v>2018</v>
      </c>
      <c r="C187" s="63" t="s">
        <v>35</v>
      </c>
      <c r="D187" s="76">
        <v>135.9</v>
      </c>
      <c r="E187" s="77">
        <f t="shared" si="21"/>
        <v>140.02857142857144</v>
      </c>
      <c r="F187" s="77">
        <f t="shared" si="20"/>
        <v>137.6</v>
      </c>
      <c r="G187" s="76">
        <v>143.5</v>
      </c>
      <c r="H187" s="75">
        <f t="shared" si="22"/>
        <v>153.68947368421055</v>
      </c>
      <c r="I187" s="75">
        <f>IF(ISBLANK('imputing missing values'!$AL187), 'imputing missing values'!$H187, 'imputing missing values'!$AL187)</f>
        <v>154.9</v>
      </c>
      <c r="J187" s="76">
        <v>140.30000000000001</v>
      </c>
      <c r="K187" s="75">
        <f t="shared" si="23"/>
        <v>140.58947368421053</v>
      </c>
      <c r="L187" s="75">
        <f>IF(ISBLANK('imputing missing values'!$AM187),K187,AM187)</f>
        <v>142.6</v>
      </c>
      <c r="M187" s="76">
        <v>140.9</v>
      </c>
      <c r="N187" s="75">
        <f t="shared" si="24"/>
        <v>133.28421052631577</v>
      </c>
      <c r="O187" s="75">
        <f>IF(ISBLANK('imputing missing values'!$AN187), 'imputing missing values'!$N187, 'imputing missing values'!$AN187)</f>
        <v>136.69999999999999</v>
      </c>
      <c r="P187" s="76">
        <v>120.4</v>
      </c>
      <c r="Q187" s="75">
        <f>AVERAGE(AO169:AO187)</f>
        <v>134.08947368421053</v>
      </c>
      <c r="R187" s="75">
        <f>IF(ISBLANK('imputing missing values'!$AO187), 'imputing missing values'!$Q187, 'imputing missing values'!$AO187)</f>
        <v>135.19999999999999</v>
      </c>
      <c r="S187" s="76">
        <v>142.9</v>
      </c>
      <c r="T187" s="75">
        <f t="shared" si="25"/>
        <v>131.77368421052634</v>
      </c>
      <c r="U187" s="75">
        <f>IF(ISBLANK('imputing missing values'!$AP187), 'imputing missing values'!$T187, 'imputing missing values'!$AP187)</f>
        <v>133.80000000000001</v>
      </c>
      <c r="V187" s="76">
        <v>140.5</v>
      </c>
      <c r="W187" s="75">
        <f t="shared" si="26"/>
        <v>118.76315789473682</v>
      </c>
      <c r="X187" s="75">
        <f>IF(ISBLANK('imputing missing values'!$AQ187), 'imputing missing values'!$W187, 'imputing missing values'!$AQ187)</f>
        <v>120.2</v>
      </c>
      <c r="Y187" s="76">
        <v>125.8</v>
      </c>
      <c r="Z187" s="75">
        <f t="shared" si="27"/>
        <v>129.20000000000002</v>
      </c>
      <c r="AA187" s="75">
        <f>IF(ISBLANK('imputing missing values'!$AR187), 'imputing missing values'!$Z187, 'imputing missing values'!$AR187)</f>
        <v>129.9</v>
      </c>
      <c r="AB187" s="76">
        <v>117.1</v>
      </c>
      <c r="AC187" s="75">
        <f t="shared" si="28"/>
        <v>138.5894736842105</v>
      </c>
      <c r="AD187" s="75">
        <f>IF(ISBLANK('imputing missing values'!$AS187), 'imputing missing values'!$AC187, 'imputing missing values'!$AS187)</f>
        <v>139</v>
      </c>
      <c r="AE187" s="76">
        <v>137.30000000000001</v>
      </c>
      <c r="AF187" s="75">
        <f t="shared" si="29"/>
        <v>126.43684210526314</v>
      </c>
      <c r="AG187" s="75">
        <f>IF(ISBLANK('imputing missing values'!$AT187), 'imputing missing values'!$AF187, 'imputing missing values'!$AT187)</f>
        <v>127.7</v>
      </c>
      <c r="AH187" s="76">
        <v>128.6</v>
      </c>
      <c r="AI187" s="75">
        <f>AVERAGE(AU169:AU187)</f>
        <v>128.33684210526317</v>
      </c>
      <c r="AJ187" s="75">
        <f>IF(ISBLANK('imputing missing values'!$AU187), 'imputing missing values'!$AI187, 'imputing missing values'!$AU187)</f>
        <v>129.6</v>
      </c>
      <c r="AK187" s="75">
        <v>137.6</v>
      </c>
      <c r="AL187" s="75">
        <v>154.9</v>
      </c>
      <c r="AM187" s="75">
        <v>142.6</v>
      </c>
      <c r="AN187" s="75">
        <v>136.69999999999999</v>
      </c>
      <c r="AO187" s="75">
        <v>135.19999999999999</v>
      </c>
      <c r="AP187" s="75">
        <v>133.80000000000001</v>
      </c>
      <c r="AQ187" s="75">
        <v>120.2</v>
      </c>
      <c r="AR187" s="75">
        <v>129.9</v>
      </c>
      <c r="AS187" s="75">
        <v>139</v>
      </c>
      <c r="AT187" s="75">
        <v>127.7</v>
      </c>
      <c r="AU187" s="75">
        <v>129.6</v>
      </c>
      <c r="AV187" s="76">
        <v>136.4</v>
      </c>
    </row>
    <row r="188" spans="1:48" x14ac:dyDescent="0.25">
      <c r="A188" s="63" t="s">
        <v>30</v>
      </c>
      <c r="B188" s="78">
        <v>2018</v>
      </c>
      <c r="C188" s="63" t="s">
        <v>36</v>
      </c>
      <c r="D188" s="76">
        <v>136.80000000000001</v>
      </c>
      <c r="E188" s="77">
        <f t="shared" si="21"/>
        <v>139.80000000000001</v>
      </c>
      <c r="F188" s="77">
        <f t="shared" si="20"/>
        <v>138.6</v>
      </c>
      <c r="G188" s="76">
        <v>143.80000000000001</v>
      </c>
      <c r="H188" s="76">
        <f t="shared" si="22"/>
        <v>153.96842105263158</v>
      </c>
      <c r="I188" s="76">
        <f>IF(ISBLANK('imputing missing values'!$AL188), 'imputing missing values'!$H188, 'imputing missing values'!$AL188)</f>
        <v>155.1</v>
      </c>
      <c r="J188" s="76">
        <v>140</v>
      </c>
      <c r="K188" s="76">
        <f t="shared" si="23"/>
        <v>141.06315789473686</v>
      </c>
      <c r="L188" s="76">
        <f>IF(ISBLANK('imputing missing values'!$AM188),K188,AM188)</f>
        <v>148.30000000000001</v>
      </c>
      <c r="M188" s="76">
        <v>142</v>
      </c>
      <c r="N188" s="76">
        <f t="shared" si="24"/>
        <v>133.95789473684206</v>
      </c>
      <c r="O188" s="76">
        <f>IF(ISBLANK('imputing missing values'!$AN188), 'imputing missing values'!$N188, 'imputing missing values'!$AN188)</f>
        <v>142.6</v>
      </c>
      <c r="P188" s="76">
        <v>123.2</v>
      </c>
      <c r="Q188" s="76">
        <f>AVERAGE(AO170:AO185)</f>
        <v>134.36250000000001</v>
      </c>
      <c r="R188" s="76">
        <f>IF(ISBLANK('imputing missing values'!$AO188), 'imputing missing values'!$Q188, 'imputing missing values'!$AO188)</f>
        <v>139.9</v>
      </c>
      <c r="S188" s="76">
        <v>152.9</v>
      </c>
      <c r="T188" s="77">
        <f t="shared" si="25"/>
        <v>132.1157894736842</v>
      </c>
      <c r="U188" s="77">
        <f>IF(ISBLANK('imputing missing values'!$AP188), 'imputing missing values'!$T188, 'imputing missing values'!$AP188)</f>
        <v>136.69999999999999</v>
      </c>
      <c r="V188" s="76">
        <v>138</v>
      </c>
      <c r="W188" s="77">
        <f t="shared" si="26"/>
        <v>119.14736842105262</v>
      </c>
      <c r="X188" s="77">
        <f>IF(ISBLANK('imputing missing values'!$AQ188), 'imputing missing values'!$W188, 'imputing missing values'!$AQ188)</f>
        <v>124.6</v>
      </c>
      <c r="Y188" s="76">
        <v>129.30000000000001</v>
      </c>
      <c r="Z188" s="77">
        <f t="shared" si="27"/>
        <v>129.61052631578946</v>
      </c>
      <c r="AA188" s="77">
        <f>IF(ISBLANK('imputing missing values'!$AR188), 'imputing missing values'!$Z188, 'imputing missing values'!$AR188)</f>
        <v>135.1</v>
      </c>
      <c r="AB188" s="76">
        <v>117.1</v>
      </c>
      <c r="AC188" s="77">
        <f t="shared" si="28"/>
        <v>138.85789473684207</v>
      </c>
      <c r="AD188" s="77">
        <f>IF(ISBLANK('imputing missing values'!$AS188), 'imputing missing values'!$AC188, 'imputing missing values'!$AS188)</f>
        <v>142.69999999999999</v>
      </c>
      <c r="AE188" s="76">
        <v>136.30000000000001</v>
      </c>
      <c r="AF188" s="77">
        <f t="shared" si="29"/>
        <v>126.68947368421053</v>
      </c>
      <c r="AG188" s="77">
        <f>IF(ISBLANK('imputing missing values'!$AT188), 'imputing missing values'!$AF188, 'imputing missing values'!$AT188)</f>
        <v>129.30000000000001</v>
      </c>
      <c r="AH188" s="76">
        <v>131.19999999999999</v>
      </c>
      <c r="AI188" s="77">
        <f>AVERAGE(AU170:AU185)</f>
        <v>128.46875</v>
      </c>
      <c r="AJ188" s="77">
        <f>IF(ISBLANK('imputing missing values'!$AU188), 'imputing missing values'!$AI188, 'imputing missing values'!$AU188)</f>
        <v>133.30000000000001</v>
      </c>
      <c r="AK188" s="75">
        <v>138.6</v>
      </c>
      <c r="AL188" s="76">
        <v>155.1</v>
      </c>
      <c r="AM188" s="76">
        <v>148.30000000000001</v>
      </c>
      <c r="AN188" s="76">
        <v>142.6</v>
      </c>
      <c r="AO188" s="76">
        <v>139.9</v>
      </c>
      <c r="AP188" s="75">
        <v>136.69999999999999</v>
      </c>
      <c r="AQ188" s="75">
        <v>124.6</v>
      </c>
      <c r="AR188" s="75">
        <v>135.1</v>
      </c>
      <c r="AS188" s="75">
        <v>142.69999999999999</v>
      </c>
      <c r="AT188" s="75">
        <v>129.30000000000001</v>
      </c>
      <c r="AU188" s="75">
        <v>133.30000000000001</v>
      </c>
      <c r="AV188" s="76">
        <v>138.69999999999999</v>
      </c>
    </row>
    <row r="189" spans="1:48" x14ac:dyDescent="0.25">
      <c r="A189" s="63" t="s">
        <v>33</v>
      </c>
      <c r="B189" s="78">
        <v>2018</v>
      </c>
      <c r="C189" s="63" t="s">
        <v>36</v>
      </c>
      <c r="D189" s="76">
        <v>135</v>
      </c>
      <c r="E189" s="77">
        <f t="shared" si="21"/>
        <v>138.34285714285716</v>
      </c>
      <c r="F189" s="77">
        <f t="shared" si="20"/>
        <v>134.80000000000001</v>
      </c>
      <c r="G189" s="76">
        <v>143.1</v>
      </c>
      <c r="H189" s="76">
        <f t="shared" si="22"/>
        <v>154.48947368421054</v>
      </c>
      <c r="I189" s="76">
        <f>IF(ISBLANK('imputing missing values'!$AL189), 'imputing missing values'!$H189, 'imputing missing values'!$AL189)</f>
        <v>159.69999999999999</v>
      </c>
      <c r="J189" s="76">
        <v>135.5</v>
      </c>
      <c r="K189" s="76">
        <f t="shared" si="23"/>
        <v>140.53684210526316</v>
      </c>
      <c r="L189" s="76">
        <f>IF(ISBLANK('imputing missing values'!$AM189),K189,AM189)</f>
        <v>135.19999999999999</v>
      </c>
      <c r="M189" s="76">
        <v>139.9</v>
      </c>
      <c r="N189" s="76">
        <f t="shared" si="24"/>
        <v>133.37894736842105</v>
      </c>
      <c r="O189" s="76">
        <f>IF(ISBLANK('imputing missing values'!$AN189), 'imputing missing values'!$N189, 'imputing missing values'!$AN189)</f>
        <v>126.4</v>
      </c>
      <c r="P189" s="76">
        <v>116.5</v>
      </c>
      <c r="Q189" s="76">
        <f>AVERAGE(AO171:AO186)</f>
        <v>133.86250000000001</v>
      </c>
      <c r="R189" s="76">
        <f>IF(ISBLANK('imputing missing values'!$AO189), 'imputing missing values'!$Q189, 'imputing missing values'!$AO189)</f>
        <v>130.80000000000001</v>
      </c>
      <c r="S189" s="76">
        <v>138.5</v>
      </c>
      <c r="T189" s="77">
        <f t="shared" si="25"/>
        <v>131.96315789473684</v>
      </c>
      <c r="U189" s="77">
        <f>IF(ISBLANK('imputing missing values'!$AP189), 'imputing missing values'!$T189, 'imputing missing values'!$AP189)</f>
        <v>130.5</v>
      </c>
      <c r="V189" s="76">
        <v>128</v>
      </c>
      <c r="W189" s="77">
        <f t="shared" si="26"/>
        <v>118.96842105263158</v>
      </c>
      <c r="X189" s="77">
        <f>IF(ISBLANK('imputing missing values'!$AQ189), 'imputing missing values'!$W189, 'imputing missing values'!$AQ189)</f>
        <v>117.8</v>
      </c>
      <c r="Y189" s="76">
        <v>115.5</v>
      </c>
      <c r="Z189" s="77">
        <f t="shared" si="27"/>
        <v>129.32105263157897</v>
      </c>
      <c r="AA189" s="77">
        <f>IF(ISBLANK('imputing missing values'!$AR189), 'imputing missing values'!$Z189, 'imputing missing values'!$AR189)</f>
        <v>126.8</v>
      </c>
      <c r="AB189" s="76">
        <v>114.2</v>
      </c>
      <c r="AC189" s="77">
        <f t="shared" si="28"/>
        <v>138.76315789473682</v>
      </c>
      <c r="AD189" s="77">
        <f>IF(ISBLANK('imputing missing values'!$AS189), 'imputing missing values'!$AC189, 'imputing missing values'!$AS189)</f>
        <v>137.80000000000001</v>
      </c>
      <c r="AE189" s="76">
        <v>140.69999999999999</v>
      </c>
      <c r="AF189" s="77">
        <f t="shared" si="29"/>
        <v>126.68947368421053</v>
      </c>
      <c r="AG189" s="77">
        <f>IF(ISBLANK('imputing missing values'!$AT189), 'imputing missing values'!$AF189, 'imputing missing values'!$AT189)</f>
        <v>126.7</v>
      </c>
      <c r="AH189" s="76">
        <v>126.2</v>
      </c>
      <c r="AI189" s="77">
        <f>AVERAGE(AU171:AU189)</f>
        <v>128.51052631578946</v>
      </c>
      <c r="AJ189" s="77">
        <f>IF(ISBLANK('imputing missing values'!$AU189), 'imputing missing values'!$AI189, 'imputing missing values'!$AU189)</f>
        <v>127.1</v>
      </c>
      <c r="AK189" s="75">
        <v>134.80000000000001</v>
      </c>
      <c r="AL189" s="76">
        <v>159.69999999999999</v>
      </c>
      <c r="AM189" s="76">
        <v>135.19999999999999</v>
      </c>
      <c r="AN189" s="76">
        <v>126.4</v>
      </c>
      <c r="AO189" s="76">
        <v>130.80000000000001</v>
      </c>
      <c r="AP189" s="75">
        <v>130.5</v>
      </c>
      <c r="AQ189" s="75">
        <v>117.8</v>
      </c>
      <c r="AR189" s="75">
        <v>126.8</v>
      </c>
      <c r="AS189" s="75">
        <v>137.80000000000001</v>
      </c>
      <c r="AT189" s="75">
        <v>126.7</v>
      </c>
      <c r="AU189" s="75">
        <v>127.1</v>
      </c>
      <c r="AV189" s="76">
        <v>134</v>
      </c>
    </row>
    <row r="190" spans="1:48" x14ac:dyDescent="0.25">
      <c r="A190" s="63" t="s">
        <v>34</v>
      </c>
      <c r="B190" s="78">
        <v>2018</v>
      </c>
      <c r="C190" s="63" t="s">
        <v>36</v>
      </c>
      <c r="D190" s="76">
        <v>136.19999999999999</v>
      </c>
      <c r="E190" s="77">
        <f t="shared" si="21"/>
        <v>139.58571428571432</v>
      </c>
      <c r="F190" s="77">
        <f t="shared" si="20"/>
        <v>137.19999999999999</v>
      </c>
      <c r="G190" s="76">
        <v>143.6</v>
      </c>
      <c r="H190" s="75">
        <f t="shared" si="22"/>
        <v>154.63157894736844</v>
      </c>
      <c r="I190" s="75">
        <f>IF(ISBLANK('imputing missing values'!$AL190), 'imputing missing values'!$H190, 'imputing missing values'!$AL190)</f>
        <v>156.30000000000001</v>
      </c>
      <c r="J190" s="76">
        <v>138.30000000000001</v>
      </c>
      <c r="K190" s="75">
        <f t="shared" si="23"/>
        <v>141.12105263157892</v>
      </c>
      <c r="L190" s="75">
        <f>IF(ISBLANK('imputing missing values'!$AM190),K190,AM190)</f>
        <v>143.1</v>
      </c>
      <c r="M190" s="76">
        <v>141.19999999999999</v>
      </c>
      <c r="N190" s="75">
        <f t="shared" si="24"/>
        <v>134.2157894736842</v>
      </c>
      <c r="O190" s="75">
        <f>IF(ISBLANK('imputing missing values'!$AN190), 'imputing missing values'!$N190, 'imputing missing values'!$AN190)</f>
        <v>136.5</v>
      </c>
      <c r="P190" s="76">
        <v>120.7</v>
      </c>
      <c r="Q190" s="75">
        <f>AVERAGE(AO172:AO190)</f>
        <v>134.48421052631579</v>
      </c>
      <c r="R190" s="75">
        <f>IF(ISBLANK('imputing missing values'!$AO190), 'imputing missing values'!$Q190, 'imputing missing values'!$AO190)</f>
        <v>135.6</v>
      </c>
      <c r="S190" s="76">
        <v>146.19999999999999</v>
      </c>
      <c r="T190" s="75">
        <f t="shared" si="25"/>
        <v>132.39473684210526</v>
      </c>
      <c r="U190" s="75">
        <f>IF(ISBLANK('imputing missing values'!$AP190), 'imputing missing values'!$T190, 'imputing missing values'!$AP190)</f>
        <v>134.30000000000001</v>
      </c>
      <c r="V190" s="76">
        <v>134.6</v>
      </c>
      <c r="W190" s="75">
        <f t="shared" si="26"/>
        <v>119.24736842105263</v>
      </c>
      <c r="X190" s="75">
        <f>IF(ISBLANK('imputing missing values'!$AQ190), 'imputing missing values'!$W190, 'imputing missing values'!$AQ190)</f>
        <v>121</v>
      </c>
      <c r="Y190" s="76">
        <v>124.6</v>
      </c>
      <c r="Z190" s="75">
        <f t="shared" si="27"/>
        <v>129.63157894736841</v>
      </c>
      <c r="AA190" s="75">
        <f>IF(ISBLANK('imputing missing values'!$AR190), 'imputing missing values'!$Z190, 'imputing missing values'!$AR190)</f>
        <v>130.4</v>
      </c>
      <c r="AB190" s="76">
        <v>116.1</v>
      </c>
      <c r="AC190" s="75">
        <f t="shared" si="28"/>
        <v>138.96842105263158</v>
      </c>
      <c r="AD190" s="75">
        <f>IF(ISBLANK('imputing missing values'!$AS190), 'imputing missing values'!$AC190, 'imputing missing values'!$AS190)</f>
        <v>139.80000000000001</v>
      </c>
      <c r="AE190" s="76">
        <v>137.80000000000001</v>
      </c>
      <c r="AF190" s="75">
        <f t="shared" si="29"/>
        <v>126.8894736842105</v>
      </c>
      <c r="AG190" s="75">
        <f>IF(ISBLANK('imputing missing values'!$AT190), 'imputing missing values'!$AF190, 'imputing missing values'!$AT190)</f>
        <v>128.19999999999999</v>
      </c>
      <c r="AH190" s="76">
        <v>129.1</v>
      </c>
      <c r="AI190" s="75">
        <f>AVERAGE(AU172:AU190)</f>
        <v>128.81578947368422</v>
      </c>
      <c r="AJ190" s="75">
        <f>IF(ISBLANK('imputing missing values'!$AU190), 'imputing missing values'!$AI190, 'imputing missing values'!$AU190)</f>
        <v>130.30000000000001</v>
      </c>
      <c r="AK190" s="75">
        <v>137.19999999999999</v>
      </c>
      <c r="AL190" s="75">
        <v>156.30000000000001</v>
      </c>
      <c r="AM190" s="75">
        <v>143.1</v>
      </c>
      <c r="AN190" s="75">
        <v>136.5</v>
      </c>
      <c r="AO190" s="75">
        <v>135.6</v>
      </c>
      <c r="AP190" s="75">
        <v>134.30000000000001</v>
      </c>
      <c r="AQ190" s="75">
        <v>121</v>
      </c>
      <c r="AR190" s="75">
        <v>130.4</v>
      </c>
      <c r="AS190" s="75">
        <v>139.80000000000001</v>
      </c>
      <c r="AT190" s="75">
        <v>128.19999999999999</v>
      </c>
      <c r="AU190" s="75">
        <v>130.30000000000001</v>
      </c>
      <c r="AV190" s="76">
        <v>136.5</v>
      </c>
    </row>
    <row r="191" spans="1:48" x14ac:dyDescent="0.25">
      <c r="A191" s="63" t="s">
        <v>30</v>
      </c>
      <c r="B191" s="78">
        <v>2018</v>
      </c>
      <c r="C191" s="63" t="s">
        <v>37</v>
      </c>
      <c r="D191" s="76">
        <v>137.1</v>
      </c>
      <c r="E191" s="77">
        <f t="shared" si="21"/>
        <v>139.54285714285717</v>
      </c>
      <c r="F191" s="77">
        <f t="shared" si="20"/>
        <v>138.6</v>
      </c>
      <c r="G191" s="76">
        <v>144.5</v>
      </c>
      <c r="H191" s="76">
        <f t="shared" si="22"/>
        <v>154.9105263157895</v>
      </c>
      <c r="I191" s="76">
        <f>IF(ISBLANK('imputing missing values'!$AL191), 'imputing missing values'!$H191, 'imputing missing values'!$AL191)</f>
        <v>156.1</v>
      </c>
      <c r="J191" s="76">
        <v>135.9</v>
      </c>
      <c r="K191" s="76">
        <f t="shared" si="23"/>
        <v>141.6</v>
      </c>
      <c r="L191" s="76">
        <f>IF(ISBLANK('imputing missing values'!$AM191),K191,AM191)</f>
        <v>149.1</v>
      </c>
      <c r="M191" s="76">
        <v>142.4</v>
      </c>
      <c r="N191" s="76">
        <f t="shared" si="24"/>
        <v>134.88947368421054</v>
      </c>
      <c r="O191" s="76">
        <f>IF(ISBLANK('imputing missing values'!$AN191), 'imputing missing values'!$N191, 'imputing missing values'!$AN191)</f>
        <v>143.80000000000001</v>
      </c>
      <c r="P191" s="76">
        <v>123.5</v>
      </c>
      <c r="Q191" s="76">
        <f>AVERAGE(AO173:AO188)</f>
        <v>134.71875000000003</v>
      </c>
      <c r="R191" s="76">
        <f>IF(ISBLANK('imputing missing values'!$AO191), 'imputing missing values'!$Q191, 'imputing missing values'!$AO191)</f>
        <v>140.9</v>
      </c>
      <c r="S191" s="76">
        <v>156.4</v>
      </c>
      <c r="T191" s="77">
        <f t="shared" si="25"/>
        <v>132.76315789473685</v>
      </c>
      <c r="U191" s="77">
        <f>IF(ISBLANK('imputing missing values'!$AP191), 'imputing missing values'!$T191, 'imputing missing values'!$AP191)</f>
        <v>137.6</v>
      </c>
      <c r="V191" s="76">
        <v>135.1</v>
      </c>
      <c r="W191" s="77">
        <f t="shared" si="26"/>
        <v>119.6157894736842</v>
      </c>
      <c r="X191" s="77">
        <f>IF(ISBLANK('imputing missing values'!$AQ191), 'imputing missing values'!$W191, 'imputing missing values'!$AQ191)</f>
        <v>125.3</v>
      </c>
      <c r="Y191" s="76">
        <v>128.4</v>
      </c>
      <c r="Z191" s="77">
        <f t="shared" si="27"/>
        <v>130.05789473684212</v>
      </c>
      <c r="AA191" s="77">
        <f>IF(ISBLANK('imputing missing values'!$AR191), 'imputing missing values'!$Z191, 'imputing missing values'!$AR191)</f>
        <v>136</v>
      </c>
      <c r="AB191" s="76">
        <v>115.2</v>
      </c>
      <c r="AC191" s="77">
        <f t="shared" si="28"/>
        <v>139.29999999999998</v>
      </c>
      <c r="AD191" s="77">
        <f>IF(ISBLANK('imputing missing values'!$AS191), 'imputing missing values'!$AC191, 'imputing missing values'!$AS191)</f>
        <v>143.69999999999999</v>
      </c>
      <c r="AE191" s="76">
        <v>137.19999999999999</v>
      </c>
      <c r="AF191" s="77">
        <f t="shared" si="29"/>
        <v>127.13684210526313</v>
      </c>
      <c r="AG191" s="77">
        <f>IF(ISBLANK('imputing missing values'!$AT191), 'imputing missing values'!$AF191, 'imputing missing values'!$AT191)</f>
        <v>130.4</v>
      </c>
      <c r="AH191" s="76">
        <v>131.9</v>
      </c>
      <c r="AI191" s="77">
        <f>AVERAGE(AU173:AU188)</f>
        <v>128.91249999999997</v>
      </c>
      <c r="AJ191" s="77">
        <f>IF(ISBLANK('imputing missing values'!$AU191), 'imputing missing values'!$AI191, 'imputing missing values'!$AU191)</f>
        <v>134.19999999999999</v>
      </c>
      <c r="AK191" s="75">
        <v>138.6</v>
      </c>
      <c r="AL191" s="76">
        <v>156.1</v>
      </c>
      <c r="AM191" s="76">
        <v>149.1</v>
      </c>
      <c r="AN191" s="76">
        <v>143.80000000000001</v>
      </c>
      <c r="AO191" s="76">
        <v>140.9</v>
      </c>
      <c r="AP191" s="75">
        <v>137.6</v>
      </c>
      <c r="AQ191" s="75">
        <v>125.3</v>
      </c>
      <c r="AR191" s="75">
        <v>136</v>
      </c>
      <c r="AS191" s="75">
        <v>143.69999999999999</v>
      </c>
      <c r="AT191" s="75">
        <v>130.4</v>
      </c>
      <c r="AU191" s="75">
        <v>134.19999999999999</v>
      </c>
      <c r="AV191" s="76">
        <v>139.1</v>
      </c>
    </row>
    <row r="192" spans="1:48" x14ac:dyDescent="0.25">
      <c r="A192" s="63" t="s">
        <v>33</v>
      </c>
      <c r="B192" s="78">
        <v>2018</v>
      </c>
      <c r="C192" s="63" t="s">
        <v>37</v>
      </c>
      <c r="D192" s="76">
        <v>135</v>
      </c>
      <c r="E192" s="77">
        <f t="shared" si="21"/>
        <v>137.82857142857145</v>
      </c>
      <c r="F192" s="77">
        <f t="shared" si="20"/>
        <v>135.69999999999999</v>
      </c>
      <c r="G192" s="76">
        <v>144.30000000000001</v>
      </c>
      <c r="H192" s="76">
        <f t="shared" si="22"/>
        <v>155.36842105263156</v>
      </c>
      <c r="I192" s="76">
        <f>IF(ISBLANK('imputing missing values'!$AL192), 'imputing missing values'!$H192, 'imputing missing values'!$AL192)</f>
        <v>159.19999999999999</v>
      </c>
      <c r="J192" s="76">
        <v>130.80000000000001</v>
      </c>
      <c r="K192" s="76">
        <f t="shared" si="23"/>
        <v>141.0736842105263</v>
      </c>
      <c r="L192" s="76">
        <f>IF(ISBLANK('imputing missing values'!$AM192),K192,AM192)</f>
        <v>136.19999999999999</v>
      </c>
      <c r="M192" s="76">
        <v>140.30000000000001</v>
      </c>
      <c r="N192" s="76">
        <f t="shared" si="24"/>
        <v>134.17894736842106</v>
      </c>
      <c r="O192" s="76">
        <f>IF(ISBLANK('imputing missing values'!$AN192), 'imputing missing values'!$N192, 'imputing missing values'!$AN192)</f>
        <v>124.6</v>
      </c>
      <c r="P192" s="76">
        <v>116.6</v>
      </c>
      <c r="Q192" s="76">
        <f>AVERAGE(AO174:AO189)</f>
        <v>134.24375000000003</v>
      </c>
      <c r="R192" s="76">
        <f>IF(ISBLANK('imputing missing values'!$AO192), 'imputing missing values'!$Q192, 'imputing missing values'!$AO192)</f>
        <v>131.80000000000001</v>
      </c>
      <c r="S192" s="76">
        <v>150.1</v>
      </c>
      <c r="T192" s="77">
        <f t="shared" si="25"/>
        <v>132.61052631578946</v>
      </c>
      <c r="U192" s="77">
        <f>IF(ISBLANK('imputing missing values'!$AP192), 'imputing missing values'!$T192, 'imputing missing values'!$AP192)</f>
        <v>131.30000000000001</v>
      </c>
      <c r="V192" s="76">
        <v>127.6</v>
      </c>
      <c r="W192" s="77">
        <f t="shared" si="26"/>
        <v>119.50526315789473</v>
      </c>
      <c r="X192" s="77">
        <f>IF(ISBLANK('imputing missing values'!$AQ192), 'imputing missing values'!$W192, 'imputing missing values'!$AQ192)</f>
        <v>118.9</v>
      </c>
      <c r="Y192" s="76">
        <v>114</v>
      </c>
      <c r="Z192" s="77">
        <f t="shared" si="27"/>
        <v>129.77368421052634</v>
      </c>
      <c r="AA192" s="77">
        <f>IF(ISBLANK('imputing missing values'!$AR192), 'imputing missing values'!$Z192, 'imputing missing values'!$AR192)</f>
        <v>127.6</v>
      </c>
      <c r="AB192" s="76">
        <v>110.6</v>
      </c>
      <c r="AC192" s="77">
        <f t="shared" si="28"/>
        <v>139.27894736842103</v>
      </c>
      <c r="AD192" s="77">
        <f>IF(ISBLANK('imputing missing values'!$AS192), 'imputing missing values'!$AC192, 'imputing missing values'!$AS192)</f>
        <v>139.69999999999999</v>
      </c>
      <c r="AE192" s="76">
        <v>140.19999999999999</v>
      </c>
      <c r="AF192" s="77">
        <f t="shared" si="29"/>
        <v>127.14736842105262</v>
      </c>
      <c r="AG192" s="77">
        <f>IF(ISBLANK('imputing missing values'!$AT192), 'imputing missing values'!$AF192, 'imputing missing values'!$AT192)</f>
        <v>127.6</v>
      </c>
      <c r="AH192" s="76">
        <v>126.5</v>
      </c>
      <c r="AI192" s="77">
        <f>AVERAGE(AU174:AU192)</f>
        <v>129.03684210526313</v>
      </c>
      <c r="AJ192" s="77">
        <f>IF(ISBLANK('imputing missing values'!$AU192), 'imputing missing values'!$AI192, 'imputing missing values'!$AU192)</f>
        <v>128.19999999999999</v>
      </c>
      <c r="AK192" s="75">
        <v>135.69999999999999</v>
      </c>
      <c r="AL192" s="76">
        <v>159.19999999999999</v>
      </c>
      <c r="AM192" s="76">
        <v>136.19999999999999</v>
      </c>
      <c r="AN192" s="76">
        <v>124.6</v>
      </c>
      <c r="AO192" s="76">
        <v>131.80000000000001</v>
      </c>
      <c r="AP192" s="75">
        <v>131.30000000000001</v>
      </c>
      <c r="AQ192" s="75">
        <v>118.9</v>
      </c>
      <c r="AR192" s="75">
        <v>127.6</v>
      </c>
      <c r="AS192" s="75">
        <v>139.69999999999999</v>
      </c>
      <c r="AT192" s="75">
        <v>127.6</v>
      </c>
      <c r="AU192" s="75">
        <v>128.19999999999999</v>
      </c>
      <c r="AV192" s="76">
        <v>134.80000000000001</v>
      </c>
    </row>
    <row r="193" spans="1:48" x14ac:dyDescent="0.25">
      <c r="A193" s="63" t="s">
        <v>34</v>
      </c>
      <c r="B193" s="78">
        <v>2018</v>
      </c>
      <c r="C193" s="63" t="s">
        <v>37</v>
      </c>
      <c r="D193" s="76">
        <v>136.4</v>
      </c>
      <c r="E193" s="77">
        <f t="shared" si="21"/>
        <v>139.32857142857145</v>
      </c>
      <c r="F193" s="77">
        <f t="shared" si="20"/>
        <v>137.5</v>
      </c>
      <c r="G193" s="76">
        <v>144.4</v>
      </c>
      <c r="H193" s="75">
        <f t="shared" si="22"/>
        <v>155.48947368421051</v>
      </c>
      <c r="I193" s="75">
        <f>IF(ISBLANK('imputing missing values'!$AL193), 'imputing missing values'!$H193, 'imputing missing values'!$AL193)</f>
        <v>156.9</v>
      </c>
      <c r="J193" s="76">
        <v>133.9</v>
      </c>
      <c r="K193" s="75">
        <f t="shared" si="23"/>
        <v>141.67368421052629</v>
      </c>
      <c r="L193" s="75">
        <f>IF(ISBLANK('imputing missing values'!$AM193),K193,AM193)</f>
        <v>144</v>
      </c>
      <c r="M193" s="76">
        <v>141.6</v>
      </c>
      <c r="N193" s="75">
        <f t="shared" si="24"/>
        <v>134.91052631578947</v>
      </c>
      <c r="O193" s="75">
        <f>IF(ISBLANK('imputing missing values'!$AN193), 'imputing missing values'!$N193, 'imputing missing values'!$AN193)</f>
        <v>136.5</v>
      </c>
      <c r="P193" s="76">
        <v>121</v>
      </c>
      <c r="Q193" s="75">
        <f>AVERAGE(AO175:AO193)</f>
        <v>134.97368421052633</v>
      </c>
      <c r="R193" s="75">
        <f>IF(ISBLANK('imputing missing values'!$AO193), 'imputing missing values'!$Q193, 'imputing missing values'!$AO193)</f>
        <v>136.6</v>
      </c>
      <c r="S193" s="76">
        <v>153.5</v>
      </c>
      <c r="T193" s="75">
        <f t="shared" si="25"/>
        <v>133.06315789473683</v>
      </c>
      <c r="U193" s="75">
        <f>IF(ISBLANK('imputing missing values'!$AP193), 'imputing missing values'!$T193, 'imputing missing values'!$AP193)</f>
        <v>135.19999999999999</v>
      </c>
      <c r="V193" s="76">
        <v>132.6</v>
      </c>
      <c r="W193" s="75">
        <f t="shared" si="26"/>
        <v>119.86842105263158</v>
      </c>
      <c r="X193" s="75">
        <f>IF(ISBLANK('imputing missing values'!$AQ193), 'imputing missing values'!$W193, 'imputing missing values'!$AQ193)</f>
        <v>121.9</v>
      </c>
      <c r="Y193" s="76">
        <v>123.5</v>
      </c>
      <c r="Z193" s="75">
        <f t="shared" si="27"/>
        <v>130.11578947368423</v>
      </c>
      <c r="AA193" s="75">
        <f>IF(ISBLANK('imputing missing values'!$AR193), 'imputing missing values'!$Z193, 'imputing missing values'!$AR193)</f>
        <v>131.30000000000001</v>
      </c>
      <c r="AB193" s="76">
        <v>113.7</v>
      </c>
      <c r="AC193" s="75">
        <f t="shared" si="28"/>
        <v>139.54736842105262</v>
      </c>
      <c r="AD193" s="75">
        <f>IF(ISBLANK('imputing missing values'!$AS193), 'imputing missing values'!$AC193, 'imputing missing values'!$AS193)</f>
        <v>141.4</v>
      </c>
      <c r="AE193" s="76">
        <v>138.19999999999999</v>
      </c>
      <c r="AF193" s="75">
        <f t="shared" si="29"/>
        <v>127.3894736842105</v>
      </c>
      <c r="AG193" s="75">
        <f>IF(ISBLANK('imputing missing values'!$AT193), 'imputing missing values'!$AF193, 'imputing missing values'!$AT193)</f>
        <v>129.19999999999999</v>
      </c>
      <c r="AH193" s="76">
        <v>129.6</v>
      </c>
      <c r="AI193" s="75">
        <f>AVERAGE(AU175:AU193)</f>
        <v>129.39473684210523</v>
      </c>
      <c r="AJ193" s="75">
        <f>IF(ISBLANK('imputing missing values'!$AU193), 'imputing missing values'!$AI193, 'imputing missing values'!$AU193)</f>
        <v>131.30000000000001</v>
      </c>
      <c r="AK193" s="75">
        <v>137.5</v>
      </c>
      <c r="AL193" s="75">
        <v>156.9</v>
      </c>
      <c r="AM193" s="75">
        <v>144</v>
      </c>
      <c r="AN193" s="75">
        <v>136.5</v>
      </c>
      <c r="AO193" s="75">
        <v>136.6</v>
      </c>
      <c r="AP193" s="75">
        <v>135.19999999999999</v>
      </c>
      <c r="AQ193" s="75">
        <v>121.9</v>
      </c>
      <c r="AR193" s="75">
        <v>131.30000000000001</v>
      </c>
      <c r="AS193" s="75">
        <v>141.4</v>
      </c>
      <c r="AT193" s="75">
        <v>129.19999999999999</v>
      </c>
      <c r="AU193" s="75">
        <v>131.30000000000001</v>
      </c>
      <c r="AV193" s="76">
        <v>137.1</v>
      </c>
    </row>
    <row r="194" spans="1:48" x14ac:dyDescent="0.25">
      <c r="A194" s="63" t="s">
        <v>30</v>
      </c>
      <c r="B194" s="78">
        <v>2018</v>
      </c>
      <c r="C194" s="63" t="s">
        <v>38</v>
      </c>
      <c r="D194" s="76">
        <v>137.4</v>
      </c>
      <c r="E194" s="77">
        <f t="shared" si="21"/>
        <v>139.41428571428574</v>
      </c>
      <c r="F194" s="77">
        <f t="shared" ref="F194:F257" si="30">IF(ISBLANK(AK194), E194, AK194)</f>
        <v>139.1</v>
      </c>
      <c r="G194" s="76">
        <v>145.69999999999999</v>
      </c>
      <c r="H194" s="76">
        <f t="shared" si="22"/>
        <v>155.77368421052631</v>
      </c>
      <c r="I194" s="76">
        <f>IF(ISBLANK('imputing missing values'!$AL194), 'imputing missing values'!$H194, 'imputing missing values'!$AL194)</f>
        <v>157</v>
      </c>
      <c r="J194" s="76">
        <v>135.5</v>
      </c>
      <c r="K194" s="76">
        <f t="shared" si="23"/>
        <v>142.14736842105262</v>
      </c>
      <c r="L194" s="76">
        <f>IF(ISBLANK('imputing missing values'!$AM194),K194,AM194)</f>
        <v>149.80000000000001</v>
      </c>
      <c r="M194" s="76">
        <v>142.9</v>
      </c>
      <c r="N194" s="76">
        <f t="shared" si="24"/>
        <v>135.54736842105262</v>
      </c>
      <c r="O194" s="76">
        <f>IF(ISBLANK('imputing missing values'!$AN194), 'imputing missing values'!$N194, 'imputing missing values'!$AN194)</f>
        <v>144.30000000000001</v>
      </c>
      <c r="P194" s="76">
        <v>123.6</v>
      </c>
      <c r="Q194" s="76">
        <f>AVERAGE(AO176:AO191)</f>
        <v>135.15625000000003</v>
      </c>
      <c r="R194" s="76">
        <f>IF(ISBLANK('imputing missing values'!$AO194), 'imputing missing values'!$Q194, 'imputing missing values'!$AO194)</f>
        <v>141.80000000000001</v>
      </c>
      <c r="S194" s="76">
        <v>157.5</v>
      </c>
      <c r="T194" s="77">
        <f t="shared" si="25"/>
        <v>133.43684210526317</v>
      </c>
      <c r="U194" s="77">
        <f>IF(ISBLANK('imputing missing values'!$AP194), 'imputing missing values'!$T194, 'imputing missing values'!$AP194)</f>
        <v>138.4</v>
      </c>
      <c r="V194" s="76">
        <v>137.80000000000001</v>
      </c>
      <c r="W194" s="77">
        <f t="shared" si="26"/>
        <v>120.32105263157894</v>
      </c>
      <c r="X194" s="77">
        <f>IF(ISBLANK('imputing missing values'!$AQ194), 'imputing missing values'!$W194, 'imputing missing values'!$AQ194)</f>
        <v>126.4</v>
      </c>
      <c r="Y194" s="76">
        <v>127.2</v>
      </c>
      <c r="Z194" s="77">
        <f t="shared" si="27"/>
        <v>130.55789473684212</v>
      </c>
      <c r="AA194" s="77">
        <f>IF(ISBLANK('imputing missing values'!$AR194), 'imputing missing values'!$Z194, 'imputing missing values'!$AR194)</f>
        <v>136.80000000000001</v>
      </c>
      <c r="AB194" s="76">
        <v>111.8</v>
      </c>
      <c r="AC194" s="77">
        <f t="shared" si="28"/>
        <v>139.88947368421054</v>
      </c>
      <c r="AD194" s="77">
        <f>IF(ISBLANK('imputing missing values'!$AS194), 'imputing missing values'!$AC194, 'imputing missing values'!$AS194)</f>
        <v>144.4</v>
      </c>
      <c r="AE194" s="76">
        <v>137.4</v>
      </c>
      <c r="AF194" s="77">
        <f t="shared" si="29"/>
        <v>127.65263157894738</v>
      </c>
      <c r="AG194" s="77">
        <f>IF(ISBLANK('imputing missing values'!$AT194), 'imputing missing values'!$AF194, 'imputing missing values'!$AT194)</f>
        <v>131.19999999999999</v>
      </c>
      <c r="AH194" s="76">
        <v>132.19999999999999</v>
      </c>
      <c r="AI194" s="77">
        <f>AVERAGE(AU176:AU191)</f>
        <v>129.45624999999998</v>
      </c>
      <c r="AJ194" s="77">
        <f>IF(ISBLANK('imputing missing values'!$AU194), 'imputing missing values'!$AI194, 'imputing missing values'!$AU194)</f>
        <v>135.1</v>
      </c>
      <c r="AK194" s="75">
        <v>139.1</v>
      </c>
      <c r="AL194" s="76">
        <v>157</v>
      </c>
      <c r="AM194" s="76">
        <v>149.80000000000001</v>
      </c>
      <c r="AN194" s="76">
        <v>144.30000000000001</v>
      </c>
      <c r="AO194" s="76">
        <v>141.80000000000001</v>
      </c>
      <c r="AP194" s="75">
        <v>138.4</v>
      </c>
      <c r="AQ194" s="75">
        <v>126.4</v>
      </c>
      <c r="AR194" s="75">
        <v>136.80000000000001</v>
      </c>
      <c r="AS194" s="75">
        <v>144.4</v>
      </c>
      <c r="AT194" s="75">
        <v>131.19999999999999</v>
      </c>
      <c r="AU194" s="75">
        <v>135.1</v>
      </c>
      <c r="AV194" s="76">
        <v>139.80000000000001</v>
      </c>
    </row>
    <row r="195" spans="1:48" x14ac:dyDescent="0.25">
      <c r="A195" s="63" t="s">
        <v>33</v>
      </c>
      <c r="B195" s="78">
        <v>2018</v>
      </c>
      <c r="C195" s="63" t="s">
        <v>38</v>
      </c>
      <c r="D195" s="76">
        <v>135</v>
      </c>
      <c r="E195" s="77">
        <f t="shared" si="21"/>
        <v>137.30000000000001</v>
      </c>
      <c r="F195" s="77">
        <f t="shared" si="30"/>
        <v>136.4</v>
      </c>
      <c r="G195" s="76">
        <v>148.19999999999999</v>
      </c>
      <c r="H195" s="76">
        <f t="shared" si="22"/>
        <v>156.20526315789473</v>
      </c>
      <c r="I195" s="76">
        <f>IF(ISBLANK('imputing missing values'!$AL195), 'imputing missing values'!$H195, 'imputing missing values'!$AL195)</f>
        <v>160.30000000000001</v>
      </c>
      <c r="J195" s="76">
        <v>130.5</v>
      </c>
      <c r="K195" s="76">
        <f t="shared" si="23"/>
        <v>141.60526315789474</v>
      </c>
      <c r="L195" s="76">
        <f>IF(ISBLANK('imputing missing values'!$AM195),K195,AM195)</f>
        <v>137</v>
      </c>
      <c r="M195" s="76">
        <v>140.69999999999999</v>
      </c>
      <c r="N195" s="76">
        <f t="shared" si="24"/>
        <v>134.68421052631578</v>
      </c>
      <c r="O195" s="76">
        <f>IF(ISBLANK('imputing missing values'!$AN195), 'imputing missing values'!$N195, 'imputing missing values'!$AN195)</f>
        <v>124.7</v>
      </c>
      <c r="P195" s="76">
        <v>116.4</v>
      </c>
      <c r="Q195" s="76">
        <f>AVERAGE(AO177:AO192)</f>
        <v>134.68125000000003</v>
      </c>
      <c r="R195" s="76">
        <f>IF(ISBLANK('imputing missing values'!$AO195), 'imputing missing values'!$Q195, 'imputing missing values'!$AO195)</f>
        <v>132.5</v>
      </c>
      <c r="S195" s="76">
        <v>151.30000000000001</v>
      </c>
      <c r="T195" s="77">
        <f t="shared" si="25"/>
        <v>133.23684210526315</v>
      </c>
      <c r="U195" s="77">
        <f>IF(ISBLANK('imputing missing values'!$AP195), 'imputing missing values'!$T195, 'imputing missing values'!$AP195)</f>
        <v>132</v>
      </c>
      <c r="V195" s="76">
        <v>131.4</v>
      </c>
      <c r="W195" s="77">
        <f t="shared" si="26"/>
        <v>120.22631578947369</v>
      </c>
      <c r="X195" s="77">
        <f>IF(ISBLANK('imputing missing values'!$AQ195), 'imputing missing values'!$W195, 'imputing missing values'!$AQ195)</f>
        <v>119.8</v>
      </c>
      <c r="Y195" s="76">
        <v>112.8</v>
      </c>
      <c r="Z195" s="77">
        <f t="shared" si="27"/>
        <v>130.25789473684213</v>
      </c>
      <c r="AA195" s="77">
        <f>IF(ISBLANK('imputing missing values'!$AR195), 'imputing missing values'!$Z195, 'imputing missing values'!$AR195)</f>
        <v>128</v>
      </c>
      <c r="AB195" s="76">
        <v>105.3</v>
      </c>
      <c r="AC195" s="77">
        <f t="shared" si="28"/>
        <v>139.83157894736843</v>
      </c>
      <c r="AD195" s="77">
        <f>IF(ISBLANK('imputing missing values'!$AS195), 'imputing missing values'!$AC195, 'imputing missing values'!$AS195)</f>
        <v>140.4</v>
      </c>
      <c r="AE195" s="76">
        <v>139.6</v>
      </c>
      <c r="AF195" s="77">
        <f t="shared" si="29"/>
        <v>127.65263157894735</v>
      </c>
      <c r="AG195" s="77">
        <f>IF(ISBLANK('imputing missing values'!$AT195), 'imputing missing values'!$AF195, 'imputing missing values'!$AT195)</f>
        <v>128.1</v>
      </c>
      <c r="AH195" s="76">
        <v>126.6</v>
      </c>
      <c r="AI195" s="77">
        <f>AVERAGE(AU177:AU195)</f>
        <v>129.63684210526316</v>
      </c>
      <c r="AJ195" s="77">
        <f>IF(ISBLANK('imputing missing values'!$AU195), 'imputing missing values'!$AI195, 'imputing missing values'!$AU195)</f>
        <v>128.9</v>
      </c>
      <c r="AK195" s="75">
        <v>136.4</v>
      </c>
      <c r="AL195" s="76">
        <v>160.30000000000001</v>
      </c>
      <c r="AM195" s="76">
        <v>137</v>
      </c>
      <c r="AN195" s="76">
        <v>124.7</v>
      </c>
      <c r="AO195" s="76">
        <v>132.5</v>
      </c>
      <c r="AP195" s="75">
        <v>132</v>
      </c>
      <c r="AQ195" s="75">
        <v>119.8</v>
      </c>
      <c r="AR195" s="75">
        <v>128</v>
      </c>
      <c r="AS195" s="75">
        <v>140.4</v>
      </c>
      <c r="AT195" s="75">
        <v>128.1</v>
      </c>
      <c r="AU195" s="75">
        <v>128.9</v>
      </c>
      <c r="AV195" s="76">
        <v>135.4</v>
      </c>
    </row>
    <row r="196" spans="1:48" x14ac:dyDescent="0.25">
      <c r="A196" s="63" t="s">
        <v>34</v>
      </c>
      <c r="B196" s="78">
        <v>2018</v>
      </c>
      <c r="C196" s="63" t="s">
        <v>38</v>
      </c>
      <c r="D196" s="76">
        <v>136.6</v>
      </c>
      <c r="E196" s="77">
        <f t="shared" si="21"/>
        <v>139.02857142857141</v>
      </c>
      <c r="F196" s="77">
        <f t="shared" si="30"/>
        <v>138.1</v>
      </c>
      <c r="G196" s="76">
        <v>146.6</v>
      </c>
      <c r="H196" s="75">
        <f t="shared" si="22"/>
        <v>156.29473684210527</v>
      </c>
      <c r="I196" s="75">
        <f>IF(ISBLANK('imputing missing values'!$AL196), 'imputing missing values'!$H196, 'imputing missing values'!$AL196)</f>
        <v>157.9</v>
      </c>
      <c r="J196" s="76">
        <v>133.6</v>
      </c>
      <c r="K196" s="75">
        <f t="shared" si="23"/>
        <v>142.19473684210524</v>
      </c>
      <c r="L196" s="75">
        <f>IF(ISBLANK('imputing missing values'!$AM196),K196,AM196)</f>
        <v>144.69999999999999</v>
      </c>
      <c r="M196" s="76">
        <v>142.1</v>
      </c>
      <c r="N196" s="75">
        <f t="shared" si="24"/>
        <v>135.27368421052631</v>
      </c>
      <c r="O196" s="75">
        <f>IF(ISBLANK('imputing missing values'!$AN196), 'imputing missing values'!$N196, 'imputing missing values'!$AN196)</f>
        <v>136.9</v>
      </c>
      <c r="P196" s="76">
        <v>121</v>
      </c>
      <c r="Q196" s="75">
        <f>AVERAGE(AO178:AO196)</f>
        <v>135.49473684210528</v>
      </c>
      <c r="R196" s="75">
        <f>IF(ISBLANK('imputing missing values'!$AO196), 'imputing missing values'!$Q196, 'imputing missing values'!$AO196)</f>
        <v>137.4</v>
      </c>
      <c r="S196" s="76">
        <v>154.6</v>
      </c>
      <c r="T196" s="75">
        <f t="shared" si="25"/>
        <v>133.68947368421053</v>
      </c>
      <c r="U196" s="75">
        <f>IF(ISBLANK('imputing missing values'!$AP196), 'imputing missing values'!$T196, 'imputing missing values'!$AP196)</f>
        <v>136</v>
      </c>
      <c r="V196" s="76">
        <v>135.6</v>
      </c>
      <c r="W196" s="75">
        <f t="shared" si="26"/>
        <v>120.62631578947369</v>
      </c>
      <c r="X196" s="75">
        <f>IF(ISBLANK('imputing missing values'!$AQ196), 'imputing missing values'!$W196, 'imputing missing values'!$AQ196)</f>
        <v>122.9</v>
      </c>
      <c r="Y196" s="76">
        <v>122.3</v>
      </c>
      <c r="Z196" s="75">
        <f t="shared" si="27"/>
        <v>130.61052631578949</v>
      </c>
      <c r="AA196" s="75">
        <f>IF(ISBLANK('imputing missing values'!$AR196), 'imputing missing values'!$Z196, 'imputing missing values'!$AR196)</f>
        <v>131.80000000000001</v>
      </c>
      <c r="AB196" s="76">
        <v>109.6</v>
      </c>
      <c r="AC196" s="75">
        <f t="shared" si="28"/>
        <v>140.12105263157895</v>
      </c>
      <c r="AD196" s="75">
        <f>IF(ISBLANK('imputing missing values'!$AS196), 'imputing missing values'!$AC196, 'imputing missing values'!$AS196)</f>
        <v>142.1</v>
      </c>
      <c r="AE196" s="76">
        <v>138.1</v>
      </c>
      <c r="AF196" s="75">
        <f t="shared" si="29"/>
        <v>127.91578947368421</v>
      </c>
      <c r="AG196" s="75">
        <f>IF(ISBLANK('imputing missing values'!$AT196), 'imputing missing values'!$AF196, 'imputing missing values'!$AT196)</f>
        <v>129.9</v>
      </c>
      <c r="AH196" s="76">
        <v>129.9</v>
      </c>
      <c r="AI196" s="75">
        <f>AVERAGE(AU178:AU196)</f>
        <v>130.01578947368421</v>
      </c>
      <c r="AJ196" s="75">
        <f>IF(ISBLANK('imputing missing values'!$AU196), 'imputing missing values'!$AI196, 'imputing missing values'!$AU196)</f>
        <v>132.1</v>
      </c>
      <c r="AK196" s="75">
        <v>138.1</v>
      </c>
      <c r="AL196" s="75">
        <v>157.9</v>
      </c>
      <c r="AM196" s="75">
        <v>144.69999999999999</v>
      </c>
      <c r="AN196" s="75">
        <v>136.9</v>
      </c>
      <c r="AO196" s="75">
        <v>137.4</v>
      </c>
      <c r="AP196" s="75">
        <v>136</v>
      </c>
      <c r="AQ196" s="75">
        <v>122.9</v>
      </c>
      <c r="AR196" s="75">
        <v>131.80000000000001</v>
      </c>
      <c r="AS196" s="75">
        <v>142.1</v>
      </c>
      <c r="AT196" s="75">
        <v>129.9</v>
      </c>
      <c r="AU196" s="75">
        <v>132.1</v>
      </c>
      <c r="AV196" s="76">
        <v>137.80000000000001</v>
      </c>
    </row>
    <row r="197" spans="1:48" x14ac:dyDescent="0.25">
      <c r="A197" s="63" t="s">
        <v>30</v>
      </c>
      <c r="B197" s="78">
        <v>2018</v>
      </c>
      <c r="C197" s="63" t="s">
        <v>39</v>
      </c>
      <c r="D197" s="76">
        <v>137.6</v>
      </c>
      <c r="E197" s="77">
        <f t="shared" si="21"/>
        <v>139.04285714285714</v>
      </c>
      <c r="F197" s="77">
        <f t="shared" si="30"/>
        <v>140</v>
      </c>
      <c r="G197" s="76">
        <v>148.1</v>
      </c>
      <c r="H197" s="76">
        <f t="shared" si="22"/>
        <v>156.51052631578949</v>
      </c>
      <c r="I197" s="76">
        <f>IF(ISBLANK('imputing missing values'!$AL197), 'imputing missing values'!$H197, 'imputing missing values'!$AL197)</f>
        <v>157.30000000000001</v>
      </c>
      <c r="J197" s="76">
        <v>136.69999999999999</v>
      </c>
      <c r="K197" s="76">
        <f t="shared" si="23"/>
        <v>142.64210526315787</v>
      </c>
      <c r="L197" s="76">
        <f>IF(ISBLANK('imputing missing values'!$AM197),K197,AM197)</f>
        <v>150.30000000000001</v>
      </c>
      <c r="M197" s="76">
        <v>143.19999999999999</v>
      </c>
      <c r="N197" s="76">
        <f t="shared" si="24"/>
        <v>135.78947368421049</v>
      </c>
      <c r="O197" s="76">
        <f>IF(ISBLANK('imputing missing values'!$AN197), 'imputing missing values'!$N197, 'imputing missing values'!$AN197)</f>
        <v>145.1</v>
      </c>
      <c r="P197" s="76">
        <v>124</v>
      </c>
      <c r="Q197" s="76">
        <f>AVERAGE(AO179:AO194)</f>
        <v>135.63124999999999</v>
      </c>
      <c r="R197" s="76">
        <f>IF(ISBLANK('imputing missing values'!$AO197), 'imputing missing values'!$Q197, 'imputing missing values'!$AO197)</f>
        <v>142.19999999999999</v>
      </c>
      <c r="S197" s="76">
        <v>154.1</v>
      </c>
      <c r="T197" s="77">
        <f t="shared" si="25"/>
        <v>133.99473684210525</v>
      </c>
      <c r="U197" s="77">
        <f>IF(ISBLANK('imputing missing values'!$AP197), 'imputing missing values'!$T197, 'imputing missing values'!$AP197)</f>
        <v>138.4</v>
      </c>
      <c r="V197" s="76">
        <v>143.5</v>
      </c>
      <c r="W197" s="77">
        <f t="shared" si="26"/>
        <v>121.10526315789474</v>
      </c>
      <c r="X197" s="77">
        <f>IF(ISBLANK('imputing missing values'!$AQ197), 'imputing missing values'!$W197, 'imputing missing values'!$AQ197)</f>
        <v>127.4</v>
      </c>
      <c r="Y197" s="76">
        <v>126</v>
      </c>
      <c r="Z197" s="77">
        <f t="shared" si="27"/>
        <v>131.07894736842107</v>
      </c>
      <c r="AA197" s="77">
        <f>IF(ISBLANK('imputing missing values'!$AR197), 'imputing missing values'!$Z197, 'imputing missing values'!$AR197)</f>
        <v>137.80000000000001</v>
      </c>
      <c r="AB197" s="76">
        <v>112.4</v>
      </c>
      <c r="AC197" s="77">
        <f t="shared" si="28"/>
        <v>140.46315789473684</v>
      </c>
      <c r="AD197" s="77">
        <f>IF(ISBLANK('imputing missing values'!$AS197), 'imputing missing values'!$AC197, 'imputing missing values'!$AS197)</f>
        <v>145.1</v>
      </c>
      <c r="AE197" s="76">
        <v>137.6</v>
      </c>
      <c r="AF197" s="77">
        <f t="shared" si="29"/>
        <v>128.15789473684214</v>
      </c>
      <c r="AG197" s="77">
        <f>IF(ISBLANK('imputing missing values'!$AT197), 'imputing missing values'!$AF197, 'imputing missing values'!$AT197)</f>
        <v>131.4</v>
      </c>
      <c r="AH197" s="76">
        <v>132.80000000000001</v>
      </c>
      <c r="AI197" s="77">
        <f>AVERAGE(AU179:AU194)</f>
        <v>130.05625000000001</v>
      </c>
      <c r="AJ197" s="77">
        <f>IF(ISBLANK('imputing missing values'!$AU197), 'imputing missing values'!$AI197, 'imputing missing values'!$AU197)</f>
        <v>135.6</v>
      </c>
      <c r="AK197" s="75">
        <v>140</v>
      </c>
      <c r="AL197" s="76">
        <v>157.30000000000001</v>
      </c>
      <c r="AM197" s="76">
        <v>150.30000000000001</v>
      </c>
      <c r="AN197" s="76">
        <v>145.1</v>
      </c>
      <c r="AO197" s="76">
        <v>142.19999999999999</v>
      </c>
      <c r="AP197" s="75">
        <v>138.4</v>
      </c>
      <c r="AQ197" s="75">
        <v>127.4</v>
      </c>
      <c r="AR197" s="75">
        <v>137.80000000000001</v>
      </c>
      <c r="AS197" s="75">
        <v>145.1</v>
      </c>
      <c r="AT197" s="75">
        <v>131.4</v>
      </c>
      <c r="AU197" s="75">
        <v>135.6</v>
      </c>
      <c r="AV197" s="76">
        <v>140.5</v>
      </c>
    </row>
    <row r="198" spans="1:48" x14ac:dyDescent="0.25">
      <c r="A198" s="63" t="s">
        <v>33</v>
      </c>
      <c r="B198" s="78">
        <v>2018</v>
      </c>
      <c r="C198" s="63" t="s">
        <v>39</v>
      </c>
      <c r="D198" s="76">
        <v>135.30000000000001</v>
      </c>
      <c r="E198" s="77">
        <f t="shared" si="21"/>
        <v>136.65714285714287</v>
      </c>
      <c r="F198" s="77">
        <f t="shared" si="30"/>
        <v>138.4</v>
      </c>
      <c r="G198" s="76">
        <v>149.69999999999999</v>
      </c>
      <c r="H198" s="76">
        <f t="shared" si="22"/>
        <v>156.92105263157896</v>
      </c>
      <c r="I198" s="76">
        <f>IF(ISBLANK('imputing missing values'!$AL198), 'imputing missing values'!$H198, 'imputing missing values'!$AL198)</f>
        <v>161</v>
      </c>
      <c r="J198" s="76">
        <v>133.9</v>
      </c>
      <c r="K198" s="76">
        <f t="shared" si="23"/>
        <v>142.12631578947369</v>
      </c>
      <c r="L198" s="76">
        <f>IF(ISBLANK('imputing missing values'!$AM198),K198,AM198)</f>
        <v>137.4</v>
      </c>
      <c r="M198" s="76">
        <v>140.80000000000001</v>
      </c>
      <c r="N198" s="76">
        <f t="shared" si="24"/>
        <v>134.94210526315788</v>
      </c>
      <c r="O198" s="76">
        <f>IF(ISBLANK('imputing missing values'!$AN198), 'imputing missing values'!$N198, 'imputing missing values'!$AN198)</f>
        <v>126.5</v>
      </c>
      <c r="P198" s="76">
        <v>116.6</v>
      </c>
      <c r="Q198" s="76">
        <f>AVERAGE(AO180:AO195)</f>
        <v>135.19374999999997</v>
      </c>
      <c r="R198" s="76">
        <f>IF(ISBLANK('imputing missing values'!$AO198), 'imputing missing values'!$Q198, 'imputing missing values'!$AO198)</f>
        <v>133.1</v>
      </c>
      <c r="S198" s="76">
        <v>152.19999999999999</v>
      </c>
      <c r="T198" s="77">
        <f t="shared" si="25"/>
        <v>133.81052631578945</v>
      </c>
      <c r="U198" s="77">
        <f>IF(ISBLANK('imputing missing values'!$AP198), 'imputing missing values'!$T198, 'imputing missing values'!$AP198)</f>
        <v>132.6</v>
      </c>
      <c r="V198" s="76">
        <v>144</v>
      </c>
      <c r="W198" s="77">
        <f t="shared" si="26"/>
        <v>121.02105263157895</v>
      </c>
      <c r="X198" s="77">
        <f>IF(ISBLANK('imputing missing values'!$AQ198), 'imputing missing values'!$W198, 'imputing missing values'!$AQ198)</f>
        <v>120.4</v>
      </c>
      <c r="Y198" s="76">
        <v>112.3</v>
      </c>
      <c r="Z198" s="77">
        <f t="shared" si="27"/>
        <v>130.82105263157897</v>
      </c>
      <c r="AA198" s="77">
        <f>IF(ISBLANK('imputing missing values'!$AR198), 'imputing missing values'!$Z198, 'imputing missing values'!$AR198)</f>
        <v>128.5</v>
      </c>
      <c r="AB198" s="76">
        <v>108.4</v>
      </c>
      <c r="AC198" s="77">
        <f t="shared" si="28"/>
        <v>140.46842105263156</v>
      </c>
      <c r="AD198" s="77">
        <f>IF(ISBLANK('imputing missing values'!$AS198), 'imputing missing values'!$AC198, 'imputing missing values'!$AS198)</f>
        <v>141.19999999999999</v>
      </c>
      <c r="AE198" s="76">
        <v>140</v>
      </c>
      <c r="AF198" s="77">
        <f t="shared" si="29"/>
        <v>128.17894736842106</v>
      </c>
      <c r="AG198" s="77">
        <f>IF(ISBLANK('imputing missing values'!$AT198), 'imputing missing values'!$AF198, 'imputing missing values'!$AT198)</f>
        <v>128.19999999999999</v>
      </c>
      <c r="AH198" s="76">
        <v>126.7</v>
      </c>
      <c r="AI198" s="77">
        <f>AVERAGE(AU180:AU198)</f>
        <v>130.26842105263154</v>
      </c>
      <c r="AJ198" s="77">
        <f>IF(ISBLANK('imputing missing values'!$AU198), 'imputing missing values'!$AI198, 'imputing missing values'!$AU198)</f>
        <v>129.5</v>
      </c>
      <c r="AK198" s="75">
        <v>138.4</v>
      </c>
      <c r="AL198" s="76">
        <v>161</v>
      </c>
      <c r="AM198" s="76">
        <v>137.4</v>
      </c>
      <c r="AN198" s="76">
        <v>126.5</v>
      </c>
      <c r="AO198" s="76">
        <v>133.1</v>
      </c>
      <c r="AP198" s="75">
        <v>132.6</v>
      </c>
      <c r="AQ198" s="75">
        <v>120.4</v>
      </c>
      <c r="AR198" s="75">
        <v>128.5</v>
      </c>
      <c r="AS198" s="75">
        <v>141.19999999999999</v>
      </c>
      <c r="AT198" s="75">
        <v>128.19999999999999</v>
      </c>
      <c r="AU198" s="75">
        <v>129.5</v>
      </c>
      <c r="AV198" s="76">
        <v>136.19999999999999</v>
      </c>
    </row>
    <row r="199" spans="1:48" x14ac:dyDescent="0.25">
      <c r="A199" s="63" t="s">
        <v>34</v>
      </c>
      <c r="B199" s="78">
        <v>2018</v>
      </c>
      <c r="C199" s="63" t="s">
        <v>39</v>
      </c>
      <c r="D199" s="76">
        <v>136.9</v>
      </c>
      <c r="E199" s="77">
        <f t="shared" si="21"/>
        <v>138.58571428571429</v>
      </c>
      <c r="F199" s="77">
        <f t="shared" si="30"/>
        <v>139.4</v>
      </c>
      <c r="G199" s="76">
        <v>148.69999999999999</v>
      </c>
      <c r="H199" s="75">
        <f t="shared" si="22"/>
        <v>156.98947368421057</v>
      </c>
      <c r="I199" s="75">
        <f>IF(ISBLANK('imputing missing values'!$AL199), 'imputing missing values'!$H199, 'imputing missing values'!$AL199)</f>
        <v>158.30000000000001</v>
      </c>
      <c r="J199" s="76">
        <v>135.6</v>
      </c>
      <c r="K199" s="75">
        <f t="shared" si="23"/>
        <v>142.7157894736842</v>
      </c>
      <c r="L199" s="75">
        <f>IF(ISBLANK('imputing missing values'!$AM199),K199,AM199)</f>
        <v>145.19999999999999</v>
      </c>
      <c r="M199" s="76">
        <v>142.30000000000001</v>
      </c>
      <c r="N199" s="75">
        <f t="shared" si="24"/>
        <v>135.53684210526313</v>
      </c>
      <c r="O199" s="75">
        <f>IF(ISBLANK('imputing missing values'!$AN199), 'imputing missing values'!$N199, 'imputing missing values'!$AN199)</f>
        <v>138.1</v>
      </c>
      <c r="P199" s="76">
        <v>121.3</v>
      </c>
      <c r="Q199" s="75">
        <f>AVERAGE(AO181:AO199)</f>
        <v>136.02105263157893</v>
      </c>
      <c r="R199" s="75">
        <f>IF(ISBLANK('imputing missing values'!$AO199), 'imputing missing values'!$Q199, 'imputing missing values'!$AO199)</f>
        <v>137.9</v>
      </c>
      <c r="S199" s="76">
        <v>153.19999999999999</v>
      </c>
      <c r="T199" s="75">
        <f t="shared" si="25"/>
        <v>134.2315789473684</v>
      </c>
      <c r="U199" s="75">
        <f>IF(ISBLANK('imputing missing values'!$AP199), 'imputing missing values'!$T199, 'imputing missing values'!$AP199)</f>
        <v>136.19999999999999</v>
      </c>
      <c r="V199" s="76">
        <v>143.69999999999999</v>
      </c>
      <c r="W199" s="75">
        <f t="shared" si="26"/>
        <v>121.46315789473685</v>
      </c>
      <c r="X199" s="75">
        <f>IF(ISBLANK('imputing missing values'!$AQ199), 'imputing missing values'!$W199, 'imputing missing values'!$AQ199)</f>
        <v>123.7</v>
      </c>
      <c r="Y199" s="76">
        <v>121.4</v>
      </c>
      <c r="Z199" s="75">
        <f t="shared" si="27"/>
        <v>131.18947368421053</v>
      </c>
      <c r="AA199" s="75">
        <f>IF(ISBLANK('imputing missing values'!$AR199), 'imputing missing values'!$Z199, 'imputing missing values'!$AR199)</f>
        <v>132.6</v>
      </c>
      <c r="AB199" s="76">
        <v>111.1</v>
      </c>
      <c r="AC199" s="75">
        <f t="shared" si="28"/>
        <v>140.78947368421052</v>
      </c>
      <c r="AD199" s="75">
        <f>IF(ISBLANK('imputing missing values'!$AS199), 'imputing missing values'!$AC199, 'imputing missing values'!$AS199)</f>
        <v>142.80000000000001</v>
      </c>
      <c r="AE199" s="76">
        <v>138.4</v>
      </c>
      <c r="AF199" s="75">
        <f t="shared" si="29"/>
        <v>128.46842105263158</v>
      </c>
      <c r="AG199" s="75">
        <f>IF(ISBLANK('imputing missing values'!$AT199), 'imputing missing values'!$AF199, 'imputing missing values'!$AT199)</f>
        <v>130.1</v>
      </c>
      <c r="AH199" s="76">
        <v>130.30000000000001</v>
      </c>
      <c r="AI199" s="75">
        <f>AVERAGE(AU181:AU199)</f>
        <v>130.66315789473683</v>
      </c>
      <c r="AJ199" s="75">
        <f>IF(ISBLANK('imputing missing values'!$AU199), 'imputing missing values'!$AI199, 'imputing missing values'!$AU199)</f>
        <v>132.6</v>
      </c>
      <c r="AK199" s="75">
        <v>139.4</v>
      </c>
      <c r="AL199" s="75">
        <v>158.30000000000001</v>
      </c>
      <c r="AM199" s="75">
        <v>145.19999999999999</v>
      </c>
      <c r="AN199" s="75">
        <v>138.1</v>
      </c>
      <c r="AO199" s="75">
        <v>137.9</v>
      </c>
      <c r="AP199" s="75">
        <v>136.19999999999999</v>
      </c>
      <c r="AQ199" s="75">
        <v>123.7</v>
      </c>
      <c r="AR199" s="75">
        <v>132.6</v>
      </c>
      <c r="AS199" s="75">
        <v>142.80000000000001</v>
      </c>
      <c r="AT199" s="75">
        <v>130.1</v>
      </c>
      <c r="AU199" s="75">
        <v>132.6</v>
      </c>
      <c r="AV199" s="76">
        <v>138.5</v>
      </c>
    </row>
    <row r="200" spans="1:48" x14ac:dyDescent="0.25">
      <c r="A200" s="63" t="s">
        <v>30</v>
      </c>
      <c r="B200" s="78">
        <v>2018</v>
      </c>
      <c r="C200" s="63" t="s">
        <v>40</v>
      </c>
      <c r="D200" s="76">
        <v>138.4</v>
      </c>
      <c r="E200" s="77">
        <f t="shared" si="21"/>
        <v>139.11428571428573</v>
      </c>
      <c r="F200" s="77">
        <f t="shared" si="30"/>
        <v>142</v>
      </c>
      <c r="G200" s="76">
        <v>149.30000000000001</v>
      </c>
      <c r="H200" s="76">
        <f t="shared" si="22"/>
        <v>157.08947368421053</v>
      </c>
      <c r="I200" s="76">
        <f>IF(ISBLANK('imputing missing values'!$AL200), 'imputing missing values'!$H200, 'imputing missing values'!$AL200)</f>
        <v>156.1</v>
      </c>
      <c r="J200" s="76">
        <v>139.30000000000001</v>
      </c>
      <c r="K200" s="76">
        <f t="shared" si="23"/>
        <v>143.16842105263157</v>
      </c>
      <c r="L200" s="76">
        <f>IF(ISBLANK('imputing missing values'!$AM200),K200,AM200)</f>
        <v>150.6</v>
      </c>
      <c r="M200" s="76">
        <v>143.4</v>
      </c>
      <c r="N200" s="76">
        <f t="shared" si="24"/>
        <v>136.07368421052632</v>
      </c>
      <c r="O200" s="76">
        <f>IF(ISBLANK('imputing missing values'!$AN200), 'imputing missing values'!$N200, 'imputing missing values'!$AN200)</f>
        <v>146.80000000000001</v>
      </c>
      <c r="P200" s="76">
        <v>124.1</v>
      </c>
      <c r="Q200" s="76">
        <f>AVERAGE(AO182:AO197)</f>
        <v>136.16874999999999</v>
      </c>
      <c r="R200" s="76">
        <f>IF(ISBLANK('imputing missing values'!$AO200), 'imputing missing values'!$Q200, 'imputing missing values'!$AO200)</f>
        <v>143.1</v>
      </c>
      <c r="S200" s="76">
        <v>153.30000000000001</v>
      </c>
      <c r="T200" s="77">
        <f t="shared" si="25"/>
        <v>134.54210526315788</v>
      </c>
      <c r="U200" s="77">
        <f>IF(ISBLANK('imputing missing values'!$AP200), 'imputing missing values'!$T200, 'imputing missing values'!$AP200)</f>
        <v>139</v>
      </c>
      <c r="V200" s="76">
        <v>154.19999999999999</v>
      </c>
      <c r="W200" s="77">
        <f t="shared" si="26"/>
        <v>121.93684210526317</v>
      </c>
      <c r="X200" s="77">
        <f>IF(ISBLANK('imputing missing values'!$AQ200), 'imputing missing values'!$W200, 'imputing missing values'!$AQ200)</f>
        <v>127.5</v>
      </c>
      <c r="Y200" s="76">
        <v>126.4</v>
      </c>
      <c r="Z200" s="77">
        <f t="shared" si="27"/>
        <v>131.68421052631578</v>
      </c>
      <c r="AA200" s="77">
        <f>IF(ISBLANK('imputing missing values'!$AR200), 'imputing missing values'!$Z200, 'imputing missing values'!$AR200)</f>
        <v>138.4</v>
      </c>
      <c r="AB200" s="76">
        <v>114.3</v>
      </c>
      <c r="AC200" s="77">
        <f t="shared" si="28"/>
        <v>141.17368421052635</v>
      </c>
      <c r="AD200" s="77">
        <f>IF(ISBLANK('imputing missing values'!$AS200), 'imputing missing values'!$AC200, 'imputing missing values'!$AS200)</f>
        <v>145.80000000000001</v>
      </c>
      <c r="AE200" s="76">
        <v>138.19999999999999</v>
      </c>
      <c r="AF200" s="77">
        <f t="shared" si="29"/>
        <v>128.72631578947369</v>
      </c>
      <c r="AG200" s="77">
        <f>IF(ISBLANK('imputing missing values'!$AT200), 'imputing missing values'!$AF200, 'imputing missing values'!$AT200)</f>
        <v>131.4</v>
      </c>
      <c r="AH200" s="76">
        <v>132.80000000000001</v>
      </c>
      <c r="AI200" s="77">
        <f>AVERAGE(AU182:AU197)</f>
        <v>130.74375000000001</v>
      </c>
      <c r="AJ200" s="77">
        <f>IF(ISBLANK('imputing missing values'!$AU200), 'imputing missing values'!$AI200, 'imputing missing values'!$AU200)</f>
        <v>136</v>
      </c>
      <c r="AK200" s="75">
        <v>142</v>
      </c>
      <c r="AL200" s="76">
        <v>156.1</v>
      </c>
      <c r="AM200" s="76">
        <v>150.6</v>
      </c>
      <c r="AN200" s="76">
        <v>146.80000000000001</v>
      </c>
      <c r="AO200" s="76">
        <v>143.1</v>
      </c>
      <c r="AP200" s="75">
        <v>139</v>
      </c>
      <c r="AQ200" s="75">
        <v>127.5</v>
      </c>
      <c r="AR200" s="75">
        <v>138.4</v>
      </c>
      <c r="AS200" s="75">
        <v>145.80000000000001</v>
      </c>
      <c r="AT200" s="75">
        <v>131.4</v>
      </c>
      <c r="AU200" s="75">
        <v>136</v>
      </c>
      <c r="AV200" s="76">
        <v>141.80000000000001</v>
      </c>
    </row>
    <row r="201" spans="1:48" x14ac:dyDescent="0.25">
      <c r="A201" s="63" t="s">
        <v>33</v>
      </c>
      <c r="B201" s="78">
        <v>2018</v>
      </c>
      <c r="C201" s="63" t="s">
        <v>40</v>
      </c>
      <c r="D201" s="76">
        <v>135.6</v>
      </c>
      <c r="E201" s="77">
        <f t="shared" si="21"/>
        <v>136.78571428571428</v>
      </c>
      <c r="F201" s="77">
        <f t="shared" si="30"/>
        <v>140.30000000000001</v>
      </c>
      <c r="G201" s="76">
        <v>148.6</v>
      </c>
      <c r="H201" s="76">
        <f t="shared" si="22"/>
        <v>157.50000000000003</v>
      </c>
      <c r="I201" s="76">
        <f>IF(ISBLANK('imputing missing values'!$AL201), 'imputing missing values'!$H201, 'imputing missing values'!$AL201)</f>
        <v>161.4</v>
      </c>
      <c r="J201" s="76">
        <v>139.1</v>
      </c>
      <c r="K201" s="76">
        <f t="shared" si="23"/>
        <v>142.66315789473683</v>
      </c>
      <c r="L201" s="76">
        <f>IF(ISBLANK('imputing missing values'!$AM201),K201,AM201)</f>
        <v>137.9</v>
      </c>
      <c r="M201" s="76">
        <v>141</v>
      </c>
      <c r="N201" s="76">
        <f t="shared" si="24"/>
        <v>135.32631578947368</v>
      </c>
      <c r="O201" s="76">
        <f>IF(ISBLANK('imputing missing values'!$AN201), 'imputing missing values'!$N201, 'imputing missing values'!$AN201)</f>
        <v>128.1</v>
      </c>
      <c r="P201" s="76">
        <v>116.7</v>
      </c>
      <c r="Q201" s="76">
        <f>AVERAGE(AO183:AO198)</f>
        <v>135.75</v>
      </c>
      <c r="R201" s="76">
        <f>IF(ISBLANK('imputing missing values'!$AO201), 'imputing missing values'!$Q201, 'imputing missing values'!$AO201)</f>
        <v>133.6</v>
      </c>
      <c r="S201" s="76">
        <v>149.69999999999999</v>
      </c>
      <c r="T201" s="77">
        <f t="shared" si="25"/>
        <v>134.41578947368419</v>
      </c>
      <c r="U201" s="77">
        <f>IF(ISBLANK('imputing missing values'!$AP201), 'imputing missing values'!$T201, 'imputing missing values'!$AP201)</f>
        <v>133.6</v>
      </c>
      <c r="V201" s="76">
        <v>159.19999999999999</v>
      </c>
      <c r="W201" s="77">
        <f t="shared" si="26"/>
        <v>121.80000000000001</v>
      </c>
      <c r="X201" s="77">
        <f>IF(ISBLANK('imputing missing values'!$AQ201), 'imputing missing values'!$W201, 'imputing missing values'!$AQ201)</f>
        <v>120.1</v>
      </c>
      <c r="Y201" s="76">
        <v>112.6</v>
      </c>
      <c r="Z201" s="77">
        <f t="shared" si="27"/>
        <v>131.40526315789472</v>
      </c>
      <c r="AA201" s="77">
        <f>IF(ISBLANK('imputing missing values'!$AR201), 'imputing missing values'!$Z201, 'imputing missing values'!$AR201)</f>
        <v>129</v>
      </c>
      <c r="AB201" s="76">
        <v>111.8</v>
      </c>
      <c r="AC201" s="77">
        <f t="shared" si="28"/>
        <v>141.30000000000001</v>
      </c>
      <c r="AD201" s="77">
        <f>IF(ISBLANK('imputing missing values'!$AS201), 'imputing missing values'!$AC201, 'imputing missing values'!$AS201)</f>
        <v>144</v>
      </c>
      <c r="AE201" s="76">
        <v>140.30000000000001</v>
      </c>
      <c r="AF201" s="77">
        <f t="shared" si="29"/>
        <v>128.70526315789473</v>
      </c>
      <c r="AG201" s="77">
        <f>IF(ISBLANK('imputing missing values'!$AT201), 'imputing missing values'!$AF201, 'imputing missing values'!$AT201)</f>
        <v>128.19999999999999</v>
      </c>
      <c r="AH201" s="76">
        <v>126.8</v>
      </c>
      <c r="AI201" s="77">
        <f>AVERAGE(AU183:AU201)</f>
        <v>130.94210526315788</v>
      </c>
      <c r="AJ201" s="77">
        <f>IF(ISBLANK('imputing missing values'!$AU201), 'imputing missing values'!$AI201, 'imputing missing values'!$AU201)</f>
        <v>130.19999999999999</v>
      </c>
      <c r="AK201" s="75">
        <v>140.30000000000001</v>
      </c>
      <c r="AL201" s="76">
        <v>161.4</v>
      </c>
      <c r="AM201" s="76">
        <v>137.9</v>
      </c>
      <c r="AN201" s="76">
        <v>128.1</v>
      </c>
      <c r="AO201" s="76">
        <v>133.6</v>
      </c>
      <c r="AP201" s="75">
        <v>133.6</v>
      </c>
      <c r="AQ201" s="75">
        <v>120.1</v>
      </c>
      <c r="AR201" s="75">
        <v>129</v>
      </c>
      <c r="AS201" s="75">
        <v>144</v>
      </c>
      <c r="AT201" s="75">
        <v>128.19999999999999</v>
      </c>
      <c r="AU201" s="75">
        <v>130.19999999999999</v>
      </c>
      <c r="AV201" s="76">
        <v>137.5</v>
      </c>
    </row>
    <row r="202" spans="1:48" x14ac:dyDescent="0.25">
      <c r="A202" s="63" t="s">
        <v>34</v>
      </c>
      <c r="B202" s="78">
        <v>2018</v>
      </c>
      <c r="C202" s="63" t="s">
        <v>40</v>
      </c>
      <c r="D202" s="76">
        <v>137.5</v>
      </c>
      <c r="E202" s="77">
        <f t="shared" si="21"/>
        <v>138.71428571428572</v>
      </c>
      <c r="F202" s="77">
        <f t="shared" si="30"/>
        <v>141.4</v>
      </c>
      <c r="G202" s="76">
        <v>149.1</v>
      </c>
      <c r="H202" s="75">
        <f t="shared" si="22"/>
        <v>157.48947368421054</v>
      </c>
      <c r="I202" s="75">
        <f>IF(ISBLANK('imputing missing values'!$AL202), 'imputing missing values'!$H202, 'imputing missing values'!$AL202)</f>
        <v>157.5</v>
      </c>
      <c r="J202" s="76">
        <v>139.19999999999999</v>
      </c>
      <c r="K202" s="75">
        <f t="shared" si="23"/>
        <v>143.25263157894736</v>
      </c>
      <c r="L202" s="75">
        <f>IF(ISBLANK('imputing missing values'!$AM202),K202,AM202)</f>
        <v>145.6</v>
      </c>
      <c r="M202" s="76">
        <v>142.5</v>
      </c>
      <c r="N202" s="75">
        <f t="shared" si="24"/>
        <v>135.97894736842105</v>
      </c>
      <c r="O202" s="75">
        <f>IF(ISBLANK('imputing missing values'!$AN202), 'imputing missing values'!$N202, 'imputing missing values'!$AN202)</f>
        <v>139.69999999999999</v>
      </c>
      <c r="P202" s="76">
        <v>121.4</v>
      </c>
      <c r="Q202" s="75">
        <f>AVERAGE(AO184:AO202)</f>
        <v>136.6157894736842</v>
      </c>
      <c r="R202" s="75">
        <f>IF(ISBLANK('imputing missing values'!$AO202), 'imputing missing values'!$Q202, 'imputing missing values'!$AO202)</f>
        <v>138.6</v>
      </c>
      <c r="S202" s="76">
        <v>151.6</v>
      </c>
      <c r="T202" s="75">
        <f t="shared" si="25"/>
        <v>134.83684210526314</v>
      </c>
      <c r="U202" s="75">
        <f>IF(ISBLANK('imputing missing values'!$AP202), 'imputing missing values'!$T202, 'imputing missing values'!$AP202)</f>
        <v>137</v>
      </c>
      <c r="V202" s="76">
        <v>155.9</v>
      </c>
      <c r="W202" s="75">
        <f t="shared" si="26"/>
        <v>122.18421052631579</v>
      </c>
      <c r="X202" s="75">
        <f>IF(ISBLANK('imputing missing values'!$AQ202), 'imputing missing values'!$W202, 'imputing missing values'!$AQ202)</f>
        <v>123.6</v>
      </c>
      <c r="Y202" s="76">
        <v>121.7</v>
      </c>
      <c r="Z202" s="75">
        <f t="shared" si="27"/>
        <v>131.76842105263154</v>
      </c>
      <c r="AA202" s="75">
        <f>IF(ISBLANK('imputing missing values'!$AR202), 'imputing missing values'!$Z202, 'imputing missing values'!$AR202)</f>
        <v>133.1</v>
      </c>
      <c r="AB202" s="76">
        <v>113.5</v>
      </c>
      <c r="AC202" s="75">
        <f t="shared" si="28"/>
        <v>141.70000000000002</v>
      </c>
      <c r="AD202" s="75">
        <f>IF(ISBLANK('imputing missing values'!$AS202), 'imputing missing values'!$AC202, 'imputing missing values'!$AS202)</f>
        <v>144.69999999999999</v>
      </c>
      <c r="AE202" s="76">
        <v>138.9</v>
      </c>
      <c r="AF202" s="75">
        <f t="shared" si="29"/>
        <v>128.94736842105263</v>
      </c>
      <c r="AG202" s="75">
        <f>IF(ISBLANK('imputing missing values'!$AT202), 'imputing missing values'!$AF202, 'imputing missing values'!$AT202)</f>
        <v>130.1</v>
      </c>
      <c r="AH202" s="76">
        <v>130.30000000000001</v>
      </c>
      <c r="AI202" s="75">
        <f>AVERAGE(AU184:AU202)</f>
        <v>131.3315789473684</v>
      </c>
      <c r="AJ202" s="75">
        <f>IF(ISBLANK('imputing missing values'!$AU202), 'imputing missing values'!$AI202, 'imputing missing values'!$AU202)</f>
        <v>133.19999999999999</v>
      </c>
      <c r="AK202" s="75">
        <v>141.4</v>
      </c>
      <c r="AL202" s="75">
        <v>157.5</v>
      </c>
      <c r="AM202" s="75">
        <v>145.6</v>
      </c>
      <c r="AN202" s="75">
        <v>139.69999999999999</v>
      </c>
      <c r="AO202" s="75">
        <v>138.6</v>
      </c>
      <c r="AP202" s="75">
        <v>137</v>
      </c>
      <c r="AQ202" s="75">
        <v>123.6</v>
      </c>
      <c r="AR202" s="75">
        <v>133.1</v>
      </c>
      <c r="AS202" s="75">
        <v>144.69999999999999</v>
      </c>
      <c r="AT202" s="75">
        <v>130.1</v>
      </c>
      <c r="AU202" s="75">
        <v>133.19999999999999</v>
      </c>
      <c r="AV202" s="76">
        <v>139.80000000000001</v>
      </c>
    </row>
    <row r="203" spans="1:48" x14ac:dyDescent="0.25">
      <c r="A203" s="63" t="s">
        <v>30</v>
      </c>
      <c r="B203" s="78">
        <v>2018</v>
      </c>
      <c r="C203" s="63" t="s">
        <v>41</v>
      </c>
      <c r="D203" s="76">
        <v>139.19999999999999</v>
      </c>
      <c r="E203" s="77">
        <f t="shared" si="21"/>
        <v>139.6142857142857</v>
      </c>
      <c r="F203" s="77">
        <f t="shared" si="30"/>
        <v>142.69999999999999</v>
      </c>
      <c r="G203" s="76">
        <v>148.80000000000001</v>
      </c>
      <c r="H203" s="76">
        <f t="shared" si="22"/>
        <v>157.57894736842107</v>
      </c>
      <c r="I203" s="76">
        <f>IF(ISBLANK('imputing missing values'!$AL203), 'imputing missing values'!$H203, 'imputing missing values'!$AL203)</f>
        <v>156.4</v>
      </c>
      <c r="J203" s="76">
        <v>139.1</v>
      </c>
      <c r="K203" s="76">
        <f t="shared" si="23"/>
        <v>143.72631578947369</v>
      </c>
      <c r="L203" s="76">
        <f>IF(ISBLANK('imputing missing values'!$AM203),K203,AM203)</f>
        <v>151.30000000000001</v>
      </c>
      <c r="M203" s="76">
        <v>143.5</v>
      </c>
      <c r="N203" s="76">
        <f t="shared" si="24"/>
        <v>136.5631578947368</v>
      </c>
      <c r="O203" s="76">
        <f>IF(ISBLANK('imputing missing values'!$AN203), 'imputing missing values'!$N203, 'imputing missing values'!$AN203)</f>
        <v>147.69999999999999</v>
      </c>
      <c r="P203" s="76">
        <v>125</v>
      </c>
      <c r="Q203" s="76">
        <f>AVERAGE(AO185:AO200)</f>
        <v>136.78749999999999</v>
      </c>
      <c r="R203" s="76">
        <f>IF(ISBLANK('imputing missing values'!$AO203), 'imputing missing values'!$Q203, 'imputing missing values'!$AO203)</f>
        <v>143.80000000000001</v>
      </c>
      <c r="S203" s="76">
        <v>154.4</v>
      </c>
      <c r="T203" s="77">
        <f t="shared" si="25"/>
        <v>135.15789473684211</v>
      </c>
      <c r="U203" s="77">
        <f>IF(ISBLANK('imputing missing values'!$AP203), 'imputing missing values'!$T203, 'imputing missing values'!$AP203)</f>
        <v>139.4</v>
      </c>
      <c r="V203" s="76">
        <v>156.30000000000001</v>
      </c>
      <c r="W203" s="77">
        <f t="shared" si="26"/>
        <v>122.65789473684212</v>
      </c>
      <c r="X203" s="77">
        <f>IF(ISBLANK('imputing missing values'!$AQ203), 'imputing missing values'!$W203, 'imputing missing values'!$AQ203)</f>
        <v>128.30000000000001</v>
      </c>
      <c r="Y203" s="76">
        <v>126.8</v>
      </c>
      <c r="Z203" s="77">
        <f t="shared" si="27"/>
        <v>132.23684210526312</v>
      </c>
      <c r="AA203" s="77">
        <f>IF(ISBLANK('imputing missing values'!$AR203), 'imputing missing values'!$Z203, 'imputing missing values'!$AR203)</f>
        <v>138.6</v>
      </c>
      <c r="AB203" s="76">
        <v>115.4</v>
      </c>
      <c r="AC203" s="77">
        <f t="shared" si="28"/>
        <v>142.11578947368423</v>
      </c>
      <c r="AD203" s="77">
        <f>IF(ISBLANK('imputing missing values'!$AS203), 'imputing missing values'!$AC203, 'imputing missing values'!$AS203)</f>
        <v>146.9</v>
      </c>
      <c r="AE203" s="76">
        <v>138.6</v>
      </c>
      <c r="AF203" s="77">
        <f t="shared" si="29"/>
        <v>129.15789473684211</v>
      </c>
      <c r="AG203" s="77">
        <f>IF(ISBLANK('imputing missing values'!$AT203), 'imputing missing values'!$AF203, 'imputing missing values'!$AT203)</f>
        <v>131.30000000000001</v>
      </c>
      <c r="AH203" s="76">
        <v>133.80000000000001</v>
      </c>
      <c r="AI203" s="77">
        <f>AVERAGE(AU185:AU200)</f>
        <v>131.42500000000001</v>
      </c>
      <c r="AJ203" s="77">
        <f>IF(ISBLANK('imputing missing values'!$AU203), 'imputing missing values'!$AI203, 'imputing missing values'!$AU203)</f>
        <v>136.6</v>
      </c>
      <c r="AK203" s="75">
        <v>142.69999999999999</v>
      </c>
      <c r="AL203" s="76">
        <v>156.4</v>
      </c>
      <c r="AM203" s="76">
        <v>151.30000000000001</v>
      </c>
      <c r="AN203" s="76">
        <v>147.69999999999999</v>
      </c>
      <c r="AO203" s="76">
        <v>143.80000000000001</v>
      </c>
      <c r="AP203" s="75">
        <v>139.4</v>
      </c>
      <c r="AQ203" s="75">
        <v>128.30000000000001</v>
      </c>
      <c r="AR203" s="75">
        <v>138.6</v>
      </c>
      <c r="AS203" s="75">
        <v>146.9</v>
      </c>
      <c r="AT203" s="75">
        <v>131.30000000000001</v>
      </c>
      <c r="AU203" s="75">
        <v>136.6</v>
      </c>
      <c r="AV203" s="76">
        <v>142.5</v>
      </c>
    </row>
    <row r="204" spans="1:48" x14ac:dyDescent="0.25">
      <c r="A204" s="63" t="s">
        <v>33</v>
      </c>
      <c r="B204" s="78">
        <v>2018</v>
      </c>
      <c r="C204" s="63" t="s">
        <v>41</v>
      </c>
      <c r="D204" s="76">
        <v>136.5</v>
      </c>
      <c r="E204" s="77">
        <f t="shared" si="21"/>
        <v>137.51428571428571</v>
      </c>
      <c r="F204" s="77">
        <f t="shared" si="30"/>
        <v>140.1</v>
      </c>
      <c r="G204" s="76">
        <v>146.4</v>
      </c>
      <c r="H204" s="76">
        <f t="shared" si="22"/>
        <v>158.04210526315791</v>
      </c>
      <c r="I204" s="76">
        <f>IF(ISBLANK('imputing missing values'!$AL204), 'imputing missing values'!$H204, 'imputing missing values'!$AL204)</f>
        <v>162.1</v>
      </c>
      <c r="J204" s="76">
        <v>136.6</v>
      </c>
      <c r="K204" s="76">
        <f t="shared" si="23"/>
        <v>143.22631578947372</v>
      </c>
      <c r="L204" s="76">
        <f>IF(ISBLANK('imputing missing values'!$AM204),K204,AM204)</f>
        <v>138.30000000000001</v>
      </c>
      <c r="M204" s="76">
        <v>141.19999999999999</v>
      </c>
      <c r="N204" s="76">
        <f t="shared" si="24"/>
        <v>135.9</v>
      </c>
      <c r="O204" s="76">
        <f>IF(ISBLANK('imputing missing values'!$AN204), 'imputing missing values'!$N204, 'imputing missing values'!$AN204)</f>
        <v>129.80000000000001</v>
      </c>
      <c r="P204" s="76">
        <v>117.4</v>
      </c>
      <c r="Q204" s="76">
        <f>AVERAGE(AO186:AO201)</f>
        <v>136.39374999999998</v>
      </c>
      <c r="R204" s="76">
        <f>IF(ISBLANK('imputing missing values'!$AO204), 'imputing missing values'!$Q204, 'imputing missing values'!$AO204)</f>
        <v>134.4</v>
      </c>
      <c r="S204" s="76">
        <v>146.30000000000001</v>
      </c>
      <c r="T204" s="77">
        <f t="shared" si="25"/>
        <v>135.08947368421053</v>
      </c>
      <c r="U204" s="77">
        <f>IF(ISBLANK('imputing missing values'!$AP204), 'imputing missing values'!$T204, 'imputing missing values'!$AP204)</f>
        <v>134.9</v>
      </c>
      <c r="V204" s="76">
        <v>157.30000000000001</v>
      </c>
      <c r="W204" s="77">
        <f t="shared" si="26"/>
        <v>122.52105263157895</v>
      </c>
      <c r="X204" s="77">
        <f>IF(ISBLANK('imputing missing values'!$AQ204), 'imputing missing values'!$W204, 'imputing missing values'!$AQ204)</f>
        <v>120.7</v>
      </c>
      <c r="Y204" s="76">
        <v>113.6</v>
      </c>
      <c r="Z204" s="77">
        <f t="shared" si="27"/>
        <v>132</v>
      </c>
      <c r="AA204" s="77">
        <f>IF(ISBLANK('imputing missing values'!$AR204), 'imputing missing values'!$Z204, 'imputing missing values'!$AR204)</f>
        <v>129.80000000000001</v>
      </c>
      <c r="AB204" s="76">
        <v>113.3</v>
      </c>
      <c r="AC204" s="77">
        <f t="shared" si="28"/>
        <v>142.31578947368425</v>
      </c>
      <c r="AD204" s="77">
        <f>IF(ISBLANK('imputing missing values'!$AS204), 'imputing missing values'!$AC204, 'imputing missing values'!$AS204)</f>
        <v>145.30000000000001</v>
      </c>
      <c r="AE204" s="76">
        <v>141.1</v>
      </c>
      <c r="AF204" s="77">
        <f t="shared" si="29"/>
        <v>129.13157894736844</v>
      </c>
      <c r="AG204" s="77">
        <f>IF(ISBLANK('imputing missing values'!$AT204), 'imputing missing values'!$AF204, 'imputing missing values'!$AT204)</f>
        <v>128.30000000000001</v>
      </c>
      <c r="AH204" s="76">
        <v>127.4</v>
      </c>
      <c r="AI204" s="77">
        <f>AVERAGE(AU186:AU204)</f>
        <v>131.64736842105259</v>
      </c>
      <c r="AJ204" s="77">
        <f>IF(ISBLANK('imputing missing values'!$AU204), 'imputing missing values'!$AI204, 'imputing missing values'!$AU204)</f>
        <v>131</v>
      </c>
      <c r="AK204" s="75">
        <v>140.1</v>
      </c>
      <c r="AL204" s="76">
        <v>162.1</v>
      </c>
      <c r="AM204" s="76">
        <v>138.30000000000001</v>
      </c>
      <c r="AN204" s="76">
        <v>129.80000000000001</v>
      </c>
      <c r="AO204" s="76">
        <v>134.4</v>
      </c>
      <c r="AP204" s="75">
        <v>134.9</v>
      </c>
      <c r="AQ204" s="75">
        <v>120.7</v>
      </c>
      <c r="AR204" s="75">
        <v>129.80000000000001</v>
      </c>
      <c r="AS204" s="75">
        <v>145.30000000000001</v>
      </c>
      <c r="AT204" s="75">
        <v>128.30000000000001</v>
      </c>
      <c r="AU204" s="75">
        <v>131</v>
      </c>
      <c r="AV204" s="76">
        <v>138</v>
      </c>
    </row>
    <row r="205" spans="1:48" x14ac:dyDescent="0.25">
      <c r="A205" s="63" t="s">
        <v>34</v>
      </c>
      <c r="B205" s="78">
        <v>2018</v>
      </c>
      <c r="C205" s="63" t="s">
        <v>41</v>
      </c>
      <c r="D205" s="76">
        <v>138.30000000000001</v>
      </c>
      <c r="E205" s="77">
        <f t="shared" si="21"/>
        <v>139.12857142857141</v>
      </c>
      <c r="F205" s="77">
        <f t="shared" si="30"/>
        <v>141.69999999999999</v>
      </c>
      <c r="G205" s="76">
        <v>148</v>
      </c>
      <c r="H205" s="75">
        <f t="shared" si="22"/>
        <v>157.96842105263158</v>
      </c>
      <c r="I205" s="75">
        <f>IF(ISBLANK('imputing missing values'!$AL205), 'imputing missing values'!$H205, 'imputing missing values'!$AL205)</f>
        <v>157.9</v>
      </c>
      <c r="J205" s="76">
        <v>138.1</v>
      </c>
      <c r="K205" s="75">
        <f t="shared" si="23"/>
        <v>143.82631578947371</v>
      </c>
      <c r="L205" s="75">
        <f>IF(ISBLANK('imputing missing values'!$AM205),K205,AM205)</f>
        <v>146.1</v>
      </c>
      <c r="M205" s="76">
        <v>142.6</v>
      </c>
      <c r="N205" s="75">
        <f t="shared" si="24"/>
        <v>136.6157894736842</v>
      </c>
      <c r="O205" s="75">
        <f>IF(ISBLANK('imputing missing values'!$AN205), 'imputing missing values'!$N205, 'imputing missing values'!$AN205)</f>
        <v>140.9</v>
      </c>
      <c r="P205" s="76">
        <v>122.2</v>
      </c>
      <c r="Q205" s="75">
        <f>AVERAGE(AO187:AO205)</f>
        <v>137.29473684210529</v>
      </c>
      <c r="R205" s="75">
        <f>IF(ISBLANK('imputing missing values'!$AO205), 'imputing missing values'!$Q205, 'imputing missing values'!$AO205)</f>
        <v>139.4</v>
      </c>
      <c r="S205" s="76">
        <v>150.6</v>
      </c>
      <c r="T205" s="75">
        <f t="shared" si="25"/>
        <v>135.50526315789475</v>
      </c>
      <c r="U205" s="75">
        <f>IF(ISBLANK('imputing missing values'!$AP205), 'imputing missing values'!$T205, 'imputing missing values'!$AP205)</f>
        <v>137.69999999999999</v>
      </c>
      <c r="V205" s="76">
        <v>156.6</v>
      </c>
      <c r="W205" s="75">
        <f t="shared" si="26"/>
        <v>122.8842105263158</v>
      </c>
      <c r="X205" s="75">
        <f>IF(ISBLANK('imputing missing values'!$AQ205), 'imputing missing values'!$W205, 'imputing missing values'!$AQ205)</f>
        <v>124.3</v>
      </c>
      <c r="Y205" s="76">
        <v>122.4</v>
      </c>
      <c r="Z205" s="75">
        <f t="shared" si="27"/>
        <v>132.37368421052631</v>
      </c>
      <c r="AA205" s="75">
        <f>IF(ISBLANK('imputing missing values'!$AR205), 'imputing missing values'!$Z205, 'imputing missing values'!$AR205)</f>
        <v>133.6</v>
      </c>
      <c r="AB205" s="76">
        <v>114.7</v>
      </c>
      <c r="AC205" s="75">
        <f t="shared" si="28"/>
        <v>142.77894736842103</v>
      </c>
      <c r="AD205" s="75">
        <f>IF(ISBLANK('imputing missing values'!$AS205), 'imputing missing values'!$AC205, 'imputing missing values'!$AS205)</f>
        <v>146</v>
      </c>
      <c r="AE205" s="76">
        <v>139.4</v>
      </c>
      <c r="AF205" s="75">
        <f t="shared" si="29"/>
        <v>129.33684210526317</v>
      </c>
      <c r="AG205" s="75">
        <f>IF(ISBLANK('imputing missing values'!$AT205), 'imputing missing values'!$AF205, 'imputing missing values'!$AT205)</f>
        <v>130.1</v>
      </c>
      <c r="AH205" s="76">
        <v>131.1</v>
      </c>
      <c r="AI205" s="75">
        <f>AVERAGE(AU187:AU205)</f>
        <v>132.03684210526316</v>
      </c>
      <c r="AJ205" s="75">
        <f>IF(ISBLANK('imputing missing values'!$AU205), 'imputing missing values'!$AI205, 'imputing missing values'!$AU205)</f>
        <v>133.9</v>
      </c>
      <c r="AK205" s="75">
        <v>141.69999999999999</v>
      </c>
      <c r="AL205" s="75">
        <v>157.9</v>
      </c>
      <c r="AM205" s="75">
        <v>146.1</v>
      </c>
      <c r="AN205" s="75">
        <v>140.9</v>
      </c>
      <c r="AO205" s="75">
        <v>139.4</v>
      </c>
      <c r="AP205" s="75">
        <v>137.69999999999999</v>
      </c>
      <c r="AQ205" s="75">
        <v>124.3</v>
      </c>
      <c r="AR205" s="75">
        <v>133.6</v>
      </c>
      <c r="AS205" s="75">
        <v>146</v>
      </c>
      <c r="AT205" s="75">
        <v>130.1</v>
      </c>
      <c r="AU205" s="75">
        <v>133.9</v>
      </c>
      <c r="AV205" s="76">
        <v>140.4</v>
      </c>
    </row>
    <row r="206" spans="1:48" x14ac:dyDescent="0.25">
      <c r="A206" s="63" t="s">
        <v>30</v>
      </c>
      <c r="B206" s="78">
        <v>2018</v>
      </c>
      <c r="C206" s="63" t="s">
        <v>42</v>
      </c>
      <c r="D206" s="76">
        <v>139.4</v>
      </c>
      <c r="E206" s="77">
        <f t="shared" si="21"/>
        <v>140.15714285714287</v>
      </c>
      <c r="F206" s="77">
        <f t="shared" si="30"/>
        <v>141.30000000000001</v>
      </c>
      <c r="G206" s="76">
        <v>147.19999999999999</v>
      </c>
      <c r="H206" s="76">
        <f t="shared" si="22"/>
        <v>158.1157894736842</v>
      </c>
      <c r="I206" s="76">
        <f>IF(ISBLANK('imputing missing values'!$AL206), 'imputing missing values'!$H206, 'imputing missing values'!$AL206)</f>
        <v>157.69999999999999</v>
      </c>
      <c r="J206" s="76">
        <v>136.6</v>
      </c>
      <c r="K206" s="76">
        <f t="shared" si="23"/>
        <v>144.28421052631583</v>
      </c>
      <c r="L206" s="76">
        <f>IF(ISBLANK('imputing missing values'!$AM206),K206,AM206)</f>
        <v>151.30000000000001</v>
      </c>
      <c r="M206" s="76">
        <v>143.69999999999999</v>
      </c>
      <c r="N206" s="76">
        <f t="shared" si="24"/>
        <v>137.26315789473685</v>
      </c>
      <c r="O206" s="76">
        <f>IF(ISBLANK('imputing missing values'!$AN206), 'imputing missing values'!$N206, 'imputing missing values'!$AN206)</f>
        <v>149</v>
      </c>
      <c r="P206" s="76">
        <v>124.6</v>
      </c>
      <c r="Q206" s="76">
        <f>AVERAGE(AO188:AO203)</f>
        <v>137.47500000000002</v>
      </c>
      <c r="R206" s="76">
        <f>IF(ISBLANK('imputing missing values'!$AO206), 'imputing missing values'!$Q206, 'imputing missing values'!$AO206)</f>
        <v>144</v>
      </c>
      <c r="S206" s="76">
        <v>150.1</v>
      </c>
      <c r="T206" s="77">
        <f t="shared" si="25"/>
        <v>135.8315789473684</v>
      </c>
      <c r="U206" s="77">
        <f>IF(ISBLANK('imputing missing values'!$AP206), 'imputing missing values'!$T206, 'imputing missing values'!$AP206)</f>
        <v>140</v>
      </c>
      <c r="V206" s="76">
        <v>149.4</v>
      </c>
      <c r="W206" s="77">
        <f t="shared" si="26"/>
        <v>123.39473684210526</v>
      </c>
      <c r="X206" s="77">
        <f>IF(ISBLANK('imputing missing values'!$AQ206), 'imputing missing values'!$W206, 'imputing missing values'!$AQ206)</f>
        <v>129.9</v>
      </c>
      <c r="Y206" s="76">
        <v>125.4</v>
      </c>
      <c r="Z206" s="77">
        <f t="shared" si="27"/>
        <v>132.90526315789472</v>
      </c>
      <c r="AA206" s="77">
        <f>IF(ISBLANK('imputing missing values'!$AR206), 'imputing missing values'!$Z206, 'imputing missing values'!$AR206)</f>
        <v>140</v>
      </c>
      <c r="AB206" s="76">
        <v>114.4</v>
      </c>
      <c r="AC206" s="77">
        <f t="shared" si="28"/>
        <v>143.23157894736843</v>
      </c>
      <c r="AD206" s="77">
        <f>IF(ISBLANK('imputing missing values'!$AS206), 'imputing missing values'!$AC206, 'imputing missing values'!$AS206)</f>
        <v>147.6</v>
      </c>
      <c r="AE206" s="76">
        <v>138.69999999999999</v>
      </c>
      <c r="AF206" s="77">
        <f t="shared" si="29"/>
        <v>129.56315789473686</v>
      </c>
      <c r="AG206" s="77">
        <f>IF(ISBLANK('imputing missing values'!$AT206), 'imputing missing values'!$AF206, 'imputing missing values'!$AT206)</f>
        <v>132</v>
      </c>
      <c r="AH206" s="76">
        <v>133.1</v>
      </c>
      <c r="AI206" s="77">
        <f>AVERAGE(AU188:AU203)</f>
        <v>132.13749999999999</v>
      </c>
      <c r="AJ206" s="77">
        <f>IF(ISBLANK('imputing missing values'!$AU206), 'imputing missing values'!$AI206, 'imputing missing values'!$AU206)</f>
        <v>137.4</v>
      </c>
      <c r="AK206" s="75">
        <v>141.30000000000001</v>
      </c>
      <c r="AL206" s="76">
        <v>157.69999999999999</v>
      </c>
      <c r="AM206" s="76">
        <v>151.30000000000001</v>
      </c>
      <c r="AN206" s="76">
        <v>149</v>
      </c>
      <c r="AO206" s="76">
        <v>144</v>
      </c>
      <c r="AP206" s="75">
        <v>140</v>
      </c>
      <c r="AQ206" s="75">
        <v>129.9</v>
      </c>
      <c r="AR206" s="75">
        <v>140</v>
      </c>
      <c r="AS206" s="75">
        <v>147.6</v>
      </c>
      <c r="AT206" s="75">
        <v>132</v>
      </c>
      <c r="AU206" s="75">
        <v>137.4</v>
      </c>
      <c r="AV206" s="76">
        <v>142.1</v>
      </c>
    </row>
    <row r="207" spans="1:48" x14ac:dyDescent="0.25">
      <c r="A207" s="63" t="s">
        <v>33</v>
      </c>
      <c r="B207" s="78">
        <v>2018</v>
      </c>
      <c r="C207" s="63" t="s">
        <v>42</v>
      </c>
      <c r="D207" s="76">
        <v>137</v>
      </c>
      <c r="E207" s="77">
        <f t="shared" si="21"/>
        <v>138.19999999999999</v>
      </c>
      <c r="F207" s="77">
        <f t="shared" si="30"/>
        <v>138.9</v>
      </c>
      <c r="G207" s="76">
        <v>143.1</v>
      </c>
      <c r="H207" s="76">
        <f t="shared" si="22"/>
        <v>158.54736842105262</v>
      </c>
      <c r="I207" s="76">
        <f>IF(ISBLANK('imputing missing values'!$AL207), 'imputing missing values'!$H207, 'imputing missing values'!$AL207)</f>
        <v>163.30000000000001</v>
      </c>
      <c r="J207" s="76">
        <v>132.80000000000001</v>
      </c>
      <c r="K207" s="76">
        <f t="shared" si="23"/>
        <v>143.80000000000001</v>
      </c>
      <c r="L207" s="76">
        <f>IF(ISBLANK('imputing missing values'!$AM207),K207,AM207)</f>
        <v>139.1</v>
      </c>
      <c r="M207" s="76">
        <v>141.5</v>
      </c>
      <c r="N207" s="76">
        <f t="shared" si="24"/>
        <v>136.66315789473683</v>
      </c>
      <c r="O207" s="76">
        <f>IF(ISBLANK('imputing missing values'!$AN207), 'imputing missing values'!$N207, 'imputing missing values'!$AN207)</f>
        <v>131.19999999999999</v>
      </c>
      <c r="P207" s="76">
        <v>117.8</v>
      </c>
      <c r="Q207" s="76">
        <f>AVERAGE(AO189:AO204)</f>
        <v>137.13124999999999</v>
      </c>
      <c r="R207" s="76">
        <f>IF(ISBLANK('imputing missing values'!$AO207), 'imputing missing values'!$Q207, 'imputing missing values'!$AO207)</f>
        <v>134.9</v>
      </c>
      <c r="S207" s="76">
        <v>140</v>
      </c>
      <c r="T207" s="77">
        <f t="shared" si="25"/>
        <v>135.77894736842103</v>
      </c>
      <c r="U207" s="77">
        <f>IF(ISBLANK('imputing missing values'!$AP207), 'imputing missing values'!$T207, 'imputing missing values'!$AP207)</f>
        <v>135.69999999999999</v>
      </c>
      <c r="V207" s="76">
        <v>151.30000000000001</v>
      </c>
      <c r="W207" s="77">
        <f t="shared" si="26"/>
        <v>123.28421052631579</v>
      </c>
      <c r="X207" s="77">
        <f>IF(ISBLANK('imputing missing values'!$AQ207), 'imputing missing values'!$W207, 'imputing missing values'!$AQ207)</f>
        <v>122.5</v>
      </c>
      <c r="Y207" s="76">
        <v>113.5</v>
      </c>
      <c r="Z207" s="77">
        <f t="shared" si="27"/>
        <v>132.64736842105259</v>
      </c>
      <c r="AA207" s="77">
        <f>IF(ISBLANK('imputing missing values'!$AR207), 'imputing missing values'!$Z207, 'imputing missing values'!$AR207)</f>
        <v>130.19999999999999</v>
      </c>
      <c r="AB207" s="76">
        <v>112.3</v>
      </c>
      <c r="AC207" s="77">
        <f t="shared" si="28"/>
        <v>143.36315789473682</v>
      </c>
      <c r="AD207" s="77">
        <f>IF(ISBLANK('imputing missing values'!$AS207), 'imputing missing values'!$AC207, 'imputing missing values'!$AS207)</f>
        <v>145.19999999999999</v>
      </c>
      <c r="AE207" s="76">
        <v>141.19999999999999</v>
      </c>
      <c r="AF207" s="77">
        <f t="shared" si="29"/>
        <v>129.56315789473686</v>
      </c>
      <c r="AG207" s="77">
        <f>IF(ISBLANK('imputing missing values'!$AT207), 'imputing missing values'!$AF207, 'imputing missing values'!$AT207)</f>
        <v>129.30000000000001</v>
      </c>
      <c r="AH207" s="76">
        <v>127.7</v>
      </c>
      <c r="AI207" s="77">
        <f>AVERAGE(AU189:AU207)</f>
        <v>132.37368421052631</v>
      </c>
      <c r="AJ207" s="77">
        <f>IF(ISBLANK('imputing missing values'!$AU207), 'imputing missing values'!$AI207, 'imputing missing values'!$AU207)</f>
        <v>131.9</v>
      </c>
      <c r="AK207" s="75">
        <v>138.9</v>
      </c>
      <c r="AL207" s="76">
        <v>163.30000000000001</v>
      </c>
      <c r="AM207" s="76">
        <v>139.1</v>
      </c>
      <c r="AN207" s="76">
        <v>131.19999999999999</v>
      </c>
      <c r="AO207" s="76">
        <v>134.9</v>
      </c>
      <c r="AP207" s="75">
        <v>135.69999999999999</v>
      </c>
      <c r="AQ207" s="75">
        <v>122.5</v>
      </c>
      <c r="AR207" s="75">
        <v>130.19999999999999</v>
      </c>
      <c r="AS207" s="75">
        <v>145.19999999999999</v>
      </c>
      <c r="AT207" s="75">
        <v>129.30000000000001</v>
      </c>
      <c r="AU207" s="75">
        <v>131.9</v>
      </c>
      <c r="AV207" s="76">
        <v>138.1</v>
      </c>
    </row>
    <row r="208" spans="1:48" x14ac:dyDescent="0.25">
      <c r="A208" s="63" t="s">
        <v>34</v>
      </c>
      <c r="B208" s="78">
        <v>2018</v>
      </c>
      <c r="C208" s="63" t="s">
        <v>42</v>
      </c>
      <c r="D208" s="76">
        <v>138.6</v>
      </c>
      <c r="E208" s="77">
        <f t="shared" si="21"/>
        <v>139.51428571428571</v>
      </c>
      <c r="F208" s="77">
        <f t="shared" si="30"/>
        <v>140.4</v>
      </c>
      <c r="G208" s="76">
        <v>145.80000000000001</v>
      </c>
      <c r="H208" s="75">
        <f t="shared" si="22"/>
        <v>158.52105263157895</v>
      </c>
      <c r="I208" s="75">
        <f>IF(ISBLANK('imputing missing values'!$AL208), 'imputing missing values'!$H208, 'imputing missing values'!$AL208)</f>
        <v>159.19999999999999</v>
      </c>
      <c r="J208" s="76">
        <v>135.1</v>
      </c>
      <c r="K208" s="75">
        <f t="shared" si="23"/>
        <v>144.39473684210526</v>
      </c>
      <c r="L208" s="75">
        <f>IF(ISBLANK('imputing missing values'!$AM208),K208,AM208)</f>
        <v>146.5</v>
      </c>
      <c r="M208" s="76">
        <v>142.9</v>
      </c>
      <c r="N208" s="75">
        <f t="shared" si="24"/>
        <v>137.5</v>
      </c>
      <c r="O208" s="75">
        <f>IF(ISBLANK('imputing missing values'!$AN208), 'imputing missing values'!$N208, 'imputing missing values'!$AN208)</f>
        <v>142.30000000000001</v>
      </c>
      <c r="P208" s="76">
        <v>122.1</v>
      </c>
      <c r="Q208" s="75">
        <f>AVERAGE(AO190:AO208)</f>
        <v>137.96315789473684</v>
      </c>
      <c r="R208" s="75">
        <f>IF(ISBLANK('imputing missing values'!$AO208), 'imputing missing values'!$Q208, 'imputing missing values'!$AO208)</f>
        <v>139.69999999999999</v>
      </c>
      <c r="S208" s="76">
        <v>145.4</v>
      </c>
      <c r="T208" s="75">
        <f t="shared" si="25"/>
        <v>136.19473684210524</v>
      </c>
      <c r="U208" s="75">
        <f>IF(ISBLANK('imputing missing values'!$AP208), 'imputing missing values'!$T208, 'imputing missing values'!$AP208)</f>
        <v>138.4</v>
      </c>
      <c r="V208" s="76">
        <v>150</v>
      </c>
      <c r="W208" s="75">
        <f t="shared" si="26"/>
        <v>123.71578947368421</v>
      </c>
      <c r="X208" s="75">
        <f>IF(ISBLANK('imputing missing values'!$AQ208), 'imputing missing values'!$W208, 'imputing missing values'!$AQ208)</f>
        <v>126</v>
      </c>
      <c r="Y208" s="76">
        <v>121.4</v>
      </c>
      <c r="Z208" s="75">
        <f t="shared" si="27"/>
        <v>133.05263157894734</v>
      </c>
      <c r="AA208" s="75">
        <f>IF(ISBLANK('imputing missing values'!$AR208), 'imputing missing values'!$Z208, 'imputing missing values'!$AR208)</f>
        <v>134.5</v>
      </c>
      <c r="AB208" s="76">
        <v>113.7</v>
      </c>
      <c r="AC208" s="75">
        <f t="shared" si="28"/>
        <v>143.80526315789473</v>
      </c>
      <c r="AD208" s="75">
        <f>IF(ISBLANK('imputing missing values'!$AS208), 'imputing missing values'!$AC208, 'imputing missing values'!$AS208)</f>
        <v>146.19999999999999</v>
      </c>
      <c r="AE208" s="76">
        <v>139.5</v>
      </c>
      <c r="AF208" s="75">
        <f t="shared" si="29"/>
        <v>129.78421052631583</v>
      </c>
      <c r="AG208" s="75">
        <f>IF(ISBLANK('imputing missing values'!$AT208), 'imputing missing values'!$AF208, 'imputing missing values'!$AT208)</f>
        <v>130.9</v>
      </c>
      <c r="AH208" s="76">
        <v>130.80000000000001</v>
      </c>
      <c r="AI208" s="75">
        <f>AVERAGE(AU190:AU208)</f>
        <v>132.77368421052631</v>
      </c>
      <c r="AJ208" s="75">
        <f>IF(ISBLANK('imputing missing values'!$AU208), 'imputing missing values'!$AI208, 'imputing missing values'!$AU208)</f>
        <v>134.69999999999999</v>
      </c>
      <c r="AK208" s="75">
        <v>140.4</v>
      </c>
      <c r="AL208" s="75">
        <v>159.19999999999999</v>
      </c>
      <c r="AM208" s="75">
        <v>146.5</v>
      </c>
      <c r="AN208" s="75">
        <v>142.30000000000001</v>
      </c>
      <c r="AO208" s="75">
        <v>139.69999999999999</v>
      </c>
      <c r="AP208" s="75">
        <v>138.4</v>
      </c>
      <c r="AQ208" s="75">
        <v>126</v>
      </c>
      <c r="AR208" s="75">
        <v>134.5</v>
      </c>
      <c r="AS208" s="75">
        <v>146.19999999999999</v>
      </c>
      <c r="AT208" s="75">
        <v>130.9</v>
      </c>
      <c r="AU208" s="75">
        <v>134.69999999999999</v>
      </c>
      <c r="AV208" s="76">
        <v>140.19999999999999</v>
      </c>
    </row>
    <row r="209" spans="1:48" x14ac:dyDescent="0.25">
      <c r="A209" s="63" t="s">
        <v>30</v>
      </c>
      <c r="B209" s="78">
        <v>2018</v>
      </c>
      <c r="C209" s="63" t="s">
        <v>43</v>
      </c>
      <c r="D209" s="76">
        <v>139.30000000000001</v>
      </c>
      <c r="E209" s="77">
        <f t="shared" si="21"/>
        <v>140.37142857142857</v>
      </c>
      <c r="F209" s="77">
        <f t="shared" si="30"/>
        <v>140.19999999999999</v>
      </c>
      <c r="G209" s="76">
        <v>147.6</v>
      </c>
      <c r="H209" s="76">
        <f t="shared" si="22"/>
        <v>158.69473684210524</v>
      </c>
      <c r="I209" s="76">
        <f>IF(ISBLANK('imputing missing values'!$AL209), 'imputing missing values'!$H209, 'imputing missing values'!$AL209)</f>
        <v>159.6</v>
      </c>
      <c r="J209" s="76">
        <v>134.6</v>
      </c>
      <c r="K209" s="76">
        <f t="shared" si="23"/>
        <v>144.74736842105264</v>
      </c>
      <c r="L209" s="76">
        <f>IF(ISBLANK('imputing missing values'!$AM209),K209,AM209)</f>
        <v>149.80000000000001</v>
      </c>
      <c r="M209" s="76">
        <v>141.9</v>
      </c>
      <c r="N209" s="76">
        <f t="shared" si="24"/>
        <v>138.19473684210524</v>
      </c>
      <c r="O209" s="76">
        <f>IF(ISBLANK('imputing missing values'!$AN209), 'imputing missing values'!$N209, 'imputing missing values'!$AN209)</f>
        <v>149.69999999999999</v>
      </c>
      <c r="P209" s="76">
        <v>123.5</v>
      </c>
      <c r="Q209" s="76">
        <f>AVERAGE(AO191:AO206)</f>
        <v>138.19374999999999</v>
      </c>
      <c r="R209" s="76">
        <f>IF(ISBLANK('imputing missing values'!$AO209), 'imputing missing values'!$Q209, 'imputing missing values'!$AO209)</f>
        <v>147.5</v>
      </c>
      <c r="S209" s="76">
        <v>144.5</v>
      </c>
      <c r="T209" s="77">
        <f t="shared" si="25"/>
        <v>136.74736842105264</v>
      </c>
      <c r="U209" s="77">
        <f>IF(ISBLANK('imputing missing values'!$AP209), 'imputing missing values'!$T209, 'imputing missing values'!$AP209)</f>
        <v>144.80000000000001</v>
      </c>
      <c r="V209" s="76">
        <v>147.6</v>
      </c>
      <c r="W209" s="77">
        <f t="shared" si="26"/>
        <v>124.2315789473684</v>
      </c>
      <c r="X209" s="77">
        <f>IF(ISBLANK('imputing missing values'!$AQ209), 'imputing missing values'!$W209, 'imputing missing values'!$AQ209)</f>
        <v>130.80000000000001</v>
      </c>
      <c r="Y209" s="76">
        <v>121.4</v>
      </c>
      <c r="Z209" s="77">
        <f t="shared" si="27"/>
        <v>133.5631578947368</v>
      </c>
      <c r="AA209" s="77">
        <f>IF(ISBLANK('imputing missing values'!$AR209), 'imputing missing values'!$Z209, 'imputing missing values'!$AR209)</f>
        <v>140.1</v>
      </c>
      <c r="AB209" s="76">
        <v>112.3</v>
      </c>
      <c r="AC209" s="77">
        <f t="shared" si="28"/>
        <v>144.23684210526312</v>
      </c>
      <c r="AD209" s="77">
        <f>IF(ISBLANK('imputing missing values'!$AS209), 'imputing missing values'!$AC209, 'imputing missing values'!$AS209)</f>
        <v>148</v>
      </c>
      <c r="AE209" s="76">
        <v>139.5</v>
      </c>
      <c r="AF209" s="77">
        <f t="shared" si="29"/>
        <v>130.11052631578949</v>
      </c>
      <c r="AG209" s="77">
        <f>IF(ISBLANK('imputing missing values'!$AT209), 'imputing missing values'!$AF209, 'imputing missing values'!$AT209)</f>
        <v>134.4</v>
      </c>
      <c r="AH209" s="76">
        <v>134.6</v>
      </c>
      <c r="AI209" s="77">
        <f>AVERAGE(AU191:AU206)</f>
        <v>132.86250000000001</v>
      </c>
      <c r="AJ209" s="77">
        <f>IF(ISBLANK('imputing missing values'!$AU209), 'imputing missing values'!$AI209, 'imputing missing values'!$AU209)</f>
        <v>139.80000000000001</v>
      </c>
      <c r="AK209" s="75">
        <v>140.19999999999999</v>
      </c>
      <c r="AL209" s="76">
        <v>159.6</v>
      </c>
      <c r="AM209" s="76">
        <v>149.80000000000001</v>
      </c>
      <c r="AN209" s="76">
        <v>149.69999999999999</v>
      </c>
      <c r="AO209" s="76">
        <v>147.5</v>
      </c>
      <c r="AP209" s="75">
        <v>144.80000000000001</v>
      </c>
      <c r="AQ209" s="75">
        <v>130.80000000000001</v>
      </c>
      <c r="AR209" s="75">
        <v>140.1</v>
      </c>
      <c r="AS209" s="75">
        <v>148</v>
      </c>
      <c r="AT209" s="75">
        <v>134.4</v>
      </c>
      <c r="AU209" s="75">
        <v>139.80000000000001</v>
      </c>
      <c r="AV209" s="76">
        <v>142.19999999999999</v>
      </c>
    </row>
    <row r="210" spans="1:48" x14ac:dyDescent="0.25">
      <c r="A210" s="63" t="s">
        <v>33</v>
      </c>
      <c r="B210" s="78">
        <v>2018</v>
      </c>
      <c r="C210" s="63" t="s">
        <v>43</v>
      </c>
      <c r="D210" s="76">
        <v>137.6</v>
      </c>
      <c r="E210" s="77">
        <f t="shared" si="21"/>
        <v>138.6</v>
      </c>
      <c r="F210" s="77">
        <f t="shared" si="30"/>
        <v>139.4</v>
      </c>
      <c r="G210" s="76">
        <v>144.9</v>
      </c>
      <c r="H210" s="76">
        <f t="shared" si="22"/>
        <v>159.11052631578946</v>
      </c>
      <c r="I210" s="76">
        <f>IF(ISBLANK('imputing missing values'!$AL210), 'imputing missing values'!$H210, 'imputing missing values'!$AL210)</f>
        <v>164</v>
      </c>
      <c r="J210" s="76">
        <v>133.5</v>
      </c>
      <c r="K210" s="76">
        <f t="shared" si="23"/>
        <v>144.25263157894736</v>
      </c>
      <c r="L210" s="76">
        <f>IF(ISBLANK('imputing missing values'!$AM210),K210,AM210)</f>
        <v>139.69999999999999</v>
      </c>
      <c r="M210" s="76">
        <v>141.5</v>
      </c>
      <c r="N210" s="76">
        <f t="shared" si="24"/>
        <v>137.64736842105262</v>
      </c>
      <c r="O210" s="76">
        <f>IF(ISBLANK('imputing missing values'!$AN210), 'imputing missing values'!$N210, 'imputing missing values'!$AN210)</f>
        <v>133.4</v>
      </c>
      <c r="P210" s="76">
        <v>118</v>
      </c>
      <c r="Q210" s="76">
        <f>AVERAGE(AO192:AO207)</f>
        <v>137.81874999999999</v>
      </c>
      <c r="R210" s="76">
        <f>IF(ISBLANK('imputing missing values'!$AO210), 'imputing missing values'!$Q210, 'imputing missing values'!$AO210)</f>
        <v>135.1</v>
      </c>
      <c r="S210" s="76">
        <v>139.5</v>
      </c>
      <c r="T210" s="77">
        <f t="shared" si="25"/>
        <v>136.67368421052632</v>
      </c>
      <c r="U210" s="77">
        <f>IF(ISBLANK('imputing missing values'!$AP210), 'imputing missing values'!$T210, 'imputing missing values'!$AP210)</f>
        <v>136.19999999999999</v>
      </c>
      <c r="V210" s="76">
        <v>153</v>
      </c>
      <c r="W210" s="77">
        <f t="shared" si="26"/>
        <v>124.12631578947371</v>
      </c>
      <c r="X210" s="77">
        <f>IF(ISBLANK('imputing missing values'!$AQ210), 'imputing missing values'!$W210, 'imputing missing values'!$AQ210)</f>
        <v>123.3</v>
      </c>
      <c r="Y210" s="76">
        <v>113.2</v>
      </c>
      <c r="Z210" s="77">
        <f t="shared" si="27"/>
        <v>133.28421052631575</v>
      </c>
      <c r="AA210" s="77">
        <f>IF(ISBLANK('imputing missing values'!$AR210), 'imputing missing values'!$Z210, 'imputing missing values'!$AR210)</f>
        <v>130.69999999999999</v>
      </c>
      <c r="AB210" s="76">
        <v>112.8</v>
      </c>
      <c r="AC210" s="77">
        <f t="shared" si="28"/>
        <v>144.3315789473684</v>
      </c>
      <c r="AD210" s="77">
        <f>IF(ISBLANK('imputing missing values'!$AS210), 'imputing missing values'!$AC210, 'imputing missing values'!$AS210)</f>
        <v>145.5</v>
      </c>
      <c r="AE210" s="76">
        <v>141.1</v>
      </c>
      <c r="AF210" s="77">
        <f t="shared" si="29"/>
        <v>130.11052631578946</v>
      </c>
      <c r="AG210" s="77">
        <f>IF(ISBLANK('imputing missing values'!$AT210), 'imputing missing values'!$AF210, 'imputing missing values'!$AT210)</f>
        <v>130.4</v>
      </c>
      <c r="AH210" s="76">
        <v>127.6</v>
      </c>
      <c r="AI210" s="77">
        <f>AVERAGE(AU192:AU210)</f>
        <v>133.18421052631578</v>
      </c>
      <c r="AJ210" s="77">
        <f>IF(ISBLANK('imputing missing values'!$AU210), 'imputing missing values'!$AI210, 'imputing missing values'!$AU210)</f>
        <v>132.5</v>
      </c>
      <c r="AK210" s="75">
        <v>139.4</v>
      </c>
      <c r="AL210" s="76">
        <v>164</v>
      </c>
      <c r="AM210" s="76">
        <v>139.69999999999999</v>
      </c>
      <c r="AN210" s="76">
        <v>133.4</v>
      </c>
      <c r="AO210" s="76">
        <v>135.1</v>
      </c>
      <c r="AP210" s="75">
        <v>136.19999999999999</v>
      </c>
      <c r="AQ210" s="75">
        <v>123.3</v>
      </c>
      <c r="AR210" s="75">
        <v>130.69999999999999</v>
      </c>
      <c r="AS210" s="75">
        <v>145.5</v>
      </c>
      <c r="AT210" s="75">
        <v>130.4</v>
      </c>
      <c r="AU210" s="75">
        <v>132.5</v>
      </c>
      <c r="AV210" s="76">
        <v>138.9</v>
      </c>
    </row>
    <row r="211" spans="1:48" x14ac:dyDescent="0.25">
      <c r="A211" s="63" t="s">
        <v>34</v>
      </c>
      <c r="B211" s="78">
        <v>2018</v>
      </c>
      <c r="C211" s="63" t="s">
        <v>43</v>
      </c>
      <c r="D211" s="76">
        <v>137.4</v>
      </c>
      <c r="E211" s="77">
        <f t="shared" si="21"/>
        <v>139.81428571428569</v>
      </c>
      <c r="F211" s="77">
        <f t="shared" si="30"/>
        <v>139.69999999999999</v>
      </c>
      <c r="G211" s="76">
        <v>149.5</v>
      </c>
      <c r="H211" s="75">
        <f t="shared" si="22"/>
        <v>159.28947368421049</v>
      </c>
      <c r="I211" s="75">
        <f>IF(ISBLANK('imputing missing values'!$AL211), 'imputing missing values'!$H211, 'imputing missing values'!$AL211)</f>
        <v>162.6</v>
      </c>
      <c r="J211" s="76">
        <v>137.30000000000001</v>
      </c>
      <c r="K211" s="75">
        <f t="shared" si="23"/>
        <v>144.81052631578945</v>
      </c>
      <c r="L211" s="75">
        <f>IF(ISBLANK('imputing missing values'!$AM211),K211,AM211)</f>
        <v>146.80000000000001</v>
      </c>
      <c r="M211" s="76">
        <v>141.9</v>
      </c>
      <c r="N211" s="75">
        <f t="shared" si="24"/>
        <v>138.73684210526318</v>
      </c>
      <c r="O211" s="75">
        <f>IF(ISBLANK('imputing missing values'!$AN211), 'imputing missing values'!$N211, 'imputing missing values'!$AN211)</f>
        <v>145.30000000000001</v>
      </c>
      <c r="P211" s="76">
        <v>121.1</v>
      </c>
      <c r="Q211" s="75">
        <f>AVERAGE(AO193:AO211)</f>
        <v>138.83157894736837</v>
      </c>
      <c r="R211" s="75">
        <f>IF(ISBLANK('imputing missing values'!$AO211), 'imputing missing values'!$Q211, 'imputing missing values'!$AO211)</f>
        <v>142.19999999999999</v>
      </c>
      <c r="S211" s="76">
        <v>142.5</v>
      </c>
      <c r="T211" s="75">
        <f t="shared" si="25"/>
        <v>137.2421052631579</v>
      </c>
      <c r="U211" s="75">
        <f>IF(ISBLANK('imputing missing values'!$AP211), 'imputing missing values'!$T211, 'imputing missing values'!$AP211)</f>
        <v>142.1</v>
      </c>
      <c r="V211" s="76">
        <v>146.69999999999999</v>
      </c>
      <c r="W211" s="75">
        <f t="shared" si="26"/>
        <v>124.47368421052632</v>
      </c>
      <c r="X211" s="75">
        <f>IF(ISBLANK('imputing missing values'!$AQ211), 'imputing missing values'!$W211, 'imputing missing values'!$AQ211)</f>
        <v>125.5</v>
      </c>
      <c r="Y211" s="76">
        <v>119.1</v>
      </c>
      <c r="Z211" s="75">
        <f t="shared" si="27"/>
        <v>133.75263157894736</v>
      </c>
      <c r="AA211" s="75">
        <f>IF(ISBLANK('imputing missing values'!$AR211), 'imputing missing values'!$Z211, 'imputing missing values'!$AR211)</f>
        <v>136.5</v>
      </c>
      <c r="AB211" s="76">
        <v>111.9</v>
      </c>
      <c r="AC211" s="75">
        <f t="shared" si="28"/>
        <v>144.7578947368421</v>
      </c>
      <c r="AD211" s="75">
        <f>IF(ISBLANK('imputing missing values'!$AS211), 'imputing missing values'!$AC211, 'imputing missing values'!$AS211)</f>
        <v>147.80000000000001</v>
      </c>
      <c r="AE211" s="76">
        <v>141</v>
      </c>
      <c r="AF211" s="75">
        <f t="shared" si="29"/>
        <v>130.34210526315789</v>
      </c>
      <c r="AG211" s="75">
        <f>IF(ISBLANK('imputing missing values'!$AT211), 'imputing missing values'!$AF211, 'imputing missing values'!$AT211)</f>
        <v>132</v>
      </c>
      <c r="AH211" s="76">
        <v>133.6</v>
      </c>
      <c r="AI211" s="75">
        <f>AVERAGE(AU193:AU211)</f>
        <v>133.61052631578949</v>
      </c>
      <c r="AJ211" s="75">
        <f>IF(ISBLANK('imputing missing values'!$AU211), 'imputing missing values'!$AI211, 'imputing missing values'!$AU211)</f>
        <v>136.30000000000001</v>
      </c>
      <c r="AK211" s="75">
        <v>139.69999999999999</v>
      </c>
      <c r="AL211" s="75">
        <v>162.6</v>
      </c>
      <c r="AM211" s="75">
        <v>146.80000000000001</v>
      </c>
      <c r="AN211" s="75">
        <v>145.30000000000001</v>
      </c>
      <c r="AO211" s="75">
        <v>142.19999999999999</v>
      </c>
      <c r="AP211" s="75">
        <v>142.1</v>
      </c>
      <c r="AQ211" s="75">
        <v>125.5</v>
      </c>
      <c r="AR211" s="75">
        <v>136.5</v>
      </c>
      <c r="AS211" s="75">
        <v>147.80000000000001</v>
      </c>
      <c r="AT211" s="75">
        <v>132</v>
      </c>
      <c r="AU211" s="75">
        <v>136.30000000000001</v>
      </c>
      <c r="AV211" s="76">
        <v>140.80000000000001</v>
      </c>
    </row>
    <row r="212" spans="1:48" x14ac:dyDescent="0.25">
      <c r="A212" s="63" t="s">
        <v>30</v>
      </c>
      <c r="B212" s="78">
        <v>2018</v>
      </c>
      <c r="C212" s="63" t="s">
        <v>44</v>
      </c>
      <c r="D212" s="76">
        <v>137.1</v>
      </c>
      <c r="E212" s="77">
        <f t="shared" ref="E212:E275" si="31">AVERAGE(AK194,AK197,AK200,AK203,AK206,AK209,AK210)</f>
        <v>140.67142857142855</v>
      </c>
      <c r="F212" s="77">
        <f t="shared" si="30"/>
        <v>140</v>
      </c>
      <c r="G212" s="76">
        <v>150.80000000000001</v>
      </c>
      <c r="H212" s="76">
        <f t="shared" ref="H212:H275" si="32">AVERAGE(AL194:AL212)</f>
        <v>159.55263157894737</v>
      </c>
      <c r="I212" s="76">
        <f>IF(ISBLANK('imputing missing values'!$AL212), 'imputing missing values'!$H212, 'imputing missing values'!$AL212)</f>
        <v>161.9</v>
      </c>
      <c r="J212" s="76">
        <v>136.69999999999999</v>
      </c>
      <c r="K212" s="76">
        <f t="shared" ref="K212:K275" si="33">AVERAGE(AM194:AM212)</f>
        <v>145.16842105263157</v>
      </c>
      <c r="L212" s="76">
        <f>IF(ISBLANK('imputing missing values'!$AM212),K212,AM212)</f>
        <v>150.80000000000001</v>
      </c>
      <c r="M212" s="76">
        <v>141.9</v>
      </c>
      <c r="N212" s="76">
        <f t="shared" ref="N212:N275" si="34">AVERAGE(AN194:AN212)</f>
        <v>139.46315789473687</v>
      </c>
      <c r="O212" s="76">
        <f>IF(ISBLANK('imputing missing values'!$AN212), 'imputing missing values'!$N212, 'imputing missing values'!$AN212)</f>
        <v>150.30000000000001</v>
      </c>
      <c r="P212" s="76">
        <v>122.8</v>
      </c>
      <c r="Q212" s="76">
        <f>AVERAGE(AO194:AO209)</f>
        <v>138.99375000000001</v>
      </c>
      <c r="R212" s="76">
        <f>IF(ISBLANK('imputing missing values'!$AO212), 'imputing missing values'!$Q212, 'imputing missing values'!$AO212)</f>
        <v>148</v>
      </c>
      <c r="S212" s="76">
        <v>143.9</v>
      </c>
      <c r="T212" s="77">
        <f t="shared" ref="T212:T275" si="35">AVERAGE(AP194:AP212)</f>
        <v>137.77894736842106</v>
      </c>
      <c r="U212" s="77">
        <f>IF(ISBLANK('imputing missing values'!$AP212), 'imputing missing values'!$T212, 'imputing missing values'!$AP212)</f>
        <v>145.4</v>
      </c>
      <c r="V212" s="76">
        <v>147.5</v>
      </c>
      <c r="W212" s="77">
        <f t="shared" ref="W212:W275" si="36">AVERAGE(AQ194:AQ212)</f>
        <v>124.91578947368421</v>
      </c>
      <c r="X212" s="77">
        <f>IF(ISBLANK('imputing missing values'!$AQ212), 'imputing missing values'!$W212, 'imputing missing values'!$AQ212)</f>
        <v>130.30000000000001</v>
      </c>
      <c r="Y212" s="76">
        <v>121</v>
      </c>
      <c r="Z212" s="77">
        <f t="shared" ref="Z212:Z275" si="37">AVERAGE(AR194:AR212)</f>
        <v>134.37368421052628</v>
      </c>
      <c r="AA212" s="77">
        <f>IF(ISBLANK('imputing missing values'!$AR212), 'imputing missing values'!$Z212, 'imputing missing values'!$AR212)</f>
        <v>143.1</v>
      </c>
      <c r="AB212" s="76">
        <v>111.6</v>
      </c>
      <c r="AC212" s="77">
        <f t="shared" ref="AC212:AC275" si="38">AVERAGE(AS194:AS212)</f>
        <v>145.22105263157894</v>
      </c>
      <c r="AD212" s="77">
        <f>IF(ISBLANK('imputing missing values'!$AS212), 'imputing missing values'!$AC212, 'imputing missing values'!$AS212)</f>
        <v>150.19999999999999</v>
      </c>
      <c r="AE212" s="76">
        <v>140.6</v>
      </c>
      <c r="AF212" s="77">
        <f t="shared" ref="AF212:AF275" si="39">AVERAGE(AT194:AT212)</f>
        <v>130.54736842105262</v>
      </c>
      <c r="AG212" s="77">
        <f>IF(ISBLANK('imputing missing values'!$AT212), 'imputing missing values'!$AF212, 'imputing missing values'!$AT212)</f>
        <v>133.1</v>
      </c>
      <c r="AH212" s="76">
        <v>137.5</v>
      </c>
      <c r="AI212" s="77">
        <f>AVERAGE(AU194:AU209)</f>
        <v>133.65625000000003</v>
      </c>
      <c r="AJ212" s="77">
        <f>IF(ISBLANK('imputing missing values'!$AU212), 'imputing missing values'!$AI212, 'imputing missing values'!$AU212)</f>
        <v>140.1</v>
      </c>
      <c r="AK212" s="75">
        <v>140</v>
      </c>
      <c r="AL212" s="76">
        <v>161.9</v>
      </c>
      <c r="AM212" s="76">
        <v>150.80000000000001</v>
      </c>
      <c r="AN212" s="76">
        <v>150.30000000000001</v>
      </c>
      <c r="AO212" s="76">
        <v>148</v>
      </c>
      <c r="AP212" s="75">
        <v>145.4</v>
      </c>
      <c r="AQ212" s="75">
        <v>130.30000000000001</v>
      </c>
      <c r="AR212" s="75">
        <v>143.1</v>
      </c>
      <c r="AS212" s="75">
        <v>150.19999999999999</v>
      </c>
      <c r="AT212" s="75">
        <v>133.1</v>
      </c>
      <c r="AU212" s="75">
        <v>140.1</v>
      </c>
      <c r="AV212" s="76">
        <v>142.4</v>
      </c>
    </row>
    <row r="213" spans="1:48" x14ac:dyDescent="0.25">
      <c r="A213" s="63" t="s">
        <v>33</v>
      </c>
      <c r="B213" s="78">
        <v>2018</v>
      </c>
      <c r="C213" s="63" t="s">
        <v>44</v>
      </c>
      <c r="D213" s="76">
        <v>138.1</v>
      </c>
      <c r="E213" s="77">
        <f t="shared" si="31"/>
        <v>139.02857142857144</v>
      </c>
      <c r="F213" s="77">
        <f t="shared" si="30"/>
        <v>139.1</v>
      </c>
      <c r="G213" s="76">
        <v>146.30000000000001</v>
      </c>
      <c r="H213" s="76">
        <f t="shared" si="32"/>
        <v>159.94210526315791</v>
      </c>
      <c r="I213" s="76">
        <f>IF(ISBLANK('imputing missing values'!$AL213), 'imputing missing values'!$H213, 'imputing missing values'!$AL213)</f>
        <v>164.4</v>
      </c>
      <c r="J213" s="76">
        <v>137.80000000000001</v>
      </c>
      <c r="K213" s="76">
        <f t="shared" si="33"/>
        <v>144.67894736842103</v>
      </c>
      <c r="L213" s="76">
        <f>IF(ISBLANK('imputing missing values'!$AM213),K213,AM213)</f>
        <v>140.5</v>
      </c>
      <c r="M213" s="76">
        <v>141.6</v>
      </c>
      <c r="N213" s="76">
        <f t="shared" si="34"/>
        <v>139.06315789473686</v>
      </c>
      <c r="O213" s="76">
        <f>IF(ISBLANK('imputing missing values'!$AN213), 'imputing missing values'!$N213, 'imputing missing values'!$AN213)</f>
        <v>136.69999999999999</v>
      </c>
      <c r="P213" s="76">
        <v>118.1</v>
      </c>
      <c r="Q213" s="76">
        <f>AVERAGE(AO195:AO210)</f>
        <v>138.57500000000002</v>
      </c>
      <c r="R213" s="76">
        <f>IF(ISBLANK('imputing missing values'!$AO213), 'imputing missing values'!$Q213, 'imputing missing values'!$AO213)</f>
        <v>135.80000000000001</v>
      </c>
      <c r="S213" s="76">
        <v>141.5</v>
      </c>
      <c r="T213" s="77">
        <f t="shared" si="35"/>
        <v>137.6947368421053</v>
      </c>
      <c r="U213" s="77">
        <f>IF(ISBLANK('imputing missing values'!$AP213), 'imputing missing values'!$T213, 'imputing missing values'!$AP213)</f>
        <v>136.80000000000001</v>
      </c>
      <c r="V213" s="76">
        <v>145.19999999999999</v>
      </c>
      <c r="W213" s="77">
        <f t="shared" si="36"/>
        <v>124.64210526315789</v>
      </c>
      <c r="X213" s="77">
        <f>IF(ISBLANK('imputing missing values'!$AQ213), 'imputing missing values'!$W213, 'imputing missing values'!$AQ213)</f>
        <v>121.2</v>
      </c>
      <c r="Y213" s="76">
        <v>115.3</v>
      </c>
      <c r="Z213" s="77">
        <f t="shared" si="37"/>
        <v>134.08421052631579</v>
      </c>
      <c r="AA213" s="77">
        <f>IF(ISBLANK('imputing missing values'!$AR213), 'imputing missing values'!$Z213, 'imputing missing values'!$AR213)</f>
        <v>131.30000000000001</v>
      </c>
      <c r="AB213" s="76">
        <v>112.5</v>
      </c>
      <c r="AC213" s="77">
        <f t="shared" si="38"/>
        <v>145.31052631578947</v>
      </c>
      <c r="AD213" s="77">
        <f>IF(ISBLANK('imputing missing values'!$AS213), 'imputing missing values'!$AC213, 'imputing missing values'!$AS213)</f>
        <v>146.1</v>
      </c>
      <c r="AE213" s="76">
        <v>141.4</v>
      </c>
      <c r="AF213" s="77">
        <f t="shared" si="39"/>
        <v>130.51052631578946</v>
      </c>
      <c r="AG213" s="77">
        <f>IF(ISBLANK('imputing missing values'!$AT213), 'imputing missing values'!$AF213, 'imputing missing values'!$AT213)</f>
        <v>130.5</v>
      </c>
      <c r="AH213" s="76">
        <v>128</v>
      </c>
      <c r="AI213" s="77">
        <f>AVERAGE(AU195:AU213)</f>
        <v>133.92105263157896</v>
      </c>
      <c r="AJ213" s="77">
        <f>IF(ISBLANK('imputing missing values'!$AU213), 'imputing missing values'!$AI213, 'imputing missing values'!$AU213)</f>
        <v>132.19999999999999</v>
      </c>
      <c r="AK213" s="75">
        <v>139.1</v>
      </c>
      <c r="AL213" s="76">
        <v>164.4</v>
      </c>
      <c r="AM213" s="76">
        <v>140.5</v>
      </c>
      <c r="AN213" s="76">
        <v>136.69999999999999</v>
      </c>
      <c r="AO213" s="76">
        <v>135.80000000000001</v>
      </c>
      <c r="AP213" s="75">
        <v>136.80000000000001</v>
      </c>
      <c r="AQ213" s="75">
        <v>121.2</v>
      </c>
      <c r="AR213" s="75">
        <v>131.30000000000001</v>
      </c>
      <c r="AS213" s="75">
        <v>146.1</v>
      </c>
      <c r="AT213" s="75">
        <v>130.5</v>
      </c>
      <c r="AU213" s="75">
        <v>132.19999999999999</v>
      </c>
      <c r="AV213" s="76">
        <v>139</v>
      </c>
    </row>
    <row r="214" spans="1:48" x14ac:dyDescent="0.25">
      <c r="A214" s="63" t="s">
        <v>34</v>
      </c>
      <c r="B214" s="78">
        <v>2018</v>
      </c>
      <c r="C214" s="63" t="s">
        <v>44</v>
      </c>
      <c r="D214" s="76">
        <v>137.4</v>
      </c>
      <c r="E214" s="77">
        <f t="shared" si="31"/>
        <v>140.09999999999997</v>
      </c>
      <c r="F214" s="77">
        <f t="shared" si="30"/>
        <v>139.69999999999999</v>
      </c>
      <c r="G214" s="76">
        <v>149.19999999999999</v>
      </c>
      <c r="H214" s="75">
        <f t="shared" si="32"/>
        <v>160.06315789473683</v>
      </c>
      <c r="I214" s="75">
        <f>IF(ISBLANK('imputing missing values'!$AL214), 'imputing missing values'!$H214, 'imputing missing values'!$AL214)</f>
        <v>162.6</v>
      </c>
      <c r="J214" s="76">
        <v>137.1</v>
      </c>
      <c r="K214" s="75">
        <f t="shared" si="33"/>
        <v>145.18947368421053</v>
      </c>
      <c r="L214" s="75">
        <f>IF(ISBLANK('imputing missing values'!$AM214),K214,AM214)</f>
        <v>146.69999999999999</v>
      </c>
      <c r="M214" s="76">
        <v>141.80000000000001</v>
      </c>
      <c r="N214" s="75">
        <f t="shared" si="34"/>
        <v>140.13684210526318</v>
      </c>
      <c r="O214" s="75">
        <f>IF(ISBLANK('imputing missing values'!$AN214), 'imputing missing values'!$N214, 'imputing missing values'!$AN214)</f>
        <v>145.1</v>
      </c>
      <c r="P214" s="76">
        <v>121.1</v>
      </c>
      <c r="Q214" s="75">
        <f>AVERAGE(AO196:AO214)</f>
        <v>139.62631578947369</v>
      </c>
      <c r="R214" s="75">
        <f>IF(ISBLANK('imputing missing values'!$AO214), 'imputing missing values'!$Q214, 'imputing missing values'!$AO214)</f>
        <v>142.19999999999999</v>
      </c>
      <c r="S214" s="76">
        <v>142.80000000000001</v>
      </c>
      <c r="T214" s="75">
        <f t="shared" si="35"/>
        <v>138.22631578947369</v>
      </c>
      <c r="U214" s="75">
        <f>IF(ISBLANK('imputing missing values'!$AP214), 'imputing missing values'!$T214, 'imputing missing values'!$AP214)</f>
        <v>142.1</v>
      </c>
      <c r="V214" s="76">
        <v>146.69999999999999</v>
      </c>
      <c r="W214" s="75">
        <f t="shared" si="36"/>
        <v>124.9421052631579</v>
      </c>
      <c r="X214" s="75">
        <f>IF(ISBLANK('imputing missing values'!$AQ214), 'imputing missing values'!$W214, 'imputing missing values'!$AQ214)</f>
        <v>125.5</v>
      </c>
      <c r="Y214" s="76">
        <v>119.1</v>
      </c>
      <c r="Z214" s="75">
        <f t="shared" si="37"/>
        <v>134.53157894736842</v>
      </c>
      <c r="AA214" s="75">
        <f>IF(ISBLANK('imputing missing values'!$AR214), 'imputing missing values'!$Z214, 'imputing missing values'!$AR214)</f>
        <v>136.5</v>
      </c>
      <c r="AB214" s="76">
        <v>111.9</v>
      </c>
      <c r="AC214" s="75">
        <f t="shared" si="38"/>
        <v>145.70000000000002</v>
      </c>
      <c r="AD214" s="75">
        <f>IF(ISBLANK('imputing missing values'!$AS214), 'imputing missing values'!$AC214, 'imputing missing values'!$AS214)</f>
        <v>147.80000000000001</v>
      </c>
      <c r="AE214" s="76">
        <v>140.9</v>
      </c>
      <c r="AF214" s="75">
        <f t="shared" si="39"/>
        <v>130.7157894736842</v>
      </c>
      <c r="AG214" s="75">
        <f>IF(ISBLANK('imputing missing values'!$AT214), 'imputing missing values'!$AF214, 'imputing missing values'!$AT214)</f>
        <v>132</v>
      </c>
      <c r="AH214" s="76">
        <v>133.5</v>
      </c>
      <c r="AI214" s="75">
        <f>AVERAGE(AU196:AU214)</f>
        <v>134.31052631578947</v>
      </c>
      <c r="AJ214" s="75">
        <f>IF(ISBLANK('imputing missing values'!$AU214), 'imputing missing values'!$AI214, 'imputing missing values'!$AU214)</f>
        <v>136.30000000000001</v>
      </c>
      <c r="AK214" s="75">
        <v>139.69999999999999</v>
      </c>
      <c r="AL214" s="75">
        <v>162.6</v>
      </c>
      <c r="AM214" s="75">
        <v>146.69999999999999</v>
      </c>
      <c r="AN214" s="75">
        <v>145.1</v>
      </c>
      <c r="AO214" s="75">
        <v>142.19999999999999</v>
      </c>
      <c r="AP214" s="75">
        <v>142.1</v>
      </c>
      <c r="AQ214" s="75">
        <v>125.5</v>
      </c>
      <c r="AR214" s="75">
        <v>136.5</v>
      </c>
      <c r="AS214" s="75">
        <v>147.80000000000001</v>
      </c>
      <c r="AT214" s="75">
        <v>132</v>
      </c>
      <c r="AU214" s="75">
        <v>136.30000000000001</v>
      </c>
      <c r="AV214" s="76">
        <v>140.80000000000001</v>
      </c>
    </row>
    <row r="215" spans="1:48" x14ac:dyDescent="0.25">
      <c r="A215" s="63" t="s">
        <v>30</v>
      </c>
      <c r="B215" s="78">
        <v>2018</v>
      </c>
      <c r="C215" s="63" t="s">
        <v>45</v>
      </c>
      <c r="D215" s="76">
        <v>137.1</v>
      </c>
      <c r="E215" s="77">
        <f t="shared" si="31"/>
        <v>140.75714285714287</v>
      </c>
      <c r="F215" s="77">
        <f t="shared" si="30"/>
        <v>138.5</v>
      </c>
      <c r="G215" s="76">
        <v>151.9</v>
      </c>
      <c r="H215" s="76">
        <f t="shared" si="32"/>
        <v>160.30000000000001</v>
      </c>
      <c r="I215" s="76">
        <f>IF(ISBLANK('imputing missing values'!$AL215), 'imputing missing values'!$H215, 'imputing missing values'!$AL215)</f>
        <v>162.4</v>
      </c>
      <c r="J215" s="76">
        <v>137.4</v>
      </c>
      <c r="K215" s="76">
        <f t="shared" si="33"/>
        <v>145.51052631578946</v>
      </c>
      <c r="L215" s="76">
        <f>IF(ISBLANK('imputing missing values'!$AM215),K215,AM215)</f>
        <v>150.80000000000001</v>
      </c>
      <c r="M215" s="76">
        <v>142.4</v>
      </c>
      <c r="N215" s="76">
        <f t="shared" si="34"/>
        <v>140.77368421052634</v>
      </c>
      <c r="O215" s="76">
        <f>IF(ISBLANK('imputing missing values'!$AN215), 'imputing missing values'!$N215, 'imputing missing values'!$AN215)</f>
        <v>149</v>
      </c>
      <c r="P215" s="76">
        <v>124.2</v>
      </c>
      <c r="Q215" s="76">
        <f>AVERAGE(AO197:AO212)</f>
        <v>139.84375</v>
      </c>
      <c r="R215" s="76">
        <f>IF(ISBLANK('imputing missing values'!$AO215), 'imputing missing values'!$Q215, 'imputing missing values'!$AO215)</f>
        <v>149.5</v>
      </c>
      <c r="S215" s="76">
        <v>140.19999999999999</v>
      </c>
      <c r="T215" s="77">
        <f t="shared" si="35"/>
        <v>138.94210526315791</v>
      </c>
      <c r="U215" s="77">
        <f>IF(ISBLANK('imputing missing values'!$AP215), 'imputing missing values'!$T215, 'imputing missing values'!$AP215)</f>
        <v>149.6</v>
      </c>
      <c r="V215" s="76">
        <v>136.6</v>
      </c>
      <c r="W215" s="77">
        <f t="shared" si="36"/>
        <v>125.2578947368421</v>
      </c>
      <c r="X215" s="77">
        <f>IF(ISBLANK('imputing missing values'!$AQ215), 'imputing missing values'!$W215, 'imputing missing values'!$AQ215)</f>
        <v>128.9</v>
      </c>
      <c r="Y215" s="76">
        <v>120.9</v>
      </c>
      <c r="Z215" s="77">
        <f t="shared" si="37"/>
        <v>135.13684210526318</v>
      </c>
      <c r="AA215" s="77">
        <f>IF(ISBLANK('imputing missing values'!$AR215), 'imputing missing values'!$Z215, 'imputing missing values'!$AR215)</f>
        <v>143.30000000000001</v>
      </c>
      <c r="AB215" s="76">
        <v>109.9</v>
      </c>
      <c r="AC215" s="77">
        <f t="shared" si="38"/>
        <v>146.38421052631577</v>
      </c>
      <c r="AD215" s="77">
        <f>IF(ISBLANK('imputing missing values'!$AS215), 'imputing missing values'!$AC215, 'imputing missing values'!$AS215)</f>
        <v>155.1</v>
      </c>
      <c r="AE215" s="76">
        <v>140.19999999999999</v>
      </c>
      <c r="AF215" s="77">
        <f t="shared" si="39"/>
        <v>130.88947368421054</v>
      </c>
      <c r="AG215" s="77">
        <f>IF(ISBLANK('imputing missing values'!$AT215), 'imputing missing values'!$AF215, 'imputing missing values'!$AT215)</f>
        <v>133.19999999999999</v>
      </c>
      <c r="AH215" s="76">
        <v>137.80000000000001</v>
      </c>
      <c r="AI215" s="77">
        <f>AVERAGE(AU197:AU212)</f>
        <v>134.45625000000004</v>
      </c>
      <c r="AJ215" s="77">
        <f>IF(ISBLANK('imputing missing values'!$AU215), 'imputing missing values'!$AI215, 'imputing missing values'!$AU215)</f>
        <v>141.6</v>
      </c>
      <c r="AK215" s="75">
        <v>138.5</v>
      </c>
      <c r="AL215" s="76">
        <v>162.4</v>
      </c>
      <c r="AM215" s="76">
        <v>150.80000000000001</v>
      </c>
      <c r="AN215" s="76">
        <v>149</v>
      </c>
      <c r="AO215" s="76">
        <v>149.5</v>
      </c>
      <c r="AP215" s="75">
        <v>149.6</v>
      </c>
      <c r="AQ215" s="75">
        <v>128.9</v>
      </c>
      <c r="AR215" s="75">
        <v>143.30000000000001</v>
      </c>
      <c r="AS215" s="75">
        <v>155.1</v>
      </c>
      <c r="AT215" s="75">
        <v>133.19999999999999</v>
      </c>
      <c r="AU215" s="75">
        <v>141.6</v>
      </c>
      <c r="AV215" s="76">
        <v>141.9</v>
      </c>
    </row>
    <row r="216" spans="1:48" x14ac:dyDescent="0.25">
      <c r="A216" s="63" t="s">
        <v>33</v>
      </c>
      <c r="B216" s="78">
        <v>2018</v>
      </c>
      <c r="C216" s="63" t="s">
        <v>45</v>
      </c>
      <c r="D216" s="76">
        <v>138.5</v>
      </c>
      <c r="E216" s="77">
        <f t="shared" si="31"/>
        <v>139.41428571428574</v>
      </c>
      <c r="F216" s="77">
        <f t="shared" si="30"/>
        <v>137.6</v>
      </c>
      <c r="G216" s="76">
        <v>147.80000000000001</v>
      </c>
      <c r="H216" s="76">
        <f t="shared" si="32"/>
        <v>160.68421052631578</v>
      </c>
      <c r="I216" s="76">
        <f>IF(ISBLANK('imputing missing values'!$AL216), 'imputing missing values'!$H216, 'imputing missing values'!$AL216)</f>
        <v>164.6</v>
      </c>
      <c r="J216" s="76">
        <v>141.1</v>
      </c>
      <c r="K216" s="76">
        <f t="shared" si="33"/>
        <v>145.01052631578946</v>
      </c>
      <c r="L216" s="76">
        <f>IF(ISBLANK('imputing missing values'!$AM216),K216,AM216)</f>
        <v>140.80000000000001</v>
      </c>
      <c r="M216" s="76">
        <v>141.6</v>
      </c>
      <c r="N216" s="76">
        <f t="shared" si="34"/>
        <v>140.10526315789474</v>
      </c>
      <c r="O216" s="76">
        <f>IF(ISBLANK('imputing missing values'!$AN216), 'imputing missing values'!$N216, 'imputing missing values'!$AN216)</f>
        <v>132.4</v>
      </c>
      <c r="P216" s="76">
        <v>118.1</v>
      </c>
      <c r="Q216" s="76">
        <f>AVERAGE(AO198:AO213)</f>
        <v>139.44375000000002</v>
      </c>
      <c r="R216" s="76">
        <f>IF(ISBLANK('imputing missing values'!$AO216), 'imputing missing values'!$Q216, 'imputing missing values'!$AO216)</f>
        <v>136.19999999999999</v>
      </c>
      <c r="S216" s="76">
        <v>138.5</v>
      </c>
      <c r="T216" s="77">
        <f t="shared" si="35"/>
        <v>138.8842105263158</v>
      </c>
      <c r="U216" s="77">
        <f>IF(ISBLANK('imputing missing values'!$AP216), 'imputing missing values'!$T216, 'imputing missing values'!$AP216)</f>
        <v>137.30000000000001</v>
      </c>
      <c r="V216" s="76">
        <v>132.4</v>
      </c>
      <c r="W216" s="77">
        <f t="shared" si="36"/>
        <v>124.80526315789477</v>
      </c>
      <c r="X216" s="77">
        <f>IF(ISBLANK('imputing missing values'!$AQ216), 'imputing missing values'!$W216, 'imputing missing values'!$AQ216)</f>
        <v>118.8</v>
      </c>
      <c r="Y216" s="76">
        <v>117.5</v>
      </c>
      <c r="Z216" s="77">
        <f t="shared" si="37"/>
        <v>134.81578947368422</v>
      </c>
      <c r="AA216" s="77">
        <f>IF(ISBLANK('imputing missing values'!$AR216), 'imputing missing values'!$Z216, 'imputing missing values'!$AR216)</f>
        <v>131.69999999999999</v>
      </c>
      <c r="AB216" s="76">
        <v>111</v>
      </c>
      <c r="AC216" s="77">
        <f t="shared" si="38"/>
        <v>146.45789473684209</v>
      </c>
      <c r="AD216" s="77">
        <f>IF(ISBLANK('imputing missing values'!$AS216), 'imputing missing values'!$AC216, 'imputing missing values'!$AS216)</f>
        <v>146.5</v>
      </c>
      <c r="AE216" s="76">
        <v>141.5</v>
      </c>
      <c r="AF216" s="77">
        <f t="shared" si="39"/>
        <v>130.85789473684213</v>
      </c>
      <c r="AG216" s="77">
        <f>IF(ISBLANK('imputing missing values'!$AT216), 'imputing missing values'!$AF216, 'imputing missing values'!$AT216)</f>
        <v>130.80000000000001</v>
      </c>
      <c r="AH216" s="76">
        <v>128.1</v>
      </c>
      <c r="AI216" s="77">
        <f>AVERAGE(AU198:AU216)</f>
        <v>134.60526315789474</v>
      </c>
      <c r="AJ216" s="77">
        <f>IF(ISBLANK('imputing missing values'!$AU216), 'imputing missing values'!$AI216, 'imputing missing values'!$AU216)</f>
        <v>131.69999999999999</v>
      </c>
      <c r="AK216" s="75">
        <v>137.6</v>
      </c>
      <c r="AL216" s="76">
        <v>164.6</v>
      </c>
      <c r="AM216" s="76">
        <v>140.80000000000001</v>
      </c>
      <c r="AN216" s="76">
        <v>132.4</v>
      </c>
      <c r="AO216" s="76">
        <v>136.19999999999999</v>
      </c>
      <c r="AP216" s="75">
        <v>137.30000000000001</v>
      </c>
      <c r="AQ216" s="75">
        <v>118.8</v>
      </c>
      <c r="AR216" s="75">
        <v>131.69999999999999</v>
      </c>
      <c r="AS216" s="75">
        <v>146.5</v>
      </c>
      <c r="AT216" s="75">
        <v>130.80000000000001</v>
      </c>
      <c r="AU216" s="75">
        <v>131.69999999999999</v>
      </c>
      <c r="AV216" s="76">
        <v>138</v>
      </c>
    </row>
    <row r="217" spans="1:48" x14ac:dyDescent="0.25">
      <c r="A217" s="63" t="s">
        <v>34</v>
      </c>
      <c r="B217" s="78">
        <v>2018</v>
      </c>
      <c r="C217" s="63" t="s">
        <v>45</v>
      </c>
      <c r="D217" s="76">
        <v>137.5</v>
      </c>
      <c r="E217" s="77">
        <f t="shared" si="31"/>
        <v>140.1142857142857</v>
      </c>
      <c r="F217" s="77">
        <f t="shared" si="30"/>
        <v>138.19999999999999</v>
      </c>
      <c r="G217" s="76">
        <v>150.5</v>
      </c>
      <c r="H217" s="75">
        <f t="shared" si="32"/>
        <v>160.78947368421052</v>
      </c>
      <c r="I217" s="75">
        <f>IF(ISBLANK('imputing missing values'!$AL217), 'imputing missing values'!$H217, 'imputing missing values'!$AL217)</f>
        <v>163</v>
      </c>
      <c r="J217" s="76">
        <v>138.80000000000001</v>
      </c>
      <c r="K217" s="75">
        <f t="shared" si="33"/>
        <v>145.50526315789475</v>
      </c>
      <c r="L217" s="75">
        <f>IF(ISBLANK('imputing missing values'!$AM217),K217,AM217)</f>
        <v>146.80000000000001</v>
      </c>
      <c r="M217" s="76">
        <v>142.1</v>
      </c>
      <c r="N217" s="75">
        <f t="shared" si="34"/>
        <v>140.95789473684209</v>
      </c>
      <c r="O217" s="75">
        <f>IF(ISBLANK('imputing missing values'!$AN217), 'imputing missing values'!$N217, 'imputing missing values'!$AN217)</f>
        <v>142.69999999999999</v>
      </c>
      <c r="P217" s="76">
        <v>122</v>
      </c>
      <c r="Q217" s="75">
        <f>AVERAGE(AO199:AO217)</f>
        <v>140.47894736842102</v>
      </c>
      <c r="R217" s="75">
        <f>IF(ISBLANK('imputing missing values'!$AO217), 'imputing missing values'!$Q217, 'imputing missing values'!$AO217)</f>
        <v>143.19999999999999</v>
      </c>
      <c r="S217" s="76">
        <v>139.4</v>
      </c>
      <c r="T217" s="75">
        <f t="shared" si="35"/>
        <v>139.53157894736844</v>
      </c>
      <c r="U217" s="75">
        <f>IF(ISBLANK('imputing missing values'!$AP217), 'imputing missing values'!$T217, 'imputing missing values'!$AP217)</f>
        <v>144.9</v>
      </c>
      <c r="V217" s="76">
        <v>135.19999999999999</v>
      </c>
      <c r="W217" s="75">
        <f t="shared" si="36"/>
        <v>124.97368421052632</v>
      </c>
      <c r="X217" s="75">
        <f>IF(ISBLANK('imputing missing values'!$AQ217), 'imputing missing values'!$W217, 'imputing missing values'!$AQ217)</f>
        <v>123.6</v>
      </c>
      <c r="Y217" s="76">
        <v>119.8</v>
      </c>
      <c r="Z217" s="75">
        <f t="shared" si="37"/>
        <v>135.25263157894739</v>
      </c>
      <c r="AA217" s="75">
        <f>IF(ISBLANK('imputing missing values'!$AR217), 'imputing missing values'!$Z217, 'imputing missing values'!$AR217)</f>
        <v>136.80000000000001</v>
      </c>
      <c r="AB217" s="76">
        <v>110.3</v>
      </c>
      <c r="AC217" s="75">
        <f t="shared" si="38"/>
        <v>146.92631578947368</v>
      </c>
      <c r="AD217" s="75">
        <f>IF(ISBLANK('imputing missing values'!$AS217), 'imputing missing values'!$AC217, 'imputing missing values'!$AS217)</f>
        <v>150.1</v>
      </c>
      <c r="AE217" s="76">
        <v>140.6</v>
      </c>
      <c r="AF217" s="75">
        <f t="shared" si="39"/>
        <v>131.06842105263158</v>
      </c>
      <c r="AG217" s="75">
        <f>IF(ISBLANK('imputing missing values'!$AT217), 'imputing missing values'!$AF217, 'imputing missing values'!$AT217)</f>
        <v>132.19999999999999</v>
      </c>
      <c r="AH217" s="76">
        <v>133.80000000000001</v>
      </c>
      <c r="AI217" s="75">
        <f>AVERAGE(AU199:AU217)</f>
        <v>134.98947368421054</v>
      </c>
      <c r="AJ217" s="75">
        <f>IF(ISBLANK('imputing missing values'!$AU217), 'imputing missing values'!$AI217, 'imputing missing values'!$AU217)</f>
        <v>136.80000000000001</v>
      </c>
      <c r="AK217" s="75">
        <v>138.19999999999999</v>
      </c>
      <c r="AL217" s="75">
        <v>163</v>
      </c>
      <c r="AM217" s="75">
        <v>146.80000000000001</v>
      </c>
      <c r="AN217" s="75">
        <v>142.69999999999999</v>
      </c>
      <c r="AO217" s="75">
        <v>143.19999999999999</v>
      </c>
      <c r="AP217" s="75">
        <v>144.9</v>
      </c>
      <c r="AQ217" s="75">
        <v>123.6</v>
      </c>
      <c r="AR217" s="75">
        <v>136.80000000000001</v>
      </c>
      <c r="AS217" s="75">
        <v>150.1</v>
      </c>
      <c r="AT217" s="75">
        <v>132.19999999999999</v>
      </c>
      <c r="AU217" s="75">
        <v>136.80000000000001</v>
      </c>
      <c r="AV217" s="76">
        <v>140.1</v>
      </c>
    </row>
    <row r="218" spans="1:48" x14ac:dyDescent="0.25">
      <c r="A218" s="63" t="s">
        <v>30</v>
      </c>
      <c r="B218" s="78">
        <v>2019</v>
      </c>
      <c r="C218" s="63" t="s">
        <v>31</v>
      </c>
      <c r="D218" s="76">
        <v>136.6</v>
      </c>
      <c r="E218" s="77">
        <f t="shared" si="31"/>
        <v>140.32857142857145</v>
      </c>
      <c r="F218" s="77">
        <f t="shared" si="30"/>
        <v>137.4</v>
      </c>
      <c r="G218" s="76">
        <v>152.5</v>
      </c>
      <c r="H218" s="76">
        <f t="shared" si="32"/>
        <v>161.02105263157893</v>
      </c>
      <c r="I218" s="76">
        <f>IF(ISBLANK('imputing missing values'!$AL218), 'imputing missing values'!$H218, 'imputing missing values'!$AL218)</f>
        <v>162.69999999999999</v>
      </c>
      <c r="J218" s="76">
        <v>138.19999999999999</v>
      </c>
      <c r="K218" s="76">
        <f t="shared" si="33"/>
        <v>145.75263157894742</v>
      </c>
      <c r="L218" s="76">
        <f>IF(ISBLANK('imputing missing values'!$AM218),K218,AM218)</f>
        <v>149.9</v>
      </c>
      <c r="M218" s="76">
        <v>142.4</v>
      </c>
      <c r="N218" s="76">
        <f t="shared" si="34"/>
        <v>141.38421052631577</v>
      </c>
      <c r="O218" s="76">
        <f>IF(ISBLANK('imputing missing values'!$AN218), 'imputing missing values'!$N218, 'imputing missing values'!$AN218)</f>
        <v>146.19999999999999</v>
      </c>
      <c r="P218" s="76">
        <v>123.9</v>
      </c>
      <c r="Q218" s="76">
        <f>AVERAGE(AO200:AO215)</f>
        <v>140.73749999999998</v>
      </c>
      <c r="R218" s="76">
        <f>IF(ISBLANK('imputing missing values'!$AO218), 'imputing missing values'!$Q218, 'imputing missing values'!$AO218)</f>
        <v>150.1</v>
      </c>
      <c r="S218" s="76">
        <v>135.5</v>
      </c>
      <c r="T218" s="77">
        <f t="shared" si="35"/>
        <v>140.23684210526315</v>
      </c>
      <c r="U218" s="77">
        <f>IF(ISBLANK('imputing missing values'!$AP218), 'imputing missing values'!$T218, 'imputing missing values'!$AP218)</f>
        <v>149.6</v>
      </c>
      <c r="V218" s="76">
        <v>131.69999999999999</v>
      </c>
      <c r="W218" s="77">
        <f t="shared" si="36"/>
        <v>125.23157894736842</v>
      </c>
      <c r="X218" s="77">
        <f>IF(ISBLANK('imputing missing values'!$AQ218), 'imputing missing values'!$W218, 'imputing missing values'!$AQ218)</f>
        <v>128.6</v>
      </c>
      <c r="Y218" s="76">
        <v>121.3</v>
      </c>
      <c r="Z218" s="77">
        <f t="shared" si="37"/>
        <v>135.79473684210527</v>
      </c>
      <c r="AA218" s="77">
        <f>IF(ISBLANK('imputing missing values'!$AR218), 'imputing missing values'!$Z218, 'imputing missing values'!$AR218)</f>
        <v>142.9</v>
      </c>
      <c r="AB218" s="76">
        <v>108.4</v>
      </c>
      <c r="AC218" s="77">
        <f t="shared" si="38"/>
        <v>147.57894736842104</v>
      </c>
      <c r="AD218" s="77">
        <f>IF(ISBLANK('imputing missing values'!$AS218), 'imputing missing values'!$AC218, 'imputing missing values'!$AS218)</f>
        <v>155.19999999999999</v>
      </c>
      <c r="AE218" s="76">
        <v>138.9</v>
      </c>
      <c r="AF218" s="77">
        <f t="shared" si="39"/>
        <v>131.24736842105264</v>
      </c>
      <c r="AG218" s="77">
        <f>IF(ISBLANK('imputing missing values'!$AT218), 'imputing missing values'!$AF218, 'imputing missing values'!$AT218)</f>
        <v>133.5</v>
      </c>
      <c r="AH218" s="76">
        <v>137</v>
      </c>
      <c r="AI218" s="77">
        <f>AVERAGE(AU200:AU215)</f>
        <v>135.23124999999999</v>
      </c>
      <c r="AJ218" s="77">
        <f>IF(ISBLANK('imputing missing values'!$AU218), 'imputing missing values'!$AI218, 'imputing missing values'!$AU218)</f>
        <v>141.69999999999999</v>
      </c>
      <c r="AK218" s="75">
        <v>137.4</v>
      </c>
      <c r="AL218" s="76">
        <v>162.69999999999999</v>
      </c>
      <c r="AM218" s="76">
        <v>149.9</v>
      </c>
      <c r="AN218" s="76">
        <v>146.19999999999999</v>
      </c>
      <c r="AO218" s="76">
        <v>150.1</v>
      </c>
      <c r="AP218" s="75">
        <v>149.6</v>
      </c>
      <c r="AQ218" s="75">
        <v>128.6</v>
      </c>
      <c r="AR218" s="75">
        <v>142.9</v>
      </c>
      <c r="AS218" s="75">
        <v>155.19999999999999</v>
      </c>
      <c r="AT218" s="75">
        <v>133.5</v>
      </c>
      <c r="AU218" s="75">
        <v>141.69999999999999</v>
      </c>
      <c r="AV218" s="76">
        <v>141</v>
      </c>
    </row>
    <row r="219" spans="1:48" x14ac:dyDescent="0.25">
      <c r="A219" s="63" t="s">
        <v>33</v>
      </c>
      <c r="B219" s="78">
        <v>2019</v>
      </c>
      <c r="C219" s="63" t="s">
        <v>31</v>
      </c>
      <c r="D219" s="76">
        <v>138.30000000000001</v>
      </c>
      <c r="E219" s="77">
        <f t="shared" si="31"/>
        <v>139.08571428571426</v>
      </c>
      <c r="F219" s="77">
        <f t="shared" si="30"/>
        <v>137.30000000000001</v>
      </c>
      <c r="G219" s="76">
        <v>149.4</v>
      </c>
      <c r="H219" s="76">
        <f t="shared" si="32"/>
        <v>161.4736842105263</v>
      </c>
      <c r="I219" s="76">
        <f>IF(ISBLANK('imputing missing values'!$AL219), 'imputing missing values'!$H219, 'imputing missing values'!$AL219)</f>
        <v>164.7</v>
      </c>
      <c r="J219" s="76">
        <v>143.5</v>
      </c>
      <c r="K219" s="76">
        <f t="shared" si="33"/>
        <v>145.25263157894739</v>
      </c>
      <c r="L219" s="76">
        <f>IF(ISBLANK('imputing missing values'!$AM219),K219,AM219)</f>
        <v>141.1</v>
      </c>
      <c r="M219" s="76">
        <v>141.69999999999999</v>
      </c>
      <c r="N219" s="76">
        <f t="shared" si="34"/>
        <v>140.42631578947365</v>
      </c>
      <c r="O219" s="76">
        <f>IF(ISBLANK('imputing missing values'!$AN219), 'imputing missing values'!$N219, 'imputing missing values'!$AN219)</f>
        <v>128.6</v>
      </c>
      <c r="P219" s="76">
        <v>118.1</v>
      </c>
      <c r="Q219" s="76">
        <f>AVERAGE(AO201:AO216)</f>
        <v>140.30624999999998</v>
      </c>
      <c r="R219" s="76">
        <f>IF(ISBLANK('imputing missing values'!$AO219), 'imputing missing values'!$Q219, 'imputing missing values'!$AO219)</f>
        <v>136.30000000000001</v>
      </c>
      <c r="S219" s="76">
        <v>135.19999999999999</v>
      </c>
      <c r="T219" s="77">
        <f t="shared" si="35"/>
        <v>140.17368421052632</v>
      </c>
      <c r="U219" s="77">
        <f>IF(ISBLANK('imputing missing values'!$AP219), 'imputing missing values'!$T219, 'imputing missing values'!$AP219)</f>
        <v>137.80000000000001</v>
      </c>
      <c r="V219" s="76">
        <v>130.5</v>
      </c>
      <c r="W219" s="77">
        <f t="shared" si="36"/>
        <v>124.76315789473684</v>
      </c>
      <c r="X219" s="77">
        <f>IF(ISBLANK('imputing missing values'!$AQ219), 'imputing missing values'!$W219, 'imputing missing values'!$AQ219)</f>
        <v>118.6</v>
      </c>
      <c r="Y219" s="76">
        <v>118.2</v>
      </c>
      <c r="Z219" s="77">
        <f t="shared" si="37"/>
        <v>135.45263157894738</v>
      </c>
      <c r="AA219" s="77">
        <f>IF(ISBLANK('imputing missing values'!$AR219), 'imputing missing values'!$Z219, 'imputing missing values'!$AR219)</f>
        <v>131.9</v>
      </c>
      <c r="AB219" s="76">
        <v>110.4</v>
      </c>
      <c r="AC219" s="77">
        <f t="shared" si="38"/>
        <v>147.62105263157892</v>
      </c>
      <c r="AD219" s="77">
        <f>IF(ISBLANK('imputing missing values'!$AS219), 'imputing missing values'!$AC219, 'imputing missing values'!$AS219)</f>
        <v>146.6</v>
      </c>
      <c r="AE219" s="76">
        <v>140.4</v>
      </c>
      <c r="AF219" s="77">
        <f t="shared" si="39"/>
        <v>131.26315789473685</v>
      </c>
      <c r="AG219" s="77">
        <f>IF(ISBLANK('imputing missing values'!$AT219), 'imputing missing values'!$AF219, 'imputing missing values'!$AT219)</f>
        <v>131.69999999999999</v>
      </c>
      <c r="AH219" s="76">
        <v>128.1</v>
      </c>
      <c r="AI219" s="77">
        <f>AVERAGE(AU201:AU219)</f>
        <v>135.24736842105261</v>
      </c>
      <c r="AJ219" s="77">
        <f>IF(ISBLANK('imputing missing values'!$AU219), 'imputing missing values'!$AI219, 'imputing missing values'!$AU219)</f>
        <v>131.80000000000001</v>
      </c>
      <c r="AK219" s="75">
        <v>137.30000000000001</v>
      </c>
      <c r="AL219" s="76">
        <v>164.7</v>
      </c>
      <c r="AM219" s="76">
        <v>141.1</v>
      </c>
      <c r="AN219" s="76">
        <v>128.6</v>
      </c>
      <c r="AO219" s="76">
        <v>136.30000000000001</v>
      </c>
      <c r="AP219" s="75">
        <v>137.80000000000001</v>
      </c>
      <c r="AQ219" s="75">
        <v>118.6</v>
      </c>
      <c r="AR219" s="75">
        <v>131.9</v>
      </c>
      <c r="AS219" s="75">
        <v>146.6</v>
      </c>
      <c r="AT219" s="75">
        <v>131.69999999999999</v>
      </c>
      <c r="AU219" s="75">
        <v>131.80000000000001</v>
      </c>
      <c r="AV219" s="76">
        <v>138</v>
      </c>
    </row>
    <row r="220" spans="1:48" x14ac:dyDescent="0.25">
      <c r="A220" s="63" t="s">
        <v>34</v>
      </c>
      <c r="B220" s="78">
        <v>2019</v>
      </c>
      <c r="C220" s="63" t="s">
        <v>31</v>
      </c>
      <c r="D220" s="76">
        <v>137.1</v>
      </c>
      <c r="E220" s="77">
        <f t="shared" si="31"/>
        <v>139.78571428571431</v>
      </c>
      <c r="F220" s="77">
        <f t="shared" si="30"/>
        <v>137.4</v>
      </c>
      <c r="G220" s="76">
        <v>151.4</v>
      </c>
      <c r="H220" s="75">
        <f t="shared" si="32"/>
        <v>161.56842105263155</v>
      </c>
      <c r="I220" s="75">
        <f>IF(ISBLANK('imputing missing values'!$AL220), 'imputing missing values'!$H220, 'imputing missing values'!$AL220)</f>
        <v>163.19999999999999</v>
      </c>
      <c r="J220" s="76">
        <v>140.19999999999999</v>
      </c>
      <c r="K220" s="75">
        <f t="shared" si="33"/>
        <v>145.70000000000002</v>
      </c>
      <c r="L220" s="75">
        <f>IF(ISBLANK('imputing missing values'!$AM220),K220,AM220)</f>
        <v>146.4</v>
      </c>
      <c r="M220" s="76">
        <v>142.1</v>
      </c>
      <c r="N220" s="75">
        <f t="shared" si="34"/>
        <v>141.02631578947367</v>
      </c>
      <c r="O220" s="75">
        <f>IF(ISBLANK('imputing missing values'!$AN220), 'imputing missing values'!$N220, 'imputing missing values'!$AN220)</f>
        <v>139.5</v>
      </c>
      <c r="P220" s="76">
        <v>121.8</v>
      </c>
      <c r="Q220" s="75">
        <f>AVERAGE(AO202:AO220)</f>
        <v>141.28947368421049</v>
      </c>
      <c r="R220" s="75">
        <f>IF(ISBLANK('imputing missing values'!$AO220), 'imputing missing values'!$Q220, 'imputing missing values'!$AO220)</f>
        <v>143.6</v>
      </c>
      <c r="S220" s="76">
        <v>135.4</v>
      </c>
      <c r="T220" s="75">
        <f t="shared" si="35"/>
        <v>140.77894736842106</v>
      </c>
      <c r="U220" s="75">
        <f>IF(ISBLANK('imputing missing values'!$AP220), 'imputing missing values'!$T220, 'imputing missing values'!$AP220)</f>
        <v>145.1</v>
      </c>
      <c r="V220" s="76">
        <v>131.30000000000001</v>
      </c>
      <c r="W220" s="75">
        <f t="shared" si="36"/>
        <v>124.93157894736844</v>
      </c>
      <c r="X220" s="75">
        <f>IF(ISBLANK('imputing missing values'!$AQ220), 'imputing missing values'!$W220, 'imputing missing values'!$AQ220)</f>
        <v>123.3</v>
      </c>
      <c r="Y220" s="76">
        <v>120.3</v>
      </c>
      <c r="Z220" s="75">
        <f t="shared" si="37"/>
        <v>135.8578947368421</v>
      </c>
      <c r="AA220" s="75">
        <f>IF(ISBLANK('imputing missing values'!$AR220), 'imputing missing values'!$Z220, 'imputing missing values'!$AR220)</f>
        <v>136.69999999999999</v>
      </c>
      <c r="AB220" s="76">
        <v>109.1</v>
      </c>
      <c r="AC220" s="75">
        <f t="shared" si="38"/>
        <v>147.9473684210526</v>
      </c>
      <c r="AD220" s="75">
        <f>IF(ISBLANK('imputing missing values'!$AS220), 'imputing missing values'!$AC220, 'imputing missing values'!$AS220)</f>
        <v>150.19999999999999</v>
      </c>
      <c r="AE220" s="76">
        <v>139.4</v>
      </c>
      <c r="AF220" s="75">
        <f t="shared" si="39"/>
        <v>131.50526315789475</v>
      </c>
      <c r="AG220" s="75">
        <f>IF(ISBLANK('imputing missing values'!$AT220), 'imputing missing values'!$AF220, 'imputing missing values'!$AT220)</f>
        <v>132.80000000000001</v>
      </c>
      <c r="AH220" s="76">
        <v>133.30000000000001</v>
      </c>
      <c r="AI220" s="75">
        <f>AVERAGE(AU202:AU220)</f>
        <v>135.6</v>
      </c>
      <c r="AJ220" s="75">
        <f>IF(ISBLANK('imputing missing values'!$AU220), 'imputing missing values'!$AI220, 'imputing missing values'!$AU220)</f>
        <v>136.9</v>
      </c>
      <c r="AK220" s="75">
        <v>137.4</v>
      </c>
      <c r="AL220" s="75">
        <v>163.19999999999999</v>
      </c>
      <c r="AM220" s="75">
        <v>146.4</v>
      </c>
      <c r="AN220" s="75">
        <v>139.5</v>
      </c>
      <c r="AO220" s="75">
        <v>143.6</v>
      </c>
      <c r="AP220" s="75">
        <v>145.1</v>
      </c>
      <c r="AQ220" s="75">
        <v>123.3</v>
      </c>
      <c r="AR220" s="75">
        <v>136.69999999999999</v>
      </c>
      <c r="AS220" s="75">
        <v>150.19999999999999</v>
      </c>
      <c r="AT220" s="75">
        <v>132.80000000000001</v>
      </c>
      <c r="AU220" s="75">
        <v>136.9</v>
      </c>
      <c r="AV220" s="76">
        <v>139.6</v>
      </c>
    </row>
    <row r="221" spans="1:48" x14ac:dyDescent="0.25">
      <c r="A221" s="63" t="s">
        <v>30</v>
      </c>
      <c r="B221" s="78">
        <v>2019</v>
      </c>
      <c r="C221" s="63" t="s">
        <v>35</v>
      </c>
      <c r="D221" s="76">
        <v>136.80000000000001</v>
      </c>
      <c r="E221" s="77">
        <f t="shared" si="31"/>
        <v>139.62857142857143</v>
      </c>
      <c r="F221" s="77">
        <f t="shared" si="30"/>
        <v>137.19999999999999</v>
      </c>
      <c r="G221" s="76">
        <v>153</v>
      </c>
      <c r="H221" s="76">
        <f t="shared" si="32"/>
        <v>161.84736842105261</v>
      </c>
      <c r="I221" s="76">
        <f>IF(ISBLANK('imputing missing values'!$AL221), 'imputing missing values'!$H221, 'imputing missing values'!$AL221)</f>
        <v>162.80000000000001</v>
      </c>
      <c r="J221" s="76">
        <v>139.1</v>
      </c>
      <c r="K221" s="76">
        <f t="shared" si="33"/>
        <v>145.9263157894737</v>
      </c>
      <c r="L221" s="76">
        <f>IF(ISBLANK('imputing missing values'!$AM221),K221,AM221)</f>
        <v>149.9</v>
      </c>
      <c r="M221" s="76">
        <v>142.5</v>
      </c>
      <c r="N221" s="76">
        <f t="shared" si="34"/>
        <v>141.32105263157894</v>
      </c>
      <c r="O221" s="76">
        <f>IF(ISBLANK('imputing missing values'!$AN221), 'imputing missing values'!$N221, 'imputing missing values'!$AN221)</f>
        <v>145.30000000000001</v>
      </c>
      <c r="P221" s="76">
        <v>124.1</v>
      </c>
      <c r="Q221" s="76">
        <f>AVERAGE(AO203:AO218)</f>
        <v>141.625</v>
      </c>
      <c r="R221" s="76">
        <f>IF(ISBLANK('imputing missing values'!$AO221), 'imputing missing values'!$Q221, 'imputing missing values'!$AO221)</f>
        <v>150.1</v>
      </c>
      <c r="S221" s="76">
        <v>135.80000000000001</v>
      </c>
      <c r="T221" s="77">
        <f t="shared" si="35"/>
        <v>141.45789473684209</v>
      </c>
      <c r="U221" s="77">
        <f>IF(ISBLANK('imputing missing values'!$AP221), 'imputing missing values'!$T221, 'imputing missing values'!$AP221)</f>
        <v>149.9</v>
      </c>
      <c r="V221" s="76">
        <v>128.69999999999999</v>
      </c>
      <c r="W221" s="77">
        <f t="shared" si="36"/>
        <v>125.22631578947367</v>
      </c>
      <c r="X221" s="77">
        <f>IF(ISBLANK('imputing missing values'!$AQ221), 'imputing missing values'!$W221, 'imputing missing values'!$AQ221)</f>
        <v>129.19999999999999</v>
      </c>
      <c r="Y221" s="76">
        <v>121.5</v>
      </c>
      <c r="Z221" s="77">
        <f t="shared" si="37"/>
        <v>136.4</v>
      </c>
      <c r="AA221" s="77">
        <f>IF(ISBLANK('imputing missing values'!$AR221), 'imputing missing values'!$Z221, 'imputing missing values'!$AR221)</f>
        <v>143.4</v>
      </c>
      <c r="AB221" s="76">
        <v>108.3</v>
      </c>
      <c r="AC221" s="77">
        <f t="shared" si="38"/>
        <v>148.51578947368418</v>
      </c>
      <c r="AD221" s="77">
        <f>IF(ISBLANK('imputing missing values'!$AS221), 'imputing missing values'!$AC221, 'imputing missing values'!$AS221)</f>
        <v>155.5</v>
      </c>
      <c r="AE221" s="76">
        <v>139.19999999999999</v>
      </c>
      <c r="AF221" s="77">
        <f t="shared" si="39"/>
        <v>131.7578947368421</v>
      </c>
      <c r="AG221" s="77">
        <f>IF(ISBLANK('imputing missing values'!$AT221), 'imputing missing values'!$AF221, 'imputing missing values'!$AT221)</f>
        <v>134.9</v>
      </c>
      <c r="AH221" s="76">
        <v>137.4</v>
      </c>
      <c r="AI221" s="77">
        <f>AVERAGE(AU203:AU218)</f>
        <v>135.90624999999997</v>
      </c>
      <c r="AJ221" s="77">
        <f>IF(ISBLANK('imputing missing values'!$AU221), 'imputing missing values'!$AI221, 'imputing missing values'!$AU221)</f>
        <v>142.19999999999999</v>
      </c>
      <c r="AK221" s="75">
        <v>137.19999999999999</v>
      </c>
      <c r="AL221" s="76">
        <v>162.80000000000001</v>
      </c>
      <c r="AM221" s="76">
        <v>149.9</v>
      </c>
      <c r="AN221" s="76">
        <v>145.30000000000001</v>
      </c>
      <c r="AO221" s="76">
        <v>150.1</v>
      </c>
      <c r="AP221" s="75">
        <v>149.9</v>
      </c>
      <c r="AQ221" s="75">
        <v>129.19999999999999</v>
      </c>
      <c r="AR221" s="75">
        <v>143.4</v>
      </c>
      <c r="AS221" s="75">
        <v>155.5</v>
      </c>
      <c r="AT221" s="75">
        <v>134.9</v>
      </c>
      <c r="AU221" s="75">
        <v>142.19999999999999</v>
      </c>
      <c r="AV221" s="76">
        <v>141</v>
      </c>
    </row>
    <row r="222" spans="1:48" x14ac:dyDescent="0.25">
      <c r="A222" s="63" t="s">
        <v>33</v>
      </c>
      <c r="B222" s="78">
        <v>2019</v>
      </c>
      <c r="C222" s="63" t="s">
        <v>35</v>
      </c>
      <c r="D222" s="76">
        <v>139.4</v>
      </c>
      <c r="E222" s="77">
        <f t="shared" si="31"/>
        <v>138.54285714285714</v>
      </c>
      <c r="F222" s="77">
        <f t="shared" si="30"/>
        <v>138</v>
      </c>
      <c r="G222" s="76">
        <v>150.1</v>
      </c>
      <c r="H222" s="76">
        <f t="shared" si="32"/>
        <v>162.29473684210527</v>
      </c>
      <c r="I222" s="76">
        <f>IF(ISBLANK('imputing missing values'!$AL222), 'imputing missing values'!$H222, 'imputing missing values'!$AL222)</f>
        <v>164.9</v>
      </c>
      <c r="J222" s="76">
        <v>145.30000000000001</v>
      </c>
      <c r="K222" s="76">
        <f t="shared" si="33"/>
        <v>145.40526315789472</v>
      </c>
      <c r="L222" s="76">
        <f>IF(ISBLANK('imputing missing values'!$AM222),K222,AM222)</f>
        <v>141.4</v>
      </c>
      <c r="M222" s="76">
        <v>141.69999999999999</v>
      </c>
      <c r="N222" s="76">
        <f t="shared" si="34"/>
        <v>140.23684210526315</v>
      </c>
      <c r="O222" s="76">
        <f>IF(ISBLANK('imputing missing values'!$AN222), 'imputing missing values'!$N222, 'imputing missing values'!$AN222)</f>
        <v>127.1</v>
      </c>
      <c r="P222" s="76">
        <v>118.4</v>
      </c>
      <c r="Q222" s="76">
        <f>AVERAGE(AO204:AO219)</f>
        <v>141.15625000000003</v>
      </c>
      <c r="R222" s="76">
        <f>IF(ISBLANK('imputing missing values'!$AO222), 'imputing missing values'!$Q222, 'imputing missing values'!$AO222)</f>
        <v>136.6</v>
      </c>
      <c r="S222" s="76">
        <v>137</v>
      </c>
      <c r="T222" s="77">
        <f t="shared" si="35"/>
        <v>141.4105263157895</v>
      </c>
      <c r="U222" s="77">
        <f>IF(ISBLANK('imputing missing values'!$AP222), 'imputing missing values'!$T222, 'imputing missing values'!$AP222)</f>
        <v>138.5</v>
      </c>
      <c r="V222" s="76">
        <v>131.6</v>
      </c>
      <c r="W222" s="77">
        <f t="shared" si="36"/>
        <v>124.7473684210526</v>
      </c>
      <c r="X222" s="77">
        <f>IF(ISBLANK('imputing missing values'!$AQ222), 'imputing missing values'!$W222, 'imputing missing values'!$AQ222)</f>
        <v>119.2</v>
      </c>
      <c r="Y222" s="76">
        <v>119.9</v>
      </c>
      <c r="Z222" s="77">
        <f t="shared" si="37"/>
        <v>136.0631578947368</v>
      </c>
      <c r="AA222" s="77">
        <f>IF(ISBLANK('imputing missing values'!$AR222), 'imputing missing values'!$Z222, 'imputing missing values'!$AR222)</f>
        <v>132.19999999999999</v>
      </c>
      <c r="AB222" s="76">
        <v>110.4</v>
      </c>
      <c r="AC222" s="77">
        <f t="shared" si="38"/>
        <v>148.49999999999994</v>
      </c>
      <c r="AD222" s="77">
        <f>IF(ISBLANK('imputing missing values'!$AS222), 'imputing missing values'!$AC222, 'imputing missing values'!$AS222)</f>
        <v>146.6</v>
      </c>
      <c r="AE222" s="76">
        <v>140.80000000000001</v>
      </c>
      <c r="AF222" s="77">
        <f t="shared" si="39"/>
        <v>131.84736842105266</v>
      </c>
      <c r="AG222" s="77">
        <f>IF(ISBLANK('imputing missing values'!$AT222), 'imputing missing values'!$AF222, 'imputing missing values'!$AT222)</f>
        <v>133</v>
      </c>
      <c r="AH222" s="76">
        <v>128.30000000000001</v>
      </c>
      <c r="AI222" s="77">
        <f>AVERAGE(AU204:AU222)</f>
        <v>135.85263157894735</v>
      </c>
      <c r="AJ222" s="77">
        <f>IF(ISBLANK('imputing missing values'!$AU222), 'imputing missing values'!$AI222, 'imputing missing values'!$AU222)</f>
        <v>132.4</v>
      </c>
      <c r="AK222" s="75">
        <v>138</v>
      </c>
      <c r="AL222" s="76">
        <v>164.9</v>
      </c>
      <c r="AM222" s="76">
        <v>141.4</v>
      </c>
      <c r="AN222" s="76">
        <v>127.1</v>
      </c>
      <c r="AO222" s="76">
        <v>136.6</v>
      </c>
      <c r="AP222" s="75">
        <v>138.5</v>
      </c>
      <c r="AQ222" s="75">
        <v>119.2</v>
      </c>
      <c r="AR222" s="75">
        <v>132.19999999999999</v>
      </c>
      <c r="AS222" s="75">
        <v>146.6</v>
      </c>
      <c r="AT222" s="75">
        <v>133</v>
      </c>
      <c r="AU222" s="75">
        <v>132.4</v>
      </c>
      <c r="AV222" s="76">
        <v>138.6</v>
      </c>
    </row>
    <row r="223" spans="1:48" x14ac:dyDescent="0.25">
      <c r="A223" s="63" t="s">
        <v>34</v>
      </c>
      <c r="B223" s="78">
        <v>2019</v>
      </c>
      <c r="C223" s="63" t="s">
        <v>35</v>
      </c>
      <c r="D223" s="76">
        <v>137.6</v>
      </c>
      <c r="E223" s="77">
        <f t="shared" si="31"/>
        <v>139.18571428571428</v>
      </c>
      <c r="F223" s="77">
        <f t="shared" si="30"/>
        <v>137.5</v>
      </c>
      <c r="G223" s="76">
        <v>152</v>
      </c>
      <c r="H223" s="75">
        <f t="shared" si="32"/>
        <v>162.36315789473682</v>
      </c>
      <c r="I223" s="75">
        <f>IF(ISBLANK('imputing missing values'!$AL223), 'imputing missing values'!$H223, 'imputing missing values'!$AL223)</f>
        <v>163.4</v>
      </c>
      <c r="J223" s="76">
        <v>141.5</v>
      </c>
      <c r="K223" s="75">
        <f t="shared" si="33"/>
        <v>145.83684210526317</v>
      </c>
      <c r="L223" s="75">
        <f>IF(ISBLANK('imputing missing values'!$AM223),K223,AM223)</f>
        <v>146.5</v>
      </c>
      <c r="M223" s="76">
        <v>142.19999999999999</v>
      </c>
      <c r="N223" s="75">
        <f t="shared" si="34"/>
        <v>140.68947368421055</v>
      </c>
      <c r="O223" s="75">
        <f>IF(ISBLANK('imputing missing values'!$AN223), 'imputing missing values'!$N223, 'imputing missing values'!$AN223)</f>
        <v>138.4</v>
      </c>
      <c r="P223" s="76">
        <v>122</v>
      </c>
      <c r="Q223" s="75">
        <f>AVERAGE(AO205:AO223)</f>
        <v>142.00526315789472</v>
      </c>
      <c r="R223" s="75">
        <f>IF(ISBLANK('imputing missing values'!$AO223), 'imputing missing values'!$Q223, 'imputing missing values'!$AO223)</f>
        <v>143.69999999999999</v>
      </c>
      <c r="S223" s="76">
        <v>136.4</v>
      </c>
      <c r="T223" s="75">
        <f t="shared" si="35"/>
        <v>141.9736842105263</v>
      </c>
      <c r="U223" s="75">
        <f>IF(ISBLANK('imputing missing values'!$AP223), 'imputing missing values'!$T223, 'imputing missing values'!$AP223)</f>
        <v>145.6</v>
      </c>
      <c r="V223" s="76">
        <v>129.69999999999999</v>
      </c>
      <c r="W223" s="75">
        <f t="shared" si="36"/>
        <v>124.91578947368419</v>
      </c>
      <c r="X223" s="75">
        <f>IF(ISBLANK('imputing missing values'!$AQ223), 'imputing missing values'!$W223, 'imputing missing values'!$AQ223)</f>
        <v>123.9</v>
      </c>
      <c r="Y223" s="76">
        <v>121</v>
      </c>
      <c r="Z223" s="75">
        <f t="shared" si="37"/>
        <v>136.4473684210526</v>
      </c>
      <c r="AA223" s="75">
        <f>IF(ISBLANK('imputing missing values'!$AR223), 'imputing missing values'!$Z223, 'imputing missing values'!$AR223)</f>
        <v>137.1</v>
      </c>
      <c r="AB223" s="76">
        <v>109</v>
      </c>
      <c r="AC223" s="75">
        <f t="shared" si="38"/>
        <v>148.76315789473682</v>
      </c>
      <c r="AD223" s="75">
        <f>IF(ISBLANK('imputing missing values'!$AS223), 'imputing missing values'!$AC223, 'imputing missing values'!$AS223)</f>
        <v>150.30000000000001</v>
      </c>
      <c r="AE223" s="76">
        <v>139.69999999999999</v>
      </c>
      <c r="AF223" s="75">
        <f t="shared" si="39"/>
        <v>132.15263157894736</v>
      </c>
      <c r="AG223" s="75">
        <f>IF(ISBLANK('imputing missing values'!$AT223), 'imputing missing values'!$AF223, 'imputing missing values'!$AT223)</f>
        <v>134.1</v>
      </c>
      <c r="AH223" s="76">
        <v>133.6</v>
      </c>
      <c r="AI223" s="75">
        <f>AVERAGE(AU205:AU223)</f>
        <v>136.18947368421053</v>
      </c>
      <c r="AJ223" s="75">
        <f>IF(ISBLANK('imputing missing values'!$AU223), 'imputing missing values'!$AI223, 'imputing missing values'!$AU223)</f>
        <v>137.4</v>
      </c>
      <c r="AK223" s="75">
        <v>137.5</v>
      </c>
      <c r="AL223" s="75">
        <v>163.4</v>
      </c>
      <c r="AM223" s="75">
        <v>146.5</v>
      </c>
      <c r="AN223" s="75">
        <v>138.4</v>
      </c>
      <c r="AO223" s="75">
        <v>143.69999999999999</v>
      </c>
      <c r="AP223" s="75">
        <v>145.6</v>
      </c>
      <c r="AQ223" s="75">
        <v>123.9</v>
      </c>
      <c r="AR223" s="75">
        <v>137.1</v>
      </c>
      <c r="AS223" s="75">
        <v>150.30000000000001</v>
      </c>
      <c r="AT223" s="75">
        <v>134.1</v>
      </c>
      <c r="AU223" s="75">
        <v>137.4</v>
      </c>
      <c r="AV223" s="76">
        <v>139.9</v>
      </c>
    </row>
    <row r="224" spans="1:48" x14ac:dyDescent="0.25">
      <c r="A224" s="63" t="s">
        <v>30</v>
      </c>
      <c r="B224" s="78">
        <v>2019</v>
      </c>
      <c r="C224" s="63" t="s">
        <v>36</v>
      </c>
      <c r="D224" s="76">
        <v>136.9</v>
      </c>
      <c r="E224" s="77">
        <f t="shared" si="31"/>
        <v>138.94285714285712</v>
      </c>
      <c r="F224" s="77">
        <f t="shared" si="30"/>
        <v>137.30000000000001</v>
      </c>
      <c r="G224" s="76">
        <v>154.1</v>
      </c>
      <c r="H224" s="76">
        <f t="shared" si="32"/>
        <v>162.62631578947369</v>
      </c>
      <c r="I224" s="76">
        <f>IF(ISBLANK('imputing missing values'!$AL224), 'imputing missing values'!$H224, 'imputing missing values'!$AL224)</f>
        <v>162.9</v>
      </c>
      <c r="J224" s="76">
        <v>138.69999999999999</v>
      </c>
      <c r="K224" s="76">
        <f t="shared" si="33"/>
        <v>146.04736842105262</v>
      </c>
      <c r="L224" s="76">
        <f>IF(ISBLANK('imputing missing values'!$AM224),K224,AM224)</f>
        <v>150.1</v>
      </c>
      <c r="M224" s="76">
        <v>142.5</v>
      </c>
      <c r="N224" s="76">
        <f t="shared" si="34"/>
        <v>140.97894736842107</v>
      </c>
      <c r="O224" s="76">
        <f>IF(ISBLANK('imputing missing values'!$AN224), 'imputing missing values'!$N224, 'imputing missing values'!$AN224)</f>
        <v>146.4</v>
      </c>
      <c r="P224" s="76">
        <v>124.1</v>
      </c>
      <c r="Q224" s="76">
        <f>AVERAGE(AO206:AO221)</f>
        <v>142.39999999999998</v>
      </c>
      <c r="R224" s="76">
        <f>IF(ISBLANK('imputing missing values'!$AO224), 'imputing missing values'!$Q224, 'imputing missing values'!$AO224)</f>
        <v>150</v>
      </c>
      <c r="S224" s="76">
        <v>136.1</v>
      </c>
      <c r="T224" s="77">
        <f t="shared" si="35"/>
        <v>142.64210526315787</v>
      </c>
      <c r="U224" s="77">
        <f>IF(ISBLANK('imputing missing values'!$AP224), 'imputing missing values'!$T224, 'imputing missing values'!$AP224)</f>
        <v>150.4</v>
      </c>
      <c r="V224" s="76">
        <v>128.19999999999999</v>
      </c>
      <c r="W224" s="77">
        <f t="shared" si="36"/>
        <v>125.21052631578948</v>
      </c>
      <c r="X224" s="77">
        <f>IF(ISBLANK('imputing missing values'!$AQ224), 'imputing missing values'!$W224, 'imputing missing values'!$AQ224)</f>
        <v>129.9</v>
      </c>
      <c r="Y224" s="76">
        <v>122.3</v>
      </c>
      <c r="Z224" s="77">
        <f t="shared" si="37"/>
        <v>136.98421052631579</v>
      </c>
      <c r="AA224" s="77">
        <f>IF(ISBLANK('imputing missing values'!$AR224), 'imputing missing values'!$Z224, 'imputing missing values'!$AR224)</f>
        <v>143.80000000000001</v>
      </c>
      <c r="AB224" s="76">
        <v>108.3</v>
      </c>
      <c r="AC224" s="77">
        <f t="shared" si="38"/>
        <v>149.26315789473682</v>
      </c>
      <c r="AD224" s="77">
        <f>IF(ISBLANK('imputing missing values'!$AS224), 'imputing missing values'!$AC224, 'imputing missing values'!$AS224)</f>
        <v>155.5</v>
      </c>
      <c r="AE224" s="76">
        <v>138.9</v>
      </c>
      <c r="AF224" s="77">
        <f t="shared" si="39"/>
        <v>132.3578947368421</v>
      </c>
      <c r="AG224" s="77">
        <f>IF(ISBLANK('imputing missing values'!$AT224), 'imputing missing values'!$AF224, 'imputing missing values'!$AT224)</f>
        <v>134</v>
      </c>
      <c r="AH224" s="76">
        <v>137.4</v>
      </c>
      <c r="AI224" s="77">
        <f>AVERAGE(AU206:AU221)</f>
        <v>136.49374999999998</v>
      </c>
      <c r="AJ224" s="77">
        <f>IF(ISBLANK('imputing missing values'!$AU224), 'imputing missing values'!$AI224, 'imputing missing values'!$AU224)</f>
        <v>142.4</v>
      </c>
      <c r="AK224" s="75">
        <v>137.30000000000001</v>
      </c>
      <c r="AL224" s="76">
        <v>162.9</v>
      </c>
      <c r="AM224" s="76">
        <v>150.1</v>
      </c>
      <c r="AN224" s="76">
        <v>146.4</v>
      </c>
      <c r="AO224" s="76">
        <v>150</v>
      </c>
      <c r="AP224" s="75">
        <v>150.4</v>
      </c>
      <c r="AQ224" s="75">
        <v>129.9</v>
      </c>
      <c r="AR224" s="75">
        <v>143.80000000000001</v>
      </c>
      <c r="AS224" s="75">
        <v>155.5</v>
      </c>
      <c r="AT224" s="75">
        <v>134</v>
      </c>
      <c r="AU224" s="75">
        <v>142.4</v>
      </c>
      <c r="AV224" s="76">
        <v>141.19999999999999</v>
      </c>
    </row>
    <row r="225" spans="1:48" x14ac:dyDescent="0.25">
      <c r="A225" s="63" t="s">
        <v>33</v>
      </c>
      <c r="B225" s="78">
        <v>2019</v>
      </c>
      <c r="C225" s="63" t="s">
        <v>36</v>
      </c>
      <c r="D225" s="76">
        <v>139.69999999999999</v>
      </c>
      <c r="E225" s="77">
        <f t="shared" si="31"/>
        <v>138.25714285714284</v>
      </c>
      <c r="F225" s="77">
        <f t="shared" si="30"/>
        <v>139.6</v>
      </c>
      <c r="G225" s="76">
        <v>151.1</v>
      </c>
      <c r="H225" s="76">
        <f t="shared" si="32"/>
        <v>163.0263157894737</v>
      </c>
      <c r="I225" s="76">
        <f>IF(ISBLANK('imputing missing values'!$AL225), 'imputing missing values'!$H225, 'imputing missing values'!$AL225)</f>
        <v>165.3</v>
      </c>
      <c r="J225" s="76">
        <v>142.9</v>
      </c>
      <c r="K225" s="76">
        <f t="shared" si="33"/>
        <v>145.53684210526316</v>
      </c>
      <c r="L225" s="76">
        <f>IF(ISBLANK('imputing missing values'!$AM225),K225,AM225)</f>
        <v>141.6</v>
      </c>
      <c r="M225" s="76">
        <v>141.9</v>
      </c>
      <c r="N225" s="76">
        <f t="shared" si="34"/>
        <v>139.91578947368424</v>
      </c>
      <c r="O225" s="76">
        <f>IF(ISBLANK('imputing missing values'!$AN225), 'imputing missing values'!$N225, 'imputing missing values'!$AN225)</f>
        <v>128.80000000000001</v>
      </c>
      <c r="P225" s="76">
        <v>118.4</v>
      </c>
      <c r="Q225" s="76">
        <f>AVERAGE(AO207:AO222)</f>
        <v>141.9375</v>
      </c>
      <c r="R225" s="76">
        <f>IF(ISBLANK('imputing missing values'!$AO225), 'imputing missing values'!$Q225, 'imputing missing values'!$AO225)</f>
        <v>136.80000000000001</v>
      </c>
      <c r="S225" s="76">
        <v>139.4</v>
      </c>
      <c r="T225" s="77">
        <f t="shared" si="35"/>
        <v>142.6</v>
      </c>
      <c r="U225" s="77">
        <f>IF(ISBLANK('imputing missing values'!$AP225), 'imputing missing values'!$T225, 'imputing missing values'!$AP225)</f>
        <v>139.19999999999999</v>
      </c>
      <c r="V225" s="76">
        <v>141.19999999999999</v>
      </c>
      <c r="W225" s="77">
        <f t="shared" si="36"/>
        <v>124.68421052631579</v>
      </c>
      <c r="X225" s="77">
        <f>IF(ISBLANK('imputing missing values'!$AQ225), 'imputing missing values'!$W225, 'imputing missing values'!$AQ225)</f>
        <v>119.9</v>
      </c>
      <c r="Y225" s="76">
        <v>120.7</v>
      </c>
      <c r="Z225" s="77">
        <f t="shared" si="37"/>
        <v>136.61578947368423</v>
      </c>
      <c r="AA225" s="77">
        <f>IF(ISBLANK('imputing missing values'!$AR225), 'imputing missing values'!$Z225, 'imputing missing values'!$AR225)</f>
        <v>133</v>
      </c>
      <c r="AB225" s="76">
        <v>110.4</v>
      </c>
      <c r="AC225" s="77">
        <f t="shared" si="38"/>
        <v>149.21578947368417</v>
      </c>
      <c r="AD225" s="77">
        <f>IF(ISBLANK('imputing missing values'!$AS225), 'imputing missing values'!$AC225, 'imputing missing values'!$AS225)</f>
        <v>146.69999999999999</v>
      </c>
      <c r="AE225" s="76">
        <v>140.69999999999999</v>
      </c>
      <c r="AF225" s="77">
        <f t="shared" si="39"/>
        <v>132.38421052631577</v>
      </c>
      <c r="AG225" s="77">
        <f>IF(ISBLANK('imputing missing values'!$AT225), 'imputing missing values'!$AF225, 'imputing missing values'!$AT225)</f>
        <v>132.5</v>
      </c>
      <c r="AH225" s="76">
        <v>128.5</v>
      </c>
      <c r="AI225" s="77">
        <f>AVERAGE(AU207:AU225)</f>
        <v>136.39473684210529</v>
      </c>
      <c r="AJ225" s="77">
        <f>IF(ISBLANK('imputing missing values'!$AU225), 'imputing missing values'!$AI225, 'imputing missing values'!$AU225)</f>
        <v>132.80000000000001</v>
      </c>
      <c r="AK225" s="75">
        <v>139.6</v>
      </c>
      <c r="AL225" s="76">
        <v>165.3</v>
      </c>
      <c r="AM225" s="76">
        <v>141.6</v>
      </c>
      <c r="AN225" s="76">
        <v>128.80000000000001</v>
      </c>
      <c r="AO225" s="76">
        <v>136.80000000000001</v>
      </c>
      <c r="AP225" s="75">
        <v>139.19999999999999</v>
      </c>
      <c r="AQ225" s="75">
        <v>119.9</v>
      </c>
      <c r="AR225" s="75">
        <v>133</v>
      </c>
      <c r="AS225" s="75">
        <v>146.69999999999999</v>
      </c>
      <c r="AT225" s="75">
        <v>132.5</v>
      </c>
      <c r="AU225" s="75">
        <v>132.80000000000001</v>
      </c>
      <c r="AV225" s="76">
        <v>139.5</v>
      </c>
    </row>
    <row r="226" spans="1:48" x14ac:dyDescent="0.25">
      <c r="A226" s="63" t="s">
        <v>34</v>
      </c>
      <c r="B226" s="78">
        <v>2019</v>
      </c>
      <c r="C226" s="63" t="s">
        <v>36</v>
      </c>
      <c r="D226" s="76">
        <v>137.80000000000001</v>
      </c>
      <c r="E226" s="77">
        <f t="shared" si="31"/>
        <v>138.6</v>
      </c>
      <c r="F226" s="77">
        <f t="shared" si="30"/>
        <v>138.1</v>
      </c>
      <c r="G226" s="76">
        <v>153</v>
      </c>
      <c r="H226" s="75">
        <f t="shared" si="32"/>
        <v>163.03684210526319</v>
      </c>
      <c r="I226" s="75">
        <f>IF(ISBLANK('imputing missing values'!$AL226), 'imputing missing values'!$H226, 'imputing missing values'!$AL226)</f>
        <v>163.5</v>
      </c>
      <c r="J226" s="76">
        <v>140.30000000000001</v>
      </c>
      <c r="K226" s="75">
        <f t="shared" si="33"/>
        <v>145.93684210526314</v>
      </c>
      <c r="L226" s="75">
        <f>IF(ISBLANK('imputing missing values'!$AM226),K226,AM226)</f>
        <v>146.69999999999999</v>
      </c>
      <c r="M226" s="76">
        <v>142.30000000000001</v>
      </c>
      <c r="N226" s="75">
        <f t="shared" si="34"/>
        <v>140.36315789473687</v>
      </c>
      <c r="O226" s="75">
        <f>IF(ISBLANK('imputing missing values'!$AN226), 'imputing missing values'!$N226, 'imputing missing values'!$AN226)</f>
        <v>139.69999999999999</v>
      </c>
      <c r="P226" s="76">
        <v>122</v>
      </c>
      <c r="Q226" s="75">
        <f>AVERAGE(AO208:AO226)</f>
        <v>142.65263157894736</v>
      </c>
      <c r="R226" s="75">
        <f>IF(ISBLANK('imputing missing values'!$AO226), 'imputing missing values'!$Q226, 'imputing missing values'!$AO226)</f>
        <v>143.80000000000001</v>
      </c>
      <c r="S226" s="76">
        <v>137.6</v>
      </c>
      <c r="T226" s="75">
        <f t="shared" si="35"/>
        <v>143.15263157894734</v>
      </c>
      <c r="U226" s="75">
        <f>IF(ISBLANK('imputing missing values'!$AP226), 'imputing missing values'!$T226, 'imputing missing values'!$AP226)</f>
        <v>146.19999999999999</v>
      </c>
      <c r="V226" s="76">
        <v>132.6</v>
      </c>
      <c r="W226" s="75">
        <f t="shared" si="36"/>
        <v>124.79473684210525</v>
      </c>
      <c r="X226" s="75">
        <f>IF(ISBLANK('imputing missing values'!$AQ226), 'imputing missing values'!$W226, 'imputing missing values'!$AQ226)</f>
        <v>124.6</v>
      </c>
      <c r="Y226" s="76">
        <v>121.8</v>
      </c>
      <c r="Z226" s="75">
        <f t="shared" si="37"/>
        <v>137.01052631578949</v>
      </c>
      <c r="AA226" s="75">
        <f>IF(ISBLANK('imputing missing values'!$AR226), 'imputing missing values'!$Z226, 'imputing missing values'!$AR226)</f>
        <v>137.69999999999999</v>
      </c>
      <c r="AB226" s="76">
        <v>109</v>
      </c>
      <c r="AC226" s="75">
        <f t="shared" si="38"/>
        <v>149.48421052631579</v>
      </c>
      <c r="AD226" s="75">
        <f>IF(ISBLANK('imputing missing values'!$AS226), 'imputing missing values'!$AC226, 'imputing missing values'!$AS226)</f>
        <v>150.30000000000001</v>
      </c>
      <c r="AE226" s="76">
        <v>139.5</v>
      </c>
      <c r="AF226" s="75">
        <f t="shared" si="39"/>
        <v>132.6</v>
      </c>
      <c r="AG226" s="75">
        <f>IF(ISBLANK('imputing missing values'!$AT226), 'imputing missing values'!$AF226, 'imputing missing values'!$AT226)</f>
        <v>133.4</v>
      </c>
      <c r="AH226" s="76">
        <v>133.69999999999999</v>
      </c>
      <c r="AI226" s="75">
        <f>AVERAGE(AU208:AU226)</f>
        <v>136.70000000000002</v>
      </c>
      <c r="AJ226" s="75">
        <f>IF(ISBLANK('imputing missing values'!$AU226), 'imputing missing values'!$AI226, 'imputing missing values'!$AU226)</f>
        <v>137.69999999999999</v>
      </c>
      <c r="AK226" s="75">
        <v>138.1</v>
      </c>
      <c r="AL226" s="75">
        <v>163.5</v>
      </c>
      <c r="AM226" s="75">
        <v>146.69999999999999</v>
      </c>
      <c r="AN226" s="75">
        <v>139.69999999999999</v>
      </c>
      <c r="AO226" s="75">
        <v>143.80000000000001</v>
      </c>
      <c r="AP226" s="75">
        <v>146.19999999999999</v>
      </c>
      <c r="AQ226" s="75">
        <v>124.6</v>
      </c>
      <c r="AR226" s="75">
        <v>137.69999999999999</v>
      </c>
      <c r="AS226" s="75">
        <v>150.30000000000001</v>
      </c>
      <c r="AT226" s="75">
        <v>133.4</v>
      </c>
      <c r="AU226" s="75">
        <v>137.69999999999999</v>
      </c>
      <c r="AV226" s="76">
        <v>140.4</v>
      </c>
    </row>
    <row r="227" spans="1:48" x14ac:dyDescent="0.25">
      <c r="A227" s="63" t="s">
        <v>30</v>
      </c>
      <c r="B227" s="78">
        <v>2019</v>
      </c>
      <c r="C227" s="63" t="s">
        <v>38</v>
      </c>
      <c r="D227" s="76">
        <v>137.4</v>
      </c>
      <c r="E227" s="77">
        <f t="shared" si="31"/>
        <v>138.6</v>
      </c>
      <c r="F227" s="77">
        <f t="shared" si="30"/>
        <v>139.19999999999999</v>
      </c>
      <c r="G227" s="76">
        <v>159.5</v>
      </c>
      <c r="H227" s="76">
        <f t="shared" si="32"/>
        <v>163.25263157894742</v>
      </c>
      <c r="I227" s="76">
        <f>IF(ISBLANK('imputing missing values'!$AL227), 'imputing missing values'!$H227, 'imputing missing values'!$AL227)</f>
        <v>163.30000000000001</v>
      </c>
      <c r="J227" s="76">
        <v>134.5</v>
      </c>
      <c r="K227" s="76">
        <f t="shared" si="33"/>
        <v>146.15789473684208</v>
      </c>
      <c r="L227" s="76">
        <f>IF(ISBLANK('imputing missing values'!$AM227),K227,AM227)</f>
        <v>150.69999999999999</v>
      </c>
      <c r="M227" s="76">
        <v>142.6</v>
      </c>
      <c r="N227" s="76">
        <f t="shared" si="34"/>
        <v>140.60526315789474</v>
      </c>
      <c r="O227" s="76">
        <f>IF(ISBLANK('imputing missing values'!$AN227), 'imputing missing values'!$N227, 'imputing missing values'!$AN227)</f>
        <v>146.9</v>
      </c>
      <c r="P227" s="76">
        <v>124</v>
      </c>
      <c r="Q227" s="76">
        <f>AVERAGE(AO209:AO224)</f>
        <v>143.13124999999997</v>
      </c>
      <c r="R227" s="76">
        <f>IF(ISBLANK('imputing missing values'!$AO227), 'imputing missing values'!$Q227, 'imputing missing values'!$AO227)</f>
        <v>149.5</v>
      </c>
      <c r="S227" s="76">
        <v>143.69999999999999</v>
      </c>
      <c r="T227" s="77">
        <f t="shared" si="35"/>
        <v>143.8315789473684</v>
      </c>
      <c r="U227" s="77">
        <f>IF(ISBLANK('imputing missing values'!$AP227), 'imputing missing values'!$T227, 'imputing missing values'!$AP227)</f>
        <v>151.30000000000001</v>
      </c>
      <c r="V227" s="76">
        <v>133.4</v>
      </c>
      <c r="W227" s="77">
        <f t="shared" si="36"/>
        <v>125.01578947368419</v>
      </c>
      <c r="X227" s="77">
        <f>IF(ISBLANK('imputing missing values'!$AQ227), 'imputing missing values'!$W227, 'imputing missing values'!$AQ227)</f>
        <v>130.19999999999999</v>
      </c>
      <c r="Y227" s="76">
        <v>125.1</v>
      </c>
      <c r="Z227" s="77">
        <f t="shared" si="37"/>
        <v>137.61052631578949</v>
      </c>
      <c r="AA227" s="77">
        <f>IF(ISBLANK('imputing missing values'!$AR227), 'imputing missing values'!$Z227, 'imputing missing values'!$AR227)</f>
        <v>145.9</v>
      </c>
      <c r="AB227" s="76">
        <v>109.3</v>
      </c>
      <c r="AC227" s="77">
        <f t="shared" si="38"/>
        <v>150.03684210526316</v>
      </c>
      <c r="AD227" s="77">
        <f>IF(ISBLANK('imputing missing values'!$AS227), 'imputing missing values'!$AC227, 'imputing missing values'!$AS227)</f>
        <v>156.69999999999999</v>
      </c>
      <c r="AE227" s="76">
        <v>139.30000000000001</v>
      </c>
      <c r="AF227" s="77">
        <f t="shared" si="39"/>
        <v>132.7578947368421</v>
      </c>
      <c r="AG227" s="77">
        <f>IF(ISBLANK('imputing missing values'!$AT227), 'imputing missing values'!$AF227, 'imputing missing values'!$AT227)</f>
        <v>133.9</v>
      </c>
      <c r="AH227" s="76">
        <v>137.69999999999999</v>
      </c>
      <c r="AI227" s="77">
        <f>AVERAGE(AU209:AU224)</f>
        <v>137.00625000000002</v>
      </c>
      <c r="AJ227" s="77">
        <f>IF(ISBLANK('imputing missing values'!$AU227), 'imputing missing values'!$AI227, 'imputing missing values'!$AU227)</f>
        <v>142.9</v>
      </c>
      <c r="AK227" s="75">
        <v>139.19999999999999</v>
      </c>
      <c r="AL227" s="76">
        <v>163.30000000000001</v>
      </c>
      <c r="AM227" s="76">
        <v>150.69999999999999</v>
      </c>
      <c r="AN227" s="76">
        <v>146.9</v>
      </c>
      <c r="AO227" s="76">
        <v>149.5</v>
      </c>
      <c r="AP227" s="75">
        <v>151.30000000000001</v>
      </c>
      <c r="AQ227" s="75">
        <v>130.19999999999999</v>
      </c>
      <c r="AR227" s="75">
        <v>145.9</v>
      </c>
      <c r="AS227" s="75">
        <v>156.69999999999999</v>
      </c>
      <c r="AT227" s="75">
        <v>133.9</v>
      </c>
      <c r="AU227" s="75">
        <v>142.9</v>
      </c>
      <c r="AV227" s="76">
        <v>142.4</v>
      </c>
    </row>
    <row r="228" spans="1:48" x14ac:dyDescent="0.25">
      <c r="A228" s="63" t="s">
        <v>33</v>
      </c>
      <c r="B228" s="78">
        <v>2019</v>
      </c>
      <c r="C228" s="63" t="s">
        <v>38</v>
      </c>
      <c r="D228" s="76">
        <v>140.4</v>
      </c>
      <c r="E228" s="77">
        <f t="shared" si="31"/>
        <v>138.44285714285715</v>
      </c>
      <c r="F228" s="77">
        <f t="shared" si="30"/>
        <v>143.80000000000001</v>
      </c>
      <c r="G228" s="76">
        <v>156.69999999999999</v>
      </c>
      <c r="H228" s="76">
        <f t="shared" si="32"/>
        <v>163.60000000000002</v>
      </c>
      <c r="I228" s="76">
        <f>IF(ISBLANK('imputing missing values'!$AL228), 'imputing missing values'!$H228, 'imputing missing values'!$AL228)</f>
        <v>166.2</v>
      </c>
      <c r="J228" s="76">
        <v>138.30000000000001</v>
      </c>
      <c r="K228" s="76">
        <f t="shared" si="33"/>
        <v>145.75789473684208</v>
      </c>
      <c r="L228" s="76">
        <f>IF(ISBLANK('imputing missing values'!$AM228),K228,AM228)</f>
        <v>142.19999999999999</v>
      </c>
      <c r="M228" s="76">
        <v>142.4</v>
      </c>
      <c r="N228" s="76">
        <f t="shared" si="34"/>
        <v>139.53684210526316</v>
      </c>
      <c r="O228" s="76">
        <f>IF(ISBLANK('imputing missing values'!$AN228), 'imputing missing values'!$N228, 'imputing missing values'!$AN228)</f>
        <v>129.4</v>
      </c>
      <c r="P228" s="76">
        <v>118.6</v>
      </c>
      <c r="Q228" s="76">
        <f>AVERAGE(AO210:AO225)</f>
        <v>142.46249999999998</v>
      </c>
      <c r="R228" s="76">
        <f>IF(ISBLANK('imputing missing values'!$AO228), 'imputing missing values'!$Q228, 'imputing missing values'!$AO228)</f>
        <v>137.19999999999999</v>
      </c>
      <c r="S228" s="76">
        <v>149.69999999999999</v>
      </c>
      <c r="T228" s="77">
        <f t="shared" si="35"/>
        <v>143.56842105263158</v>
      </c>
      <c r="U228" s="77">
        <f>IF(ISBLANK('imputing missing values'!$AP228), 'imputing missing values'!$T228, 'imputing missing values'!$AP228)</f>
        <v>139.80000000000001</v>
      </c>
      <c r="V228" s="76">
        <v>161.6</v>
      </c>
      <c r="W228" s="77">
        <f t="shared" si="36"/>
        <v>124.45263157894736</v>
      </c>
      <c r="X228" s="77">
        <f>IF(ISBLANK('imputing missing values'!$AQ228), 'imputing missing values'!$W228, 'imputing missing values'!$AQ228)</f>
        <v>120.1</v>
      </c>
      <c r="Y228" s="76">
        <v>124.4</v>
      </c>
      <c r="Z228" s="77">
        <f t="shared" si="37"/>
        <v>137.28947368421052</v>
      </c>
      <c r="AA228" s="77">
        <f>IF(ISBLANK('imputing missing values'!$AR228), 'imputing missing values'!$Z228, 'imputing missing values'!$AR228)</f>
        <v>134</v>
      </c>
      <c r="AB228" s="76">
        <v>111.2</v>
      </c>
      <c r="AC228" s="77">
        <f t="shared" si="38"/>
        <v>150.03684210526316</v>
      </c>
      <c r="AD228" s="77">
        <f>IF(ISBLANK('imputing missing values'!$AS228), 'imputing missing values'!$AC228, 'imputing missing values'!$AS228)</f>
        <v>148</v>
      </c>
      <c r="AE228" s="76">
        <v>141</v>
      </c>
      <c r="AF228" s="77">
        <f t="shared" si="39"/>
        <v>132.66315789473683</v>
      </c>
      <c r="AG228" s="77">
        <f>IF(ISBLANK('imputing missing values'!$AT228), 'imputing missing values'!$AF228, 'imputing missing values'!$AT228)</f>
        <v>132.6</v>
      </c>
      <c r="AH228" s="76">
        <v>128.9</v>
      </c>
      <c r="AI228" s="77">
        <f>AVERAGE(AU210:AU228)</f>
        <v>136.78947368421055</v>
      </c>
      <c r="AJ228" s="77">
        <f>IF(ISBLANK('imputing missing values'!$AU228), 'imputing missing values'!$AI228, 'imputing missing values'!$AU228)</f>
        <v>133.30000000000001</v>
      </c>
      <c r="AK228" s="75">
        <v>143.80000000000001</v>
      </c>
      <c r="AL228" s="76">
        <v>166.2</v>
      </c>
      <c r="AM228" s="76">
        <v>142.19999999999999</v>
      </c>
      <c r="AN228" s="76">
        <v>129.4</v>
      </c>
      <c r="AO228" s="76">
        <v>137.19999999999999</v>
      </c>
      <c r="AP228" s="75">
        <v>139.80000000000001</v>
      </c>
      <c r="AQ228" s="75">
        <v>120.1</v>
      </c>
      <c r="AR228" s="75">
        <v>134</v>
      </c>
      <c r="AS228" s="75">
        <v>148</v>
      </c>
      <c r="AT228" s="75">
        <v>132.6</v>
      </c>
      <c r="AU228" s="75">
        <v>133.30000000000001</v>
      </c>
      <c r="AV228" s="76">
        <v>141.5</v>
      </c>
    </row>
    <row r="229" spans="1:48" x14ac:dyDescent="0.25">
      <c r="A229" s="63" t="s">
        <v>34</v>
      </c>
      <c r="B229" s="78">
        <v>2019</v>
      </c>
      <c r="C229" s="63" t="s">
        <v>38</v>
      </c>
      <c r="D229" s="76">
        <v>138.30000000000001</v>
      </c>
      <c r="E229" s="77">
        <f t="shared" si="31"/>
        <v>138.54285714285714</v>
      </c>
      <c r="F229" s="77">
        <f t="shared" si="30"/>
        <v>140.9</v>
      </c>
      <c r="G229" s="76">
        <v>158.5</v>
      </c>
      <c r="H229" s="75">
        <f t="shared" si="32"/>
        <v>163.60526315789477</v>
      </c>
      <c r="I229" s="75">
        <f>IF(ISBLANK('imputing missing values'!$AL229), 'imputing missing values'!$H229, 'imputing missing values'!$AL229)</f>
        <v>164.1</v>
      </c>
      <c r="J229" s="76">
        <v>136</v>
      </c>
      <c r="K229" s="75">
        <f t="shared" si="33"/>
        <v>146.15789473684208</v>
      </c>
      <c r="L229" s="75">
        <f>IF(ISBLANK('imputing missing values'!$AM229),K229,AM229)</f>
        <v>147.30000000000001</v>
      </c>
      <c r="M229" s="76">
        <v>142.5</v>
      </c>
      <c r="N229" s="75">
        <f t="shared" si="34"/>
        <v>139.9</v>
      </c>
      <c r="O229" s="75">
        <f>IF(ISBLANK('imputing missing values'!$AN229), 'imputing missing values'!$N229, 'imputing missing values'!$AN229)</f>
        <v>140.30000000000001</v>
      </c>
      <c r="P229" s="76">
        <v>122</v>
      </c>
      <c r="Q229" s="75">
        <f>AVERAGE(AO211:AO229)</f>
        <v>143.07894736842104</v>
      </c>
      <c r="R229" s="75">
        <f>IF(ISBLANK('imputing missing values'!$AO229), 'imputing missing values'!$Q229, 'imputing missing values'!$AO229)</f>
        <v>143.69999999999999</v>
      </c>
      <c r="S229" s="76">
        <v>146.5</v>
      </c>
      <c r="T229" s="75">
        <f t="shared" si="35"/>
        <v>144.13157894736841</v>
      </c>
      <c r="U229" s="75">
        <f>IF(ISBLANK('imputing missing values'!$AP229), 'imputing missing values'!$T229, 'imputing missing values'!$AP229)</f>
        <v>146.9</v>
      </c>
      <c r="V229" s="76">
        <v>143</v>
      </c>
      <c r="W229" s="75">
        <f t="shared" si="36"/>
        <v>124.53684210526318</v>
      </c>
      <c r="X229" s="75">
        <f>IF(ISBLANK('imputing missing values'!$AQ229), 'imputing missing values'!$W229, 'imputing missing values'!$AQ229)</f>
        <v>124.9</v>
      </c>
      <c r="Y229" s="76">
        <v>124.9</v>
      </c>
      <c r="Z229" s="75">
        <f t="shared" si="37"/>
        <v>137.73684210526315</v>
      </c>
      <c r="AA229" s="75">
        <f>IF(ISBLANK('imputing missing values'!$AR229), 'imputing missing values'!$Z229, 'imputing missing values'!$AR229)</f>
        <v>139.19999999999999</v>
      </c>
      <c r="AB229" s="76">
        <v>109.9</v>
      </c>
      <c r="AC229" s="75">
        <f t="shared" si="38"/>
        <v>150.3578947368421</v>
      </c>
      <c r="AD229" s="75">
        <f>IF(ISBLANK('imputing missing values'!$AS229), 'imputing missing values'!$AC229, 'imputing missing values'!$AS229)</f>
        <v>151.6</v>
      </c>
      <c r="AE229" s="76">
        <v>139.9</v>
      </c>
      <c r="AF229" s="75">
        <f t="shared" si="39"/>
        <v>132.82105263157894</v>
      </c>
      <c r="AG229" s="75">
        <f>IF(ISBLANK('imputing missing values'!$AT229), 'imputing missing values'!$AF229, 'imputing missing values'!$AT229)</f>
        <v>133.4</v>
      </c>
      <c r="AH229" s="76">
        <v>134</v>
      </c>
      <c r="AI229" s="75">
        <f>AVERAGE(AU211:AU229)</f>
        <v>137.08947368421053</v>
      </c>
      <c r="AJ229" s="75">
        <f>IF(ISBLANK('imputing missing values'!$AU229), 'imputing missing values'!$AI229, 'imputing missing values'!$AU229)</f>
        <v>138.19999999999999</v>
      </c>
      <c r="AK229" s="75">
        <v>140.9</v>
      </c>
      <c r="AL229" s="75">
        <v>164.1</v>
      </c>
      <c r="AM229" s="75">
        <v>147.30000000000001</v>
      </c>
      <c r="AN229" s="75">
        <v>140.30000000000001</v>
      </c>
      <c r="AO229" s="75">
        <v>143.69999999999999</v>
      </c>
      <c r="AP229" s="75">
        <v>146.9</v>
      </c>
      <c r="AQ229" s="75">
        <v>124.9</v>
      </c>
      <c r="AR229" s="75">
        <v>139.19999999999999</v>
      </c>
      <c r="AS229" s="75">
        <v>151.6</v>
      </c>
      <c r="AT229" s="75">
        <v>133.4</v>
      </c>
      <c r="AU229" s="75">
        <v>138.19999999999999</v>
      </c>
      <c r="AV229" s="76">
        <v>142</v>
      </c>
    </row>
    <row r="230" spans="1:48" x14ac:dyDescent="0.25">
      <c r="A230" s="63" t="s">
        <v>30</v>
      </c>
      <c r="B230" s="78">
        <v>2019</v>
      </c>
      <c r="C230" s="63" t="s">
        <v>39</v>
      </c>
      <c r="D230" s="76">
        <v>137.80000000000001</v>
      </c>
      <c r="E230" s="77">
        <f t="shared" si="31"/>
        <v>139.05714285714285</v>
      </c>
      <c r="F230" s="77">
        <f t="shared" si="30"/>
        <v>141</v>
      </c>
      <c r="G230" s="76">
        <v>163.5</v>
      </c>
      <c r="H230" s="76">
        <f t="shared" si="32"/>
        <v>163.68947368421053</v>
      </c>
      <c r="I230" s="76">
        <f>IF(ISBLANK('imputing missing values'!$AL230), 'imputing missing values'!$H230, 'imputing missing values'!$AL230)</f>
        <v>164.2</v>
      </c>
      <c r="J230" s="76">
        <v>136.19999999999999</v>
      </c>
      <c r="K230" s="76">
        <f t="shared" si="33"/>
        <v>146.36315789473682</v>
      </c>
      <c r="L230" s="76">
        <f>IF(ISBLANK('imputing missing values'!$AM230),K230,AM230)</f>
        <v>150.69999999999999</v>
      </c>
      <c r="M230" s="76">
        <v>143.19999999999999</v>
      </c>
      <c r="N230" s="76">
        <f t="shared" si="34"/>
        <v>140.03157894736844</v>
      </c>
      <c r="O230" s="76">
        <f>IF(ISBLANK('imputing missing values'!$AN230), 'imputing missing values'!$N230, 'imputing missing values'!$AN230)</f>
        <v>147.80000000000001</v>
      </c>
      <c r="P230" s="76">
        <v>124.3</v>
      </c>
      <c r="Q230" s="76">
        <f>AVERAGE(AO212:AO227)</f>
        <v>143.46250000000001</v>
      </c>
      <c r="R230" s="76">
        <f>IF(ISBLANK('imputing missing values'!$AO230), 'imputing missing values'!$Q230, 'imputing missing values'!$AO230)</f>
        <v>149.6</v>
      </c>
      <c r="S230" s="76">
        <v>143.30000000000001</v>
      </c>
      <c r="T230" s="77">
        <f t="shared" si="35"/>
        <v>144.63684210526318</v>
      </c>
      <c r="U230" s="77">
        <f>IF(ISBLANK('imputing missing values'!$AP230), 'imputing missing values'!$T230, 'imputing missing values'!$AP230)</f>
        <v>151.69999999999999</v>
      </c>
      <c r="V230" s="76">
        <v>140.6</v>
      </c>
      <c r="W230" s="77">
        <f t="shared" si="36"/>
        <v>124.78421052631579</v>
      </c>
      <c r="X230" s="77">
        <f>IF(ISBLANK('imputing missing values'!$AQ230), 'imputing missing values'!$W230, 'imputing missing values'!$AQ230)</f>
        <v>130.19999999999999</v>
      </c>
      <c r="Y230" s="76">
        <v>128.69999999999999</v>
      </c>
      <c r="Z230" s="77">
        <f t="shared" si="37"/>
        <v>138.2578947368421</v>
      </c>
      <c r="AA230" s="77">
        <f>IF(ISBLANK('imputing missing values'!$AR230), 'imputing missing values'!$Z230, 'imputing missing values'!$AR230)</f>
        <v>146.4</v>
      </c>
      <c r="AB230" s="76">
        <v>110.6</v>
      </c>
      <c r="AC230" s="77">
        <f t="shared" si="38"/>
        <v>150.87894736842102</v>
      </c>
      <c r="AD230" s="77">
        <f>IF(ISBLANK('imputing missing values'!$AS230), 'imputing missing values'!$AC230, 'imputing missing values'!$AS230)</f>
        <v>157.69999999999999</v>
      </c>
      <c r="AE230" s="76">
        <v>140.4</v>
      </c>
      <c r="AF230" s="77">
        <f t="shared" si="39"/>
        <v>132.96842105263158</v>
      </c>
      <c r="AG230" s="77">
        <f>IF(ISBLANK('imputing missing values'!$AT230), 'imputing missing values'!$AF230, 'imputing missing values'!$AT230)</f>
        <v>134.80000000000001</v>
      </c>
      <c r="AH230" s="76">
        <v>138</v>
      </c>
      <c r="AI230" s="77">
        <f>AVERAGE(AU212:AU227)</f>
        <v>137.30625000000001</v>
      </c>
      <c r="AJ230" s="77">
        <f>IF(ISBLANK('imputing missing values'!$AU230), 'imputing missing values'!$AI230, 'imputing missing values'!$AU230)</f>
        <v>143.30000000000001</v>
      </c>
      <c r="AK230" s="75">
        <v>141</v>
      </c>
      <c r="AL230" s="76">
        <v>164.2</v>
      </c>
      <c r="AM230" s="76">
        <v>150.69999999999999</v>
      </c>
      <c r="AN230" s="76">
        <v>147.80000000000001</v>
      </c>
      <c r="AO230" s="76">
        <v>149.6</v>
      </c>
      <c r="AP230" s="75">
        <v>151.69999999999999</v>
      </c>
      <c r="AQ230" s="75">
        <v>130.19999999999999</v>
      </c>
      <c r="AR230" s="75">
        <v>146.4</v>
      </c>
      <c r="AS230" s="75">
        <v>157.69999999999999</v>
      </c>
      <c r="AT230" s="75">
        <v>134.80000000000001</v>
      </c>
      <c r="AU230" s="75">
        <v>143.30000000000001</v>
      </c>
      <c r="AV230" s="76">
        <v>143.6</v>
      </c>
    </row>
    <row r="231" spans="1:48" x14ac:dyDescent="0.25">
      <c r="A231" s="63" t="s">
        <v>33</v>
      </c>
      <c r="B231" s="78">
        <v>2019</v>
      </c>
      <c r="C231" s="63" t="s">
        <v>39</v>
      </c>
      <c r="D231" s="76">
        <v>140.69999999999999</v>
      </c>
      <c r="E231" s="77">
        <f t="shared" si="31"/>
        <v>139.47142857142859</v>
      </c>
      <c r="F231" s="77">
        <f t="shared" si="30"/>
        <v>145.6</v>
      </c>
      <c r="G231" s="76">
        <v>159.6</v>
      </c>
      <c r="H231" s="76">
        <f t="shared" si="32"/>
        <v>163.94210526315791</v>
      </c>
      <c r="I231" s="76">
        <f>IF(ISBLANK('imputing missing values'!$AL231), 'imputing missing values'!$H231, 'imputing missing values'!$AL231)</f>
        <v>166.7</v>
      </c>
      <c r="J231" s="76">
        <v>140.4</v>
      </c>
      <c r="K231" s="76">
        <f t="shared" si="33"/>
        <v>145.92105263157896</v>
      </c>
      <c r="L231" s="76">
        <f>IF(ISBLANK('imputing missing values'!$AM231),K231,AM231)</f>
        <v>142.4</v>
      </c>
      <c r="M231" s="76">
        <v>143.4</v>
      </c>
      <c r="N231" s="76">
        <f t="shared" si="34"/>
        <v>138.98947368421054</v>
      </c>
      <c r="O231" s="76">
        <f>IF(ISBLANK('imputing missing values'!$AN231), 'imputing missing values'!$N231, 'imputing missing values'!$AN231)</f>
        <v>130.5</v>
      </c>
      <c r="P231" s="76">
        <v>118.6</v>
      </c>
      <c r="Q231" s="76">
        <f>AVERAGE(AO213:AO228)</f>
        <v>142.78749999999997</v>
      </c>
      <c r="R231" s="76">
        <f>IF(ISBLANK('imputing missing values'!$AO231), 'imputing missing values'!$Q231, 'imputing missing values'!$AO231)</f>
        <v>137.4</v>
      </c>
      <c r="S231" s="76">
        <v>150.9</v>
      </c>
      <c r="T231" s="77">
        <f t="shared" si="35"/>
        <v>144.36842105263159</v>
      </c>
      <c r="U231" s="77">
        <f>IF(ISBLANK('imputing missing values'!$AP231), 'imputing missing values'!$T231, 'imputing missing values'!$AP231)</f>
        <v>140.30000000000001</v>
      </c>
      <c r="V231" s="76">
        <v>169.8</v>
      </c>
      <c r="W231" s="77">
        <f t="shared" si="36"/>
        <v>124.22105263157894</v>
      </c>
      <c r="X231" s="77">
        <f>IF(ISBLANK('imputing missing values'!$AQ231), 'imputing missing values'!$W231, 'imputing missing values'!$AQ231)</f>
        <v>119.6</v>
      </c>
      <c r="Y231" s="76">
        <v>127.4</v>
      </c>
      <c r="Z231" s="77">
        <f t="shared" si="37"/>
        <v>137.79473684210527</v>
      </c>
      <c r="AA231" s="77">
        <f>IF(ISBLANK('imputing missing values'!$AR231), 'imputing missing values'!$Z231, 'imputing missing values'!$AR231)</f>
        <v>134.30000000000001</v>
      </c>
      <c r="AB231" s="76">
        <v>111.8</v>
      </c>
      <c r="AC231" s="77">
        <f t="shared" si="38"/>
        <v>150.81052631578945</v>
      </c>
      <c r="AD231" s="77">
        <f>IF(ISBLANK('imputing missing values'!$AS231), 'imputing missing values'!$AC231, 'imputing missing values'!$AS231)</f>
        <v>148.9</v>
      </c>
      <c r="AE231" s="76">
        <v>141</v>
      </c>
      <c r="AF231" s="77">
        <f t="shared" si="39"/>
        <v>133.00000000000003</v>
      </c>
      <c r="AG231" s="77">
        <f>IF(ISBLANK('imputing missing values'!$AT231), 'imputing missing values'!$AF231, 'imputing missing values'!$AT231)</f>
        <v>133.69999999999999</v>
      </c>
      <c r="AH231" s="76">
        <v>129</v>
      </c>
      <c r="AI231" s="77">
        <f>AVERAGE(AU213:AU231)</f>
        <v>137.11578947368423</v>
      </c>
      <c r="AJ231" s="77">
        <f>IF(ISBLANK('imputing missing values'!$AU231), 'imputing missing values'!$AI231, 'imputing missing values'!$AU231)</f>
        <v>133.6</v>
      </c>
      <c r="AK231" s="75">
        <v>145.6</v>
      </c>
      <c r="AL231" s="76">
        <v>166.7</v>
      </c>
      <c r="AM231" s="76">
        <v>142.4</v>
      </c>
      <c r="AN231" s="76">
        <v>130.5</v>
      </c>
      <c r="AO231" s="76">
        <v>137.4</v>
      </c>
      <c r="AP231" s="75">
        <v>140.30000000000001</v>
      </c>
      <c r="AQ231" s="75">
        <v>119.6</v>
      </c>
      <c r="AR231" s="75">
        <v>134.30000000000001</v>
      </c>
      <c r="AS231" s="75">
        <v>148.9</v>
      </c>
      <c r="AT231" s="75">
        <v>133.69999999999999</v>
      </c>
      <c r="AU231" s="75">
        <v>133.6</v>
      </c>
      <c r="AV231" s="76">
        <v>142.1</v>
      </c>
    </row>
    <row r="232" spans="1:48" x14ac:dyDescent="0.25">
      <c r="A232" s="63" t="s">
        <v>34</v>
      </c>
      <c r="B232" s="78">
        <v>2019</v>
      </c>
      <c r="C232" s="63" t="s">
        <v>39</v>
      </c>
      <c r="D232" s="76">
        <v>138.69999999999999</v>
      </c>
      <c r="E232" s="77">
        <f t="shared" si="31"/>
        <v>138.97142857142856</v>
      </c>
      <c r="F232" s="77">
        <f t="shared" si="30"/>
        <v>142.69999999999999</v>
      </c>
      <c r="G232" s="76">
        <v>162.1</v>
      </c>
      <c r="H232" s="75">
        <f t="shared" si="32"/>
        <v>163.96842105263156</v>
      </c>
      <c r="I232" s="75">
        <f>IF(ISBLANK('imputing missing values'!$AL232), 'imputing missing values'!$H232, 'imputing missing values'!$AL232)</f>
        <v>164.9</v>
      </c>
      <c r="J232" s="76">
        <v>137.80000000000001</v>
      </c>
      <c r="K232" s="75">
        <f t="shared" si="33"/>
        <v>146.2842105263158</v>
      </c>
      <c r="L232" s="75">
        <f>IF(ISBLANK('imputing missing values'!$AM232),K232,AM232)</f>
        <v>147.4</v>
      </c>
      <c r="M232" s="76">
        <v>143.30000000000001</v>
      </c>
      <c r="N232" s="75">
        <f t="shared" si="34"/>
        <v>139.22631578947372</v>
      </c>
      <c r="O232" s="75">
        <f>IF(ISBLANK('imputing missing values'!$AN232), 'imputing missing values'!$N232, 'imputing missing values'!$AN232)</f>
        <v>141.19999999999999</v>
      </c>
      <c r="P232" s="76">
        <v>122.2</v>
      </c>
      <c r="Q232" s="75">
        <f>AVERAGE(AO214:AO232)</f>
        <v>143.3315789473684</v>
      </c>
      <c r="R232" s="75">
        <f>IF(ISBLANK('imputing missing values'!$AO232), 'imputing missing values'!$Q232, 'imputing missing values'!$AO232)</f>
        <v>143.80000000000001</v>
      </c>
      <c r="S232" s="76">
        <v>146.80000000000001</v>
      </c>
      <c r="T232" s="75">
        <f t="shared" si="35"/>
        <v>144.9263157894737</v>
      </c>
      <c r="U232" s="75">
        <f>IF(ISBLANK('imputing missing values'!$AP232), 'imputing missing values'!$T232, 'imputing missing values'!$AP232)</f>
        <v>147.4</v>
      </c>
      <c r="V232" s="76">
        <v>150.5</v>
      </c>
      <c r="W232" s="75">
        <f t="shared" si="36"/>
        <v>124.39999999999999</v>
      </c>
      <c r="X232" s="75">
        <f>IF(ISBLANK('imputing missing values'!$AQ232), 'imputing missing values'!$W232, 'imputing missing values'!$AQ232)</f>
        <v>124.6</v>
      </c>
      <c r="Y232" s="76">
        <v>128.30000000000001</v>
      </c>
      <c r="Z232" s="75">
        <f t="shared" si="37"/>
        <v>138.23157894736843</v>
      </c>
      <c r="AA232" s="75">
        <f>IF(ISBLANK('imputing missing values'!$AR232), 'imputing missing values'!$Z232, 'imputing missing values'!$AR232)</f>
        <v>139.6</v>
      </c>
      <c r="AB232" s="76">
        <v>111</v>
      </c>
      <c r="AC232" s="75">
        <f t="shared" si="38"/>
        <v>151.14736842105262</v>
      </c>
      <c r="AD232" s="75">
        <f>IF(ISBLANK('imputing missing values'!$AS232), 'imputing missing values'!$AC232, 'imputing missing values'!$AS232)</f>
        <v>152.5</v>
      </c>
      <c r="AE232" s="76">
        <v>140.6</v>
      </c>
      <c r="AF232" s="75">
        <f t="shared" si="39"/>
        <v>133.20000000000002</v>
      </c>
      <c r="AG232" s="75">
        <f>IF(ISBLANK('imputing missing values'!$AT232), 'imputing missing values'!$AF232, 'imputing missing values'!$AT232)</f>
        <v>134.30000000000001</v>
      </c>
      <c r="AH232" s="76">
        <v>134.19999999999999</v>
      </c>
      <c r="AI232" s="75">
        <f>AVERAGE(AU214:AU232)</f>
        <v>137.45263157894738</v>
      </c>
      <c r="AJ232" s="75">
        <f>IF(ISBLANK('imputing missing values'!$AU232), 'imputing missing values'!$AI232, 'imputing missing values'!$AU232)</f>
        <v>138.6</v>
      </c>
      <c r="AK232" s="75">
        <v>142.69999999999999</v>
      </c>
      <c r="AL232" s="75">
        <v>164.9</v>
      </c>
      <c r="AM232" s="75">
        <v>147.4</v>
      </c>
      <c r="AN232" s="75">
        <v>141.19999999999999</v>
      </c>
      <c r="AO232" s="75">
        <v>143.80000000000001</v>
      </c>
      <c r="AP232" s="75">
        <v>147.4</v>
      </c>
      <c r="AQ232" s="75">
        <v>124.6</v>
      </c>
      <c r="AR232" s="75">
        <v>139.6</v>
      </c>
      <c r="AS232" s="75">
        <v>152.5</v>
      </c>
      <c r="AT232" s="75">
        <v>134.30000000000001</v>
      </c>
      <c r="AU232" s="75">
        <v>138.6</v>
      </c>
      <c r="AV232" s="76">
        <v>142.9</v>
      </c>
    </row>
    <row r="233" spans="1:48" x14ac:dyDescent="0.25">
      <c r="A233" s="63" t="s">
        <v>30</v>
      </c>
      <c r="B233" s="78">
        <v>2019</v>
      </c>
      <c r="C233" s="63" t="s">
        <v>40</v>
      </c>
      <c r="D233" s="76">
        <v>138.4</v>
      </c>
      <c r="E233" s="77">
        <f t="shared" si="31"/>
        <v>139.45714285714286</v>
      </c>
      <c r="F233" s="77">
        <f t="shared" si="30"/>
        <v>143</v>
      </c>
      <c r="G233" s="76">
        <v>164</v>
      </c>
      <c r="H233" s="76">
        <f t="shared" si="32"/>
        <v>164.06842105263158</v>
      </c>
      <c r="I233" s="76">
        <f>IF(ISBLANK('imputing missing values'!$AL233), 'imputing missing values'!$H233, 'imputing missing values'!$AL233)</f>
        <v>164.5</v>
      </c>
      <c r="J233" s="76">
        <v>138.4</v>
      </c>
      <c r="K233" s="76">
        <f t="shared" si="33"/>
        <v>146.50526315789475</v>
      </c>
      <c r="L233" s="76">
        <f>IF(ISBLANK('imputing missing values'!$AM233),K233,AM233)</f>
        <v>150.9</v>
      </c>
      <c r="M233" s="76">
        <v>143.9</v>
      </c>
      <c r="N233" s="76">
        <f t="shared" si="34"/>
        <v>139.31578947368425</v>
      </c>
      <c r="O233" s="76">
        <f>IF(ISBLANK('imputing missing values'!$AN233), 'imputing missing values'!$N233, 'imputing missing values'!$AN233)</f>
        <v>146.80000000000001</v>
      </c>
      <c r="P233" s="76">
        <v>124.4</v>
      </c>
      <c r="Q233" s="76">
        <f>AVERAGE(AO215:AO230)</f>
        <v>143.74374999999998</v>
      </c>
      <c r="R233" s="76">
        <f>IF(ISBLANK('imputing missing values'!$AO233), 'imputing missing values'!$Q233, 'imputing missing values'!$AO233)</f>
        <v>150</v>
      </c>
      <c r="S233" s="76">
        <v>146.4</v>
      </c>
      <c r="T233" s="77">
        <f t="shared" si="35"/>
        <v>145.45789473684209</v>
      </c>
      <c r="U233" s="77">
        <f>IF(ISBLANK('imputing missing values'!$AP233), 'imputing missing values'!$T233, 'imputing missing values'!$AP233)</f>
        <v>152.19999999999999</v>
      </c>
      <c r="V233" s="76">
        <v>150.1</v>
      </c>
      <c r="W233" s="77">
        <f t="shared" si="36"/>
        <v>124.7</v>
      </c>
      <c r="X233" s="77">
        <f>IF(ISBLANK('imputing missing values'!$AQ233), 'imputing missing values'!$W233, 'imputing missing values'!$AQ233)</f>
        <v>131.19999999999999</v>
      </c>
      <c r="Y233" s="76">
        <v>130.6</v>
      </c>
      <c r="Z233" s="77">
        <f t="shared" si="37"/>
        <v>138.81052631578947</v>
      </c>
      <c r="AA233" s="77">
        <f>IF(ISBLANK('imputing missing values'!$AR233), 'imputing missing values'!$Z233, 'imputing missing values'!$AR233)</f>
        <v>147.5</v>
      </c>
      <c r="AB233" s="76">
        <v>110.8</v>
      </c>
      <c r="AC233" s="77">
        <f t="shared" si="38"/>
        <v>151.7421052631579</v>
      </c>
      <c r="AD233" s="77">
        <f>IF(ISBLANK('imputing missing values'!$AS233), 'imputing missing values'!$AC233, 'imputing missing values'!$AS233)</f>
        <v>159.1</v>
      </c>
      <c r="AE233" s="76">
        <v>141.69999999999999</v>
      </c>
      <c r="AF233" s="77">
        <f t="shared" si="39"/>
        <v>133.41578947368421</v>
      </c>
      <c r="AG233" s="77">
        <f>IF(ISBLANK('imputing missing values'!$AT233), 'imputing missing values'!$AF233, 'imputing missing values'!$AT233)</f>
        <v>136.1</v>
      </c>
      <c r="AH233" s="76">
        <v>138.5</v>
      </c>
      <c r="AI233" s="77">
        <f>AVERAGE(AU215:AU230)</f>
        <v>137.69375000000002</v>
      </c>
      <c r="AJ233" s="77">
        <f>IF(ISBLANK('imputing missing values'!$AU233), 'imputing missing values'!$AI233, 'imputing missing values'!$AU233)</f>
        <v>144.19999999999999</v>
      </c>
      <c r="AK233" s="75">
        <v>143</v>
      </c>
      <c r="AL233" s="76">
        <v>164.5</v>
      </c>
      <c r="AM233" s="76">
        <v>150.9</v>
      </c>
      <c r="AN233" s="76">
        <v>146.80000000000001</v>
      </c>
      <c r="AO233" s="76">
        <v>150</v>
      </c>
      <c r="AP233" s="75">
        <v>152.19999999999999</v>
      </c>
      <c r="AQ233" s="75">
        <v>131.19999999999999</v>
      </c>
      <c r="AR233" s="75">
        <v>147.5</v>
      </c>
      <c r="AS233" s="75">
        <v>159.1</v>
      </c>
      <c r="AT233" s="75">
        <v>136.1</v>
      </c>
      <c r="AU233" s="75">
        <v>144.19999999999999</v>
      </c>
      <c r="AV233" s="76">
        <v>144.9</v>
      </c>
    </row>
    <row r="234" spans="1:48" x14ac:dyDescent="0.25">
      <c r="A234" s="63" t="s">
        <v>33</v>
      </c>
      <c r="B234" s="78">
        <v>2019</v>
      </c>
      <c r="C234" s="63" t="s">
        <v>40</v>
      </c>
      <c r="D234" s="76">
        <v>141.4</v>
      </c>
      <c r="E234" s="77">
        <f t="shared" si="31"/>
        <v>140.65714285714284</v>
      </c>
      <c r="F234" s="77">
        <f t="shared" si="30"/>
        <v>147.69999999999999</v>
      </c>
      <c r="G234" s="76">
        <v>160.19999999999999</v>
      </c>
      <c r="H234" s="76">
        <f t="shared" si="32"/>
        <v>164.32105263157891</v>
      </c>
      <c r="I234" s="76">
        <f>IF(ISBLANK('imputing missing values'!$AL234), 'imputing missing values'!$H234, 'imputing missing values'!$AL234)</f>
        <v>167.2</v>
      </c>
      <c r="J234" s="76">
        <v>142.5</v>
      </c>
      <c r="K234" s="76">
        <f t="shared" si="33"/>
        <v>146.07894736842104</v>
      </c>
      <c r="L234" s="76">
        <f>IF(ISBLANK('imputing missing values'!$AM234),K234,AM234)</f>
        <v>142.69999999999999</v>
      </c>
      <c r="M234" s="76">
        <v>144.1</v>
      </c>
      <c r="N234" s="76">
        <f t="shared" si="34"/>
        <v>138.15789473684214</v>
      </c>
      <c r="O234" s="76">
        <f>IF(ISBLANK('imputing missing values'!$AN234), 'imputing missing values'!$N234, 'imputing missing values'!$AN234)</f>
        <v>127</v>
      </c>
      <c r="P234" s="76">
        <v>119.3</v>
      </c>
      <c r="Q234" s="76">
        <f>AVERAGE(AO216:AO231)</f>
        <v>142.98750000000001</v>
      </c>
      <c r="R234" s="76">
        <f>IF(ISBLANK('imputing missing values'!$AO234), 'imputing missing values'!$Q234, 'imputing missing values'!$AO234)</f>
        <v>137.69999999999999</v>
      </c>
      <c r="S234" s="76">
        <v>154.69999999999999</v>
      </c>
      <c r="T234" s="77">
        <f t="shared" si="35"/>
        <v>144.99473684210528</v>
      </c>
      <c r="U234" s="77">
        <f>IF(ISBLANK('imputing missing values'!$AP234), 'imputing missing values'!$T234, 'imputing missing values'!$AP234)</f>
        <v>140.80000000000001</v>
      </c>
      <c r="V234" s="76">
        <v>180.1</v>
      </c>
      <c r="W234" s="77">
        <f t="shared" si="36"/>
        <v>124.26315789473682</v>
      </c>
      <c r="X234" s="77">
        <f>IF(ISBLANK('imputing missing values'!$AQ234), 'imputing missing values'!$W234, 'imputing missing values'!$AQ234)</f>
        <v>120.6</v>
      </c>
      <c r="Y234" s="76">
        <v>128.9</v>
      </c>
      <c r="Z234" s="77">
        <f t="shared" si="37"/>
        <v>138.37368421052631</v>
      </c>
      <c r="AA234" s="77">
        <f>IF(ISBLANK('imputing missing values'!$AR234), 'imputing missing values'!$Z234, 'imputing missing values'!$AR234)</f>
        <v>135</v>
      </c>
      <c r="AB234" s="76">
        <v>111.8</v>
      </c>
      <c r="AC234" s="77">
        <f t="shared" si="38"/>
        <v>151.49473684210525</v>
      </c>
      <c r="AD234" s="77">
        <f>IF(ISBLANK('imputing missing values'!$AS234), 'imputing missing values'!$AC234, 'imputing missing values'!$AS234)</f>
        <v>150.4</v>
      </c>
      <c r="AE234" s="76">
        <v>141.6</v>
      </c>
      <c r="AF234" s="77">
        <f t="shared" si="39"/>
        <v>133.51578947368421</v>
      </c>
      <c r="AG234" s="77">
        <f>IF(ISBLANK('imputing missing values'!$AT234), 'imputing missing values'!$AF234, 'imputing missing values'!$AT234)</f>
        <v>135.1</v>
      </c>
      <c r="AH234" s="76">
        <v>129.5</v>
      </c>
      <c r="AI234" s="77">
        <f>AVERAGE(AU216:AU234)</f>
        <v>137.49473684210525</v>
      </c>
      <c r="AJ234" s="77">
        <f>IF(ISBLANK('imputing missing values'!$AU234), 'imputing missing values'!$AI234, 'imputing missing values'!$AU234)</f>
        <v>134.5</v>
      </c>
      <c r="AK234" s="75">
        <v>147.69999999999999</v>
      </c>
      <c r="AL234" s="76">
        <v>167.2</v>
      </c>
      <c r="AM234" s="76">
        <v>142.69999999999999</v>
      </c>
      <c r="AN234" s="76">
        <v>127</v>
      </c>
      <c r="AO234" s="76">
        <v>137.69999999999999</v>
      </c>
      <c r="AP234" s="75">
        <v>140.80000000000001</v>
      </c>
      <c r="AQ234" s="75">
        <v>120.6</v>
      </c>
      <c r="AR234" s="75">
        <v>135</v>
      </c>
      <c r="AS234" s="75">
        <v>150.4</v>
      </c>
      <c r="AT234" s="75">
        <v>135.1</v>
      </c>
      <c r="AU234" s="75">
        <v>134.5</v>
      </c>
      <c r="AV234" s="76">
        <v>143.30000000000001</v>
      </c>
    </row>
    <row r="235" spans="1:48" x14ac:dyDescent="0.25">
      <c r="A235" s="63" t="s">
        <v>34</v>
      </c>
      <c r="B235" s="78">
        <v>2019</v>
      </c>
      <c r="C235" s="63" t="s">
        <v>40</v>
      </c>
      <c r="D235" s="76">
        <v>139.30000000000001</v>
      </c>
      <c r="E235" s="77">
        <f t="shared" si="31"/>
        <v>139.68571428571428</v>
      </c>
      <c r="F235" s="77">
        <f t="shared" si="30"/>
        <v>144.69999999999999</v>
      </c>
      <c r="G235" s="76">
        <v>162.69999999999999</v>
      </c>
      <c r="H235" s="75">
        <f t="shared" si="32"/>
        <v>164.35263157894732</v>
      </c>
      <c r="I235" s="75">
        <f>IF(ISBLANK('imputing missing values'!$AL235), 'imputing missing values'!$H235, 'imputing missing values'!$AL235)</f>
        <v>165.2</v>
      </c>
      <c r="J235" s="76">
        <v>140</v>
      </c>
      <c r="K235" s="75">
        <f t="shared" si="33"/>
        <v>146.43684210526314</v>
      </c>
      <c r="L235" s="75">
        <f>IF(ISBLANK('imputing missing values'!$AM235),K235,AM235)</f>
        <v>147.6</v>
      </c>
      <c r="M235" s="76">
        <v>144</v>
      </c>
      <c r="N235" s="75">
        <f t="shared" si="34"/>
        <v>138.52105263157898</v>
      </c>
      <c r="O235" s="75">
        <f>IF(ISBLANK('imputing missing values'!$AN235), 'imputing missing values'!$N235, 'imputing missing values'!$AN235)</f>
        <v>139.30000000000001</v>
      </c>
      <c r="P235" s="76">
        <v>122.5</v>
      </c>
      <c r="Q235" s="75">
        <f>AVERAGE(AO217:AO235)</f>
        <v>143.54210526315788</v>
      </c>
      <c r="R235" s="75">
        <f>IF(ISBLANK('imputing missing values'!$AO235), 'imputing missing values'!$Q235, 'imputing missing values'!$AO235)</f>
        <v>144.19999999999999</v>
      </c>
      <c r="S235" s="76">
        <v>150.30000000000001</v>
      </c>
      <c r="T235" s="75">
        <f t="shared" si="35"/>
        <v>145.5526315789474</v>
      </c>
      <c r="U235" s="75">
        <f>IF(ISBLANK('imputing missing values'!$AP235), 'imputing missing values'!$T235, 'imputing missing values'!$AP235)</f>
        <v>147.9</v>
      </c>
      <c r="V235" s="76">
        <v>160.30000000000001</v>
      </c>
      <c r="W235" s="75">
        <f t="shared" si="36"/>
        <v>124.62105263157893</v>
      </c>
      <c r="X235" s="75">
        <f>IF(ISBLANK('imputing missing values'!$AQ235), 'imputing missing values'!$W235, 'imputing missing values'!$AQ235)</f>
        <v>125.6</v>
      </c>
      <c r="Y235" s="76">
        <v>130</v>
      </c>
      <c r="Z235" s="75">
        <f t="shared" si="37"/>
        <v>138.83684210526317</v>
      </c>
      <c r="AA235" s="75">
        <f>IF(ISBLANK('imputing missing values'!$AR235), 'imputing missing values'!$Z235, 'imputing missing values'!$AR235)</f>
        <v>140.5</v>
      </c>
      <c r="AB235" s="76">
        <v>111.1</v>
      </c>
      <c r="AC235" s="75">
        <f t="shared" si="38"/>
        <v>151.88947368421054</v>
      </c>
      <c r="AD235" s="75">
        <f>IF(ISBLANK('imputing missing values'!$AS235), 'imputing missing values'!$AC235, 'imputing missing values'!$AS235)</f>
        <v>154</v>
      </c>
      <c r="AE235" s="76">
        <v>141.69999999999999</v>
      </c>
      <c r="AF235" s="75">
        <f t="shared" si="39"/>
        <v>133.77368421052631</v>
      </c>
      <c r="AG235" s="75">
        <f>IF(ISBLANK('imputing missing values'!$AT235), 'imputing missing values'!$AF235, 'imputing missing values'!$AT235)</f>
        <v>135.69999999999999</v>
      </c>
      <c r="AH235" s="76">
        <v>134.69999999999999</v>
      </c>
      <c r="AI235" s="75">
        <f>AVERAGE(AU217:AU235)</f>
        <v>137.90526315789472</v>
      </c>
      <c r="AJ235" s="75">
        <f>IF(ISBLANK('imputing missing values'!$AU235), 'imputing missing values'!$AI235, 'imputing missing values'!$AU235)</f>
        <v>139.5</v>
      </c>
      <c r="AK235" s="75">
        <v>144.69999999999999</v>
      </c>
      <c r="AL235" s="75">
        <v>165.2</v>
      </c>
      <c r="AM235" s="75">
        <v>147.6</v>
      </c>
      <c r="AN235" s="75">
        <v>139.30000000000001</v>
      </c>
      <c r="AO235" s="75">
        <v>144.19999999999999</v>
      </c>
      <c r="AP235" s="75">
        <v>147.9</v>
      </c>
      <c r="AQ235" s="75">
        <v>125.6</v>
      </c>
      <c r="AR235" s="75">
        <v>140.5</v>
      </c>
      <c r="AS235" s="75">
        <v>154</v>
      </c>
      <c r="AT235" s="75">
        <v>135.69999999999999</v>
      </c>
      <c r="AU235" s="75">
        <v>139.5</v>
      </c>
      <c r="AV235" s="76">
        <v>144.19999999999999</v>
      </c>
    </row>
    <row r="236" spans="1:48" x14ac:dyDescent="0.25">
      <c r="A236" s="63" t="s">
        <v>30</v>
      </c>
      <c r="B236" s="78">
        <v>2019</v>
      </c>
      <c r="C236" s="63" t="s">
        <v>41</v>
      </c>
      <c r="D236" s="76">
        <v>139.19999999999999</v>
      </c>
      <c r="E236" s="77">
        <f t="shared" si="31"/>
        <v>140.4</v>
      </c>
      <c r="F236" s="77">
        <f t="shared" si="30"/>
        <v>144</v>
      </c>
      <c r="G236" s="76">
        <v>161.9</v>
      </c>
      <c r="H236" s="76">
        <f t="shared" si="32"/>
        <v>164.46315789473681</v>
      </c>
      <c r="I236" s="76">
        <f>IF(ISBLANK('imputing missing values'!$AL236), 'imputing missing values'!$H236, 'imputing missing values'!$AL236)</f>
        <v>165.1</v>
      </c>
      <c r="J236" s="76">
        <v>137.1</v>
      </c>
      <c r="K236" s="76">
        <f t="shared" si="33"/>
        <v>146.66315789473683</v>
      </c>
      <c r="L236" s="76">
        <f>IF(ISBLANK('imputing missing values'!$AM236),K236,AM236)</f>
        <v>151.1</v>
      </c>
      <c r="M236" s="76">
        <v>144.6</v>
      </c>
      <c r="N236" s="76">
        <f t="shared" si="34"/>
        <v>138.71578947368423</v>
      </c>
      <c r="O236" s="76">
        <f>IF(ISBLANK('imputing missing values'!$AN236), 'imputing missing values'!$N236, 'imputing missing values'!$AN236)</f>
        <v>146.4</v>
      </c>
      <c r="P236" s="76">
        <v>124.7</v>
      </c>
      <c r="Q236" s="76">
        <f>AVERAGE(AO218:AO233)</f>
        <v>143.88750000000002</v>
      </c>
      <c r="R236" s="76">
        <f>IF(ISBLANK('imputing missing values'!$AO236), 'imputing missing values'!$Q236, 'imputing missing values'!$AO236)</f>
        <v>150.19999999999999</v>
      </c>
      <c r="S236" s="76">
        <v>145.5</v>
      </c>
      <c r="T236" s="77">
        <f t="shared" si="35"/>
        <v>145.96315789473684</v>
      </c>
      <c r="U236" s="77">
        <f>IF(ISBLANK('imputing missing values'!$AP236), 'imputing missing values'!$T236, 'imputing missing values'!$AP236)</f>
        <v>152.69999999999999</v>
      </c>
      <c r="V236" s="76">
        <v>156.19999999999999</v>
      </c>
      <c r="W236" s="77">
        <f t="shared" si="36"/>
        <v>125.03157894736842</v>
      </c>
      <c r="X236" s="77">
        <f>IF(ISBLANK('imputing missing values'!$AQ236), 'imputing missing values'!$W236, 'imputing missing values'!$AQ236)</f>
        <v>131.4</v>
      </c>
      <c r="Y236" s="76">
        <v>131.5</v>
      </c>
      <c r="Z236" s="77">
        <f t="shared" si="37"/>
        <v>139.4263157894737</v>
      </c>
      <c r="AA236" s="77">
        <f>IF(ISBLANK('imputing missing values'!$AR236), 'imputing missing values'!$Z236, 'imputing missing values'!$AR236)</f>
        <v>148</v>
      </c>
      <c r="AB236" s="76">
        <v>111.7</v>
      </c>
      <c r="AC236" s="77">
        <f t="shared" si="38"/>
        <v>152.39473684210526</v>
      </c>
      <c r="AD236" s="77">
        <f>IF(ISBLANK('imputing missing values'!$AS236), 'imputing missing values'!$AC236, 'imputing missing values'!$AS236)</f>
        <v>159.69999999999999</v>
      </c>
      <c r="AE236" s="76">
        <v>142.69999999999999</v>
      </c>
      <c r="AF236" s="77">
        <f t="shared" si="39"/>
        <v>134.12105263157895</v>
      </c>
      <c r="AG236" s="77">
        <f>IF(ISBLANK('imputing missing values'!$AT236), 'imputing missing values'!$AF236, 'imputing missing values'!$AT236)</f>
        <v>138.80000000000001</v>
      </c>
      <c r="AH236" s="76">
        <v>138.5</v>
      </c>
      <c r="AI236" s="77">
        <f>AVERAGE(AU218:AU233)</f>
        <v>138.08749999999998</v>
      </c>
      <c r="AJ236" s="77">
        <f>IF(ISBLANK('imputing missing values'!$AU236), 'imputing missing values'!$AI236, 'imputing missing values'!$AU236)</f>
        <v>144.9</v>
      </c>
      <c r="AK236" s="75">
        <v>144</v>
      </c>
      <c r="AL236" s="76">
        <v>165.1</v>
      </c>
      <c r="AM236" s="76">
        <v>151.1</v>
      </c>
      <c r="AN236" s="76">
        <v>146.4</v>
      </c>
      <c r="AO236" s="76">
        <v>150.19999999999999</v>
      </c>
      <c r="AP236" s="75">
        <v>152.69999999999999</v>
      </c>
      <c r="AQ236" s="75">
        <v>131.4</v>
      </c>
      <c r="AR236" s="75">
        <v>148</v>
      </c>
      <c r="AS236" s="75">
        <v>159.69999999999999</v>
      </c>
      <c r="AT236" s="75">
        <v>138.80000000000001</v>
      </c>
      <c r="AU236" s="75">
        <v>144.9</v>
      </c>
      <c r="AV236" s="76">
        <v>145.69999999999999</v>
      </c>
    </row>
    <row r="237" spans="1:48" x14ac:dyDescent="0.25">
      <c r="A237" s="63" t="s">
        <v>33</v>
      </c>
      <c r="B237" s="78">
        <v>2019</v>
      </c>
      <c r="C237" s="63" t="s">
        <v>41</v>
      </c>
      <c r="D237" s="76">
        <v>142.1</v>
      </c>
      <c r="E237" s="77">
        <f t="shared" si="31"/>
        <v>142.3857142857143</v>
      </c>
      <c r="F237" s="77">
        <f t="shared" si="30"/>
        <v>149.1</v>
      </c>
      <c r="G237" s="76">
        <v>158.30000000000001</v>
      </c>
      <c r="H237" s="76">
        <f t="shared" si="32"/>
        <v>164.73684210526312</v>
      </c>
      <c r="I237" s="76">
        <f>IF(ISBLANK('imputing missing values'!$AL237), 'imputing missing values'!$H237, 'imputing missing values'!$AL237)</f>
        <v>167.9</v>
      </c>
      <c r="J237" s="76">
        <v>140.80000000000001</v>
      </c>
      <c r="K237" s="76">
        <f t="shared" si="33"/>
        <v>146.29999999999998</v>
      </c>
      <c r="L237" s="76">
        <f>IF(ISBLANK('imputing missing values'!$AM237),K237,AM237)</f>
        <v>143</v>
      </c>
      <c r="M237" s="76">
        <v>144.9</v>
      </c>
      <c r="N237" s="76">
        <f t="shared" si="34"/>
        <v>137.62631578947372</v>
      </c>
      <c r="O237" s="76">
        <f>IF(ISBLANK('imputing missing values'!$AN237), 'imputing missing values'!$N237, 'imputing missing values'!$AN237)</f>
        <v>125.5</v>
      </c>
      <c r="P237" s="76">
        <v>119.9</v>
      </c>
      <c r="Q237" s="76">
        <f>AVERAGE(AO219:AO234)</f>
        <v>143.11249999999998</v>
      </c>
      <c r="R237" s="76">
        <f>IF(ISBLANK('imputing missing values'!$AO237), 'imputing missing values'!$Q237, 'imputing missing values'!$AO237)</f>
        <v>138.1</v>
      </c>
      <c r="S237" s="76">
        <v>153.9</v>
      </c>
      <c r="T237" s="77">
        <f t="shared" si="35"/>
        <v>145.53684210526316</v>
      </c>
      <c r="U237" s="77">
        <f>IF(ISBLANK('imputing missing values'!$AP237), 'imputing missing values'!$T237, 'imputing missing values'!$AP237)</f>
        <v>141.5</v>
      </c>
      <c r="V237" s="76">
        <v>189.1</v>
      </c>
      <c r="W237" s="77">
        <f t="shared" si="36"/>
        <v>124.62105263157896</v>
      </c>
      <c r="X237" s="77">
        <f>IF(ISBLANK('imputing missing values'!$AQ237), 'imputing missing values'!$W237, 'imputing missing values'!$AQ237)</f>
        <v>120.8</v>
      </c>
      <c r="Y237" s="76">
        <v>129.80000000000001</v>
      </c>
      <c r="Z237" s="77">
        <f t="shared" si="37"/>
        <v>139.03157894736844</v>
      </c>
      <c r="AA237" s="77">
        <f>IF(ISBLANK('imputing missing values'!$AR237), 'imputing missing values'!$Z237, 'imputing missing values'!$AR237)</f>
        <v>135.4</v>
      </c>
      <c r="AB237" s="76">
        <v>112.7</v>
      </c>
      <c r="AC237" s="77">
        <f t="shared" si="38"/>
        <v>152.20000000000002</v>
      </c>
      <c r="AD237" s="77">
        <f>IF(ISBLANK('imputing missing values'!$AS237), 'imputing missing values'!$AC237, 'imputing missing values'!$AS237)</f>
        <v>151.5</v>
      </c>
      <c r="AE237" s="76">
        <v>142.5</v>
      </c>
      <c r="AF237" s="77">
        <f t="shared" si="39"/>
        <v>134.34736842105266</v>
      </c>
      <c r="AG237" s="77">
        <f>IF(ISBLANK('imputing missing values'!$AT237), 'imputing missing values'!$AF237, 'imputing missing values'!$AT237)</f>
        <v>137.80000000000001</v>
      </c>
      <c r="AH237" s="76">
        <v>129.80000000000001</v>
      </c>
      <c r="AI237" s="77">
        <f>AVERAGE(AU219:AU237)</f>
        <v>137.99473684210525</v>
      </c>
      <c r="AJ237" s="77">
        <f>IF(ISBLANK('imputing missing values'!$AU237), 'imputing missing values'!$AI237, 'imputing missing values'!$AU237)</f>
        <v>135.30000000000001</v>
      </c>
      <c r="AK237" s="75">
        <v>149.1</v>
      </c>
      <c r="AL237" s="76">
        <v>167.9</v>
      </c>
      <c r="AM237" s="76">
        <v>143</v>
      </c>
      <c r="AN237" s="76">
        <v>125.5</v>
      </c>
      <c r="AO237" s="76">
        <v>138.1</v>
      </c>
      <c r="AP237" s="75">
        <v>141.5</v>
      </c>
      <c r="AQ237" s="75">
        <v>120.8</v>
      </c>
      <c r="AR237" s="75">
        <v>135.4</v>
      </c>
      <c r="AS237" s="75">
        <v>151.5</v>
      </c>
      <c r="AT237" s="75">
        <v>137.80000000000001</v>
      </c>
      <c r="AU237" s="75">
        <v>135.30000000000001</v>
      </c>
      <c r="AV237" s="76">
        <v>144.19999999999999</v>
      </c>
    </row>
    <row r="238" spans="1:48" x14ac:dyDescent="0.25">
      <c r="A238" s="63" t="s">
        <v>34</v>
      </c>
      <c r="B238" s="78">
        <v>2019</v>
      </c>
      <c r="C238" s="63" t="s">
        <v>41</v>
      </c>
      <c r="D238" s="76">
        <v>140.1</v>
      </c>
      <c r="E238" s="77">
        <f t="shared" si="31"/>
        <v>140.75714285714284</v>
      </c>
      <c r="F238" s="77">
        <f t="shared" si="30"/>
        <v>145.9</v>
      </c>
      <c r="G238" s="76">
        <v>160.6</v>
      </c>
      <c r="H238" s="75">
        <f t="shared" si="32"/>
        <v>164.79473684210527</v>
      </c>
      <c r="I238" s="75">
        <f>IF(ISBLANK('imputing missing values'!$AL238), 'imputing missing values'!$H238, 'imputing missing values'!$AL238)</f>
        <v>165.8</v>
      </c>
      <c r="J238" s="76">
        <v>138.5</v>
      </c>
      <c r="K238" s="75">
        <f t="shared" si="33"/>
        <v>146.65789473684211</v>
      </c>
      <c r="L238" s="75">
        <f>IF(ISBLANK('imputing missing values'!$AM238),K238,AM238)</f>
        <v>147.9</v>
      </c>
      <c r="M238" s="76">
        <v>144.69999999999999</v>
      </c>
      <c r="N238" s="75">
        <f t="shared" si="34"/>
        <v>138.14736842105268</v>
      </c>
      <c r="O238" s="75">
        <f>IF(ISBLANK('imputing missing values'!$AN238), 'imputing missing values'!$N238, 'imputing missing values'!$AN238)</f>
        <v>138.5</v>
      </c>
      <c r="P238" s="76">
        <v>122.9</v>
      </c>
      <c r="Q238" s="75">
        <f>AVERAGE(AO220:AO238)</f>
        <v>143.71052631578945</v>
      </c>
      <c r="R238" s="75">
        <f>IF(ISBLANK('imputing missing values'!$AO238), 'imputing missing values'!$Q238, 'imputing missing values'!$AO238)</f>
        <v>144.5</v>
      </c>
      <c r="S238" s="76">
        <v>149.4</v>
      </c>
      <c r="T238" s="75">
        <f t="shared" si="35"/>
        <v>146.1</v>
      </c>
      <c r="U238" s="75">
        <f>IF(ISBLANK('imputing missing values'!$AP238), 'imputing missing values'!$T238, 'imputing missing values'!$AP238)</f>
        <v>148.5</v>
      </c>
      <c r="V238" s="76">
        <v>167.4</v>
      </c>
      <c r="W238" s="75">
        <f t="shared" si="36"/>
        <v>125</v>
      </c>
      <c r="X238" s="75">
        <f>IF(ISBLANK('imputing missing values'!$AQ238), 'imputing missing values'!$W238, 'imputing missing values'!$AQ238)</f>
        <v>125.8</v>
      </c>
      <c r="Y238" s="76">
        <v>130.9</v>
      </c>
      <c r="Z238" s="75">
        <f t="shared" si="37"/>
        <v>139.50526315789475</v>
      </c>
      <c r="AA238" s="75">
        <f>IF(ISBLANK('imputing missing values'!$AR238), 'imputing missing values'!$Z238, 'imputing missing values'!$AR238)</f>
        <v>140.9</v>
      </c>
      <c r="AB238" s="76">
        <v>112</v>
      </c>
      <c r="AC238" s="75">
        <f t="shared" si="38"/>
        <v>152.63684210526316</v>
      </c>
      <c r="AD238" s="75">
        <f>IF(ISBLANK('imputing missing values'!$AS238), 'imputing missing values'!$AC238, 'imputing missing values'!$AS238)</f>
        <v>154.9</v>
      </c>
      <c r="AE238" s="76">
        <v>142.6</v>
      </c>
      <c r="AF238" s="75">
        <f t="shared" si="39"/>
        <v>134.70000000000002</v>
      </c>
      <c r="AG238" s="75">
        <f>IF(ISBLANK('imputing missing values'!$AT238), 'imputing missing values'!$AF238, 'imputing missing values'!$AT238)</f>
        <v>138.4</v>
      </c>
      <c r="AH238" s="76">
        <v>134.9</v>
      </c>
      <c r="AI238" s="75">
        <f>AVERAGE(AU220:AU238)</f>
        <v>138.43684210526314</v>
      </c>
      <c r="AJ238" s="75">
        <f>IF(ISBLANK('imputing missing values'!$AU238), 'imputing missing values'!$AI238, 'imputing missing values'!$AU238)</f>
        <v>140.19999999999999</v>
      </c>
      <c r="AK238" s="75">
        <v>145.9</v>
      </c>
      <c r="AL238" s="75">
        <v>165.8</v>
      </c>
      <c r="AM238" s="75">
        <v>147.9</v>
      </c>
      <c r="AN238" s="75">
        <v>138.5</v>
      </c>
      <c r="AO238" s="75">
        <v>144.5</v>
      </c>
      <c r="AP238" s="75">
        <v>148.5</v>
      </c>
      <c r="AQ238" s="75">
        <v>125.8</v>
      </c>
      <c r="AR238" s="75">
        <v>140.9</v>
      </c>
      <c r="AS238" s="75">
        <v>154.9</v>
      </c>
      <c r="AT238" s="75">
        <v>138.4</v>
      </c>
      <c r="AU238" s="75">
        <v>140.19999999999999</v>
      </c>
      <c r="AV238" s="76">
        <v>145</v>
      </c>
    </row>
    <row r="239" spans="1:48" x14ac:dyDescent="0.25">
      <c r="A239" s="63" t="s">
        <v>30</v>
      </c>
      <c r="B239" s="78">
        <v>2019</v>
      </c>
      <c r="C239" s="63" t="s">
        <v>42</v>
      </c>
      <c r="D239" s="76">
        <v>140.1</v>
      </c>
      <c r="E239" s="77">
        <f t="shared" si="31"/>
        <v>141.54285714285714</v>
      </c>
      <c r="F239" s="77">
        <f t="shared" si="30"/>
        <v>145.5</v>
      </c>
      <c r="G239" s="76">
        <v>161.9</v>
      </c>
      <c r="H239" s="76">
        <f t="shared" si="32"/>
        <v>164.92631578947365</v>
      </c>
      <c r="I239" s="76">
        <f>IF(ISBLANK('imputing missing values'!$AL239), 'imputing missing values'!$H239, 'imputing missing values'!$AL239)</f>
        <v>165.7</v>
      </c>
      <c r="J239" s="76">
        <v>138.30000000000001</v>
      </c>
      <c r="K239" s="76">
        <f t="shared" si="33"/>
        <v>146.9</v>
      </c>
      <c r="L239" s="76">
        <f>IF(ISBLANK('imputing missing values'!$AM239),K239,AM239)</f>
        <v>151</v>
      </c>
      <c r="M239" s="76">
        <v>145.69999999999999</v>
      </c>
      <c r="N239" s="76">
        <f t="shared" si="34"/>
        <v>138.53684210526316</v>
      </c>
      <c r="O239" s="76">
        <f>IF(ISBLANK('imputing missing values'!$AN239), 'imputing missing values'!$N239, 'imputing missing values'!$AN239)</f>
        <v>146.9</v>
      </c>
      <c r="P239" s="76">
        <v>125.1</v>
      </c>
      <c r="Q239" s="76">
        <f>AVERAGE(AO221:AO236)</f>
        <v>144.01874999999998</v>
      </c>
      <c r="R239" s="76">
        <f>IF(ISBLANK('imputing missing values'!$AO239), 'imputing missing values'!$Q239, 'imputing missing values'!$AO239)</f>
        <v>150.30000000000001</v>
      </c>
      <c r="S239" s="76">
        <v>143.80000000000001</v>
      </c>
      <c r="T239" s="77">
        <f t="shared" si="35"/>
        <v>146.53684210526316</v>
      </c>
      <c r="U239" s="77">
        <f>IF(ISBLANK('imputing missing values'!$AP239), 'imputing missing values'!$T239, 'imputing missing values'!$AP239)</f>
        <v>153.4</v>
      </c>
      <c r="V239" s="76">
        <v>163.4</v>
      </c>
      <c r="W239" s="77">
        <f t="shared" si="36"/>
        <v>125.43684210526314</v>
      </c>
      <c r="X239" s="77">
        <f>IF(ISBLANK('imputing missing values'!$AQ239), 'imputing missing values'!$W239, 'imputing missing values'!$AQ239)</f>
        <v>131.6</v>
      </c>
      <c r="Y239" s="76">
        <v>132.19999999999999</v>
      </c>
      <c r="Z239" s="77">
        <f t="shared" si="37"/>
        <v>140.11578947368423</v>
      </c>
      <c r="AA239" s="77">
        <f>IF(ISBLANK('imputing missing values'!$AR239), 'imputing missing values'!$Z239, 'imputing missing values'!$AR239)</f>
        <v>148.30000000000001</v>
      </c>
      <c r="AB239" s="76">
        <v>112.8</v>
      </c>
      <c r="AC239" s="77">
        <f t="shared" si="38"/>
        <v>153.16315789473683</v>
      </c>
      <c r="AD239" s="77">
        <f>IF(ISBLANK('imputing missing values'!$AS239), 'imputing missing values'!$AC239, 'imputing missing values'!$AS239)</f>
        <v>160.19999999999999</v>
      </c>
      <c r="AE239" s="76">
        <v>144.19999999999999</v>
      </c>
      <c r="AF239" s="77">
        <f t="shared" si="39"/>
        <v>135.0894736842105</v>
      </c>
      <c r="AG239" s="77">
        <f>IF(ISBLANK('imputing missing values'!$AT239), 'imputing missing values'!$AF239, 'imputing missing values'!$AT239)</f>
        <v>140.19999999999999</v>
      </c>
      <c r="AH239" s="76">
        <v>138.5</v>
      </c>
      <c r="AI239" s="77">
        <f>AVERAGE(AU221:AU236)</f>
        <v>138.61875000000001</v>
      </c>
      <c r="AJ239" s="77">
        <f>IF(ISBLANK('imputing missing values'!$AU239), 'imputing missing values'!$AI239, 'imputing missing values'!$AU239)</f>
        <v>145.4</v>
      </c>
      <c r="AK239" s="75">
        <v>145.5</v>
      </c>
      <c r="AL239" s="76">
        <v>165.7</v>
      </c>
      <c r="AM239" s="76">
        <v>151</v>
      </c>
      <c r="AN239" s="76">
        <v>146.9</v>
      </c>
      <c r="AO239" s="76">
        <v>150.30000000000001</v>
      </c>
      <c r="AP239" s="75">
        <v>153.4</v>
      </c>
      <c r="AQ239" s="75">
        <v>131.6</v>
      </c>
      <c r="AR239" s="75">
        <v>148.30000000000001</v>
      </c>
      <c r="AS239" s="75">
        <v>160.19999999999999</v>
      </c>
      <c r="AT239" s="75">
        <v>140.19999999999999</v>
      </c>
      <c r="AU239" s="75">
        <v>145.4</v>
      </c>
      <c r="AV239" s="76">
        <v>146.69999999999999</v>
      </c>
    </row>
    <row r="240" spans="1:48" x14ac:dyDescent="0.25">
      <c r="A240" s="63" t="s">
        <v>33</v>
      </c>
      <c r="B240" s="78">
        <v>2019</v>
      </c>
      <c r="C240" s="63" t="s">
        <v>42</v>
      </c>
      <c r="D240" s="76">
        <v>142.69999999999999</v>
      </c>
      <c r="E240" s="77">
        <f t="shared" si="31"/>
        <v>144.24285714285716</v>
      </c>
      <c r="F240" s="77">
        <f t="shared" si="30"/>
        <v>149.5</v>
      </c>
      <c r="G240" s="76">
        <v>158.69999999999999</v>
      </c>
      <c r="H240" s="76">
        <f t="shared" si="32"/>
        <v>165.2315789473684</v>
      </c>
      <c r="I240" s="76">
        <f>IF(ISBLANK('imputing missing values'!$AL240), 'imputing missing values'!$H240, 'imputing missing values'!$AL240)</f>
        <v>168.6</v>
      </c>
      <c r="J240" s="76">
        <v>141.6</v>
      </c>
      <c r="K240" s="76">
        <f t="shared" si="33"/>
        <v>146.5526315789474</v>
      </c>
      <c r="L240" s="76">
        <f>IF(ISBLANK('imputing missing values'!$AM240),K240,AM240)</f>
        <v>143.30000000000001</v>
      </c>
      <c r="M240" s="76">
        <v>144.9</v>
      </c>
      <c r="N240" s="76">
        <f t="shared" si="34"/>
        <v>137.55263157894737</v>
      </c>
      <c r="O240" s="76">
        <f>IF(ISBLANK('imputing missing values'!$AN240), 'imputing missing values'!$N240, 'imputing missing values'!$AN240)</f>
        <v>126.6</v>
      </c>
      <c r="P240" s="76">
        <v>120.8</v>
      </c>
      <c r="Q240" s="76">
        <f>AVERAGE(AO222:AO237)</f>
        <v>143.26874999999998</v>
      </c>
      <c r="R240" s="76">
        <f>IF(ISBLANK('imputing missing values'!$AO240), 'imputing missing values'!$Q240, 'imputing missing values'!$AO240)</f>
        <v>138.30000000000001</v>
      </c>
      <c r="S240" s="76">
        <v>149.80000000000001</v>
      </c>
      <c r="T240" s="77">
        <f t="shared" si="35"/>
        <v>146.11578947368423</v>
      </c>
      <c r="U240" s="77">
        <f>IF(ISBLANK('imputing missing values'!$AP240), 'imputing missing values'!$T240, 'imputing missing values'!$AP240)</f>
        <v>141.9</v>
      </c>
      <c r="V240" s="76">
        <v>192.4</v>
      </c>
      <c r="W240" s="77">
        <f t="shared" si="36"/>
        <v>125.01578947368419</v>
      </c>
      <c r="X240" s="77">
        <f>IF(ISBLANK('imputing missing values'!$AQ240), 'imputing missing values'!$W240, 'imputing missing values'!$AQ240)</f>
        <v>121.2</v>
      </c>
      <c r="Y240" s="76">
        <v>130.30000000000001</v>
      </c>
      <c r="Z240" s="77">
        <f t="shared" si="37"/>
        <v>139.72105263157897</v>
      </c>
      <c r="AA240" s="77">
        <f>IF(ISBLANK('imputing missing values'!$AR240), 'imputing missing values'!$Z240, 'imputing missing values'!$AR240)</f>
        <v>135.9</v>
      </c>
      <c r="AB240" s="76">
        <v>114</v>
      </c>
      <c r="AC240" s="77">
        <f t="shared" si="38"/>
        <v>152.95789473684209</v>
      </c>
      <c r="AD240" s="77">
        <f>IF(ISBLANK('imputing missing values'!$AS240), 'imputing missing values'!$AC240, 'imputing missing values'!$AS240)</f>
        <v>151.6</v>
      </c>
      <c r="AE240" s="76">
        <v>143.80000000000001</v>
      </c>
      <c r="AF240" s="77">
        <f t="shared" si="39"/>
        <v>135.30526315789473</v>
      </c>
      <c r="AG240" s="77">
        <f>IF(ISBLANK('imputing missing values'!$AT240), 'imputing missing values'!$AF240, 'imputing missing values'!$AT240)</f>
        <v>139</v>
      </c>
      <c r="AH240" s="76">
        <v>130</v>
      </c>
      <c r="AI240" s="77">
        <f>AVERAGE(AU222:AU240)</f>
        <v>138.54210526315788</v>
      </c>
      <c r="AJ240" s="77">
        <f>IF(ISBLANK('imputing missing values'!$AU240), 'imputing missing values'!$AI240, 'imputing missing values'!$AU240)</f>
        <v>135.69999999999999</v>
      </c>
      <c r="AK240" s="75">
        <v>149.5</v>
      </c>
      <c r="AL240" s="76">
        <v>168.6</v>
      </c>
      <c r="AM240" s="76">
        <v>143.30000000000001</v>
      </c>
      <c r="AN240" s="76">
        <v>126.6</v>
      </c>
      <c r="AO240" s="76">
        <v>138.30000000000001</v>
      </c>
      <c r="AP240" s="75">
        <v>141.9</v>
      </c>
      <c r="AQ240" s="75">
        <v>121.2</v>
      </c>
      <c r="AR240" s="75">
        <v>135.9</v>
      </c>
      <c r="AS240" s="75">
        <v>151.6</v>
      </c>
      <c r="AT240" s="75">
        <v>139</v>
      </c>
      <c r="AU240" s="75">
        <v>135.69999999999999</v>
      </c>
      <c r="AV240" s="76">
        <v>144.69999999999999</v>
      </c>
    </row>
    <row r="241" spans="1:48" x14ac:dyDescent="0.25">
      <c r="A241" s="63" t="s">
        <v>34</v>
      </c>
      <c r="B241" s="78">
        <v>2019</v>
      </c>
      <c r="C241" s="63" t="s">
        <v>42</v>
      </c>
      <c r="D241" s="76">
        <v>140.9</v>
      </c>
      <c r="E241" s="77">
        <f t="shared" si="31"/>
        <v>142.18571428571428</v>
      </c>
      <c r="F241" s="77">
        <f t="shared" si="30"/>
        <v>147</v>
      </c>
      <c r="G241" s="76">
        <v>160.80000000000001</v>
      </c>
      <c r="H241" s="75">
        <f t="shared" si="32"/>
        <v>165.31578947368422</v>
      </c>
      <c r="I241" s="75">
        <f>IF(ISBLANK('imputing missing values'!$AL241), 'imputing missing values'!$H241, 'imputing missing values'!$AL241)</f>
        <v>166.5</v>
      </c>
      <c r="J241" s="76">
        <v>139.6</v>
      </c>
      <c r="K241" s="75">
        <f t="shared" si="33"/>
        <v>146.89473684210532</v>
      </c>
      <c r="L241" s="75">
        <f>IF(ISBLANK('imputing missing values'!$AM241),K241,AM241)</f>
        <v>147.9</v>
      </c>
      <c r="M241" s="76">
        <v>145.4</v>
      </c>
      <c r="N241" s="75">
        <f t="shared" si="34"/>
        <v>138.1894736842105</v>
      </c>
      <c r="O241" s="75">
        <f>IF(ISBLANK('imputing missing values'!$AN241), 'imputing missing values'!$N241, 'imputing missing values'!$AN241)</f>
        <v>139.19999999999999</v>
      </c>
      <c r="P241" s="76">
        <v>123.5</v>
      </c>
      <c r="Q241" s="75">
        <f>AVERAGE(AO223:AO241)</f>
        <v>143.86315789473687</v>
      </c>
      <c r="R241" s="75">
        <f>IF(ISBLANK('imputing missing values'!$AO241), 'imputing missing values'!$Q241, 'imputing missing values'!$AO241)</f>
        <v>144.6</v>
      </c>
      <c r="S241" s="76">
        <v>146.6</v>
      </c>
      <c r="T241" s="75">
        <f t="shared" si="35"/>
        <v>146.6684210526316</v>
      </c>
      <c r="U241" s="75">
        <f>IF(ISBLANK('imputing missing values'!$AP241), 'imputing missing values'!$T241, 'imputing missing values'!$AP241)</f>
        <v>149</v>
      </c>
      <c r="V241" s="76">
        <v>173.2</v>
      </c>
      <c r="W241" s="75">
        <f t="shared" si="36"/>
        <v>125.37894736842102</v>
      </c>
      <c r="X241" s="75">
        <f>IF(ISBLANK('imputing missing values'!$AQ241), 'imputing missing values'!$W241, 'imputing missing values'!$AQ241)</f>
        <v>126.1</v>
      </c>
      <c r="Y241" s="76">
        <v>131.6</v>
      </c>
      <c r="Z241" s="75">
        <f t="shared" si="37"/>
        <v>140.20000000000002</v>
      </c>
      <c r="AA241" s="75">
        <f>IF(ISBLANK('imputing missing values'!$AR241), 'imputing missing values'!$Z241, 'imputing missing values'!$AR241)</f>
        <v>141.30000000000001</v>
      </c>
      <c r="AB241" s="76">
        <v>113.2</v>
      </c>
      <c r="AC241" s="75">
        <f t="shared" si="38"/>
        <v>153.41052631578947</v>
      </c>
      <c r="AD241" s="75">
        <f>IF(ISBLANK('imputing missing values'!$AS241), 'imputing missing values'!$AC241, 'imputing missing values'!$AS241)</f>
        <v>155.19999999999999</v>
      </c>
      <c r="AE241" s="76">
        <v>144.1</v>
      </c>
      <c r="AF241" s="75">
        <f t="shared" si="39"/>
        <v>135.65789473684208</v>
      </c>
      <c r="AG241" s="75">
        <f>IF(ISBLANK('imputing missing values'!$AT241), 'imputing missing values'!$AF241, 'imputing missing values'!$AT241)</f>
        <v>139.69999999999999</v>
      </c>
      <c r="AH241" s="76">
        <v>135</v>
      </c>
      <c r="AI241" s="75">
        <f>AVERAGE(AU223:AU241)</f>
        <v>138.97894736842102</v>
      </c>
      <c r="AJ241" s="75">
        <f>IF(ISBLANK('imputing missing values'!$AU241), 'imputing missing values'!$AI241, 'imputing missing values'!$AU241)</f>
        <v>140.69999999999999</v>
      </c>
      <c r="AK241" s="75">
        <v>147</v>
      </c>
      <c r="AL241" s="75">
        <v>166.5</v>
      </c>
      <c r="AM241" s="75">
        <v>147.9</v>
      </c>
      <c r="AN241" s="75">
        <v>139.19999999999999</v>
      </c>
      <c r="AO241" s="75">
        <v>144.6</v>
      </c>
      <c r="AP241" s="75">
        <v>149</v>
      </c>
      <c r="AQ241" s="75">
        <v>126.1</v>
      </c>
      <c r="AR241" s="75">
        <v>141.30000000000001</v>
      </c>
      <c r="AS241" s="75">
        <v>155.19999999999999</v>
      </c>
      <c r="AT241" s="75">
        <v>139.69999999999999</v>
      </c>
      <c r="AU241" s="75">
        <v>140.69999999999999</v>
      </c>
      <c r="AV241" s="76">
        <v>145.80000000000001</v>
      </c>
    </row>
    <row r="242" spans="1:48" x14ac:dyDescent="0.25">
      <c r="A242" s="63" t="s">
        <v>30</v>
      </c>
      <c r="B242" s="78">
        <v>2019</v>
      </c>
      <c r="C242" s="63" t="s">
        <v>43</v>
      </c>
      <c r="D242" s="76">
        <v>141</v>
      </c>
      <c r="E242" s="77">
        <f t="shared" si="31"/>
        <v>142.78571428571428</v>
      </c>
      <c r="F242" s="77">
        <f t="shared" si="30"/>
        <v>148.30000000000001</v>
      </c>
      <c r="G242" s="76">
        <v>161.6</v>
      </c>
      <c r="H242" s="76">
        <f t="shared" si="32"/>
        <v>165.46842105263161</v>
      </c>
      <c r="I242" s="76">
        <f>IF(ISBLANK('imputing missing values'!$AL242), 'imputing missing values'!$H242, 'imputing missing values'!$AL242)</f>
        <v>166.3</v>
      </c>
      <c r="J242" s="76">
        <v>141.19999999999999</v>
      </c>
      <c r="K242" s="76">
        <f t="shared" si="33"/>
        <v>147.13157894736844</v>
      </c>
      <c r="L242" s="76">
        <f>IF(ISBLANK('imputing missing values'!$AM242),K242,AM242)</f>
        <v>151</v>
      </c>
      <c r="M242" s="76">
        <v>146.5</v>
      </c>
      <c r="N242" s="76">
        <f t="shared" si="34"/>
        <v>138.67894736842103</v>
      </c>
      <c r="O242" s="76">
        <f>IF(ISBLANK('imputing missing values'!$AN242), 'imputing missing values'!$N242, 'imputing missing values'!$AN242)</f>
        <v>147.69999999999999</v>
      </c>
      <c r="P242" s="76">
        <v>125.6</v>
      </c>
      <c r="Q242" s="76">
        <f>AVERAGE(AO224:AO239)</f>
        <v>144.17500000000001</v>
      </c>
      <c r="R242" s="76">
        <f>IF(ISBLANK('imputing missing values'!$AO242), 'imputing missing values'!$Q242, 'imputing missing values'!$AO242)</f>
        <v>150.6</v>
      </c>
      <c r="S242" s="76">
        <v>145.69999999999999</v>
      </c>
      <c r="T242" s="77">
        <f t="shared" si="35"/>
        <v>147.09473684210528</v>
      </c>
      <c r="U242" s="77">
        <f>IF(ISBLANK('imputing missing values'!$AP242), 'imputing missing values'!$T242, 'imputing missing values'!$AP242)</f>
        <v>153.69999999999999</v>
      </c>
      <c r="V242" s="76">
        <v>178.8</v>
      </c>
      <c r="W242" s="77">
        <f t="shared" si="36"/>
        <v>125.78947368421051</v>
      </c>
      <c r="X242" s="77">
        <f>IF(ISBLANK('imputing missing values'!$AQ242), 'imputing missing values'!$W242, 'imputing missing values'!$AQ242)</f>
        <v>131.69999999999999</v>
      </c>
      <c r="Y242" s="76">
        <v>133.1</v>
      </c>
      <c r="Z242" s="77">
        <f t="shared" si="37"/>
        <v>140.81052631578947</v>
      </c>
      <c r="AA242" s="77">
        <f>IF(ISBLANK('imputing missing values'!$AR242), 'imputing missing values'!$Z242, 'imputing missing values'!$AR242)</f>
        <v>148.69999999999999</v>
      </c>
      <c r="AB242" s="76">
        <v>113.6</v>
      </c>
      <c r="AC242" s="77">
        <f t="shared" si="38"/>
        <v>153.95789473684209</v>
      </c>
      <c r="AD242" s="77">
        <f>IF(ISBLANK('imputing missing values'!$AS242), 'imputing missing values'!$AC242, 'imputing missing values'!$AS242)</f>
        <v>160.69999999999999</v>
      </c>
      <c r="AE242" s="76">
        <v>145.5</v>
      </c>
      <c r="AF242" s="77">
        <f t="shared" si="39"/>
        <v>135.98421052631579</v>
      </c>
      <c r="AG242" s="77">
        <f>IF(ISBLANK('imputing missing values'!$AT242), 'imputing missing values'!$AF242, 'imputing missing values'!$AT242)</f>
        <v>140.30000000000001</v>
      </c>
      <c r="AH242" s="76">
        <v>138.6</v>
      </c>
      <c r="AI242" s="77">
        <f>AVERAGE(AU224:AU239)</f>
        <v>139.17500000000001</v>
      </c>
      <c r="AJ242" s="77">
        <f>IF(ISBLANK('imputing missing values'!$AU242), 'imputing missing values'!$AI242, 'imputing missing values'!$AU242)</f>
        <v>145.69999999999999</v>
      </c>
      <c r="AK242" s="75">
        <v>148.30000000000001</v>
      </c>
      <c r="AL242" s="76">
        <v>166.3</v>
      </c>
      <c r="AM242" s="76">
        <v>151</v>
      </c>
      <c r="AN242" s="76">
        <v>147.69999999999999</v>
      </c>
      <c r="AO242" s="76">
        <v>150.6</v>
      </c>
      <c r="AP242" s="75">
        <v>153.69999999999999</v>
      </c>
      <c r="AQ242" s="75">
        <v>131.69999999999999</v>
      </c>
      <c r="AR242" s="75">
        <v>148.69999999999999</v>
      </c>
      <c r="AS242" s="75">
        <v>160.69999999999999</v>
      </c>
      <c r="AT242" s="75">
        <v>140.30000000000001</v>
      </c>
      <c r="AU242" s="75">
        <v>145.69999999999999</v>
      </c>
      <c r="AV242" s="76">
        <v>148.30000000000001</v>
      </c>
    </row>
    <row r="243" spans="1:48" x14ac:dyDescent="0.25">
      <c r="A243" s="63" t="s">
        <v>33</v>
      </c>
      <c r="B243" s="78">
        <v>2019</v>
      </c>
      <c r="C243" s="63" t="s">
        <v>43</v>
      </c>
      <c r="D243" s="76">
        <v>143.5</v>
      </c>
      <c r="E243" s="77">
        <f t="shared" si="31"/>
        <v>146.04285714285714</v>
      </c>
      <c r="F243" s="77">
        <f t="shared" si="30"/>
        <v>151.9</v>
      </c>
      <c r="G243" s="76">
        <v>159.80000000000001</v>
      </c>
      <c r="H243" s="76">
        <f t="shared" si="32"/>
        <v>165.80526315789476</v>
      </c>
      <c r="I243" s="76">
        <f>IF(ISBLANK('imputing missing values'!$AL243), 'imputing missing values'!$H243, 'imputing missing values'!$AL243)</f>
        <v>169.3</v>
      </c>
      <c r="J243" s="76">
        <v>144.69999999999999</v>
      </c>
      <c r="K243" s="76">
        <f t="shared" si="33"/>
        <v>146.80526315789476</v>
      </c>
      <c r="L243" s="76">
        <f>IF(ISBLANK('imputing missing values'!$AM243),K243,AM243)</f>
        <v>143.9</v>
      </c>
      <c r="M243" s="76">
        <v>145.6</v>
      </c>
      <c r="N243" s="76">
        <f t="shared" si="34"/>
        <v>137.75789473684208</v>
      </c>
      <c r="O243" s="76">
        <f>IF(ISBLANK('imputing missing values'!$AN243), 'imputing missing values'!$N243, 'imputing missing values'!$AN243)</f>
        <v>128.9</v>
      </c>
      <c r="P243" s="76">
        <v>121.1</v>
      </c>
      <c r="Q243" s="76">
        <f>AVERAGE(AO225:AO240)</f>
        <v>143.44375000000002</v>
      </c>
      <c r="R243" s="76">
        <f>IF(ISBLANK('imputing missing values'!$AO243), 'imputing missing values'!$Q243, 'imputing missing values'!$AO243)</f>
        <v>138.69999999999999</v>
      </c>
      <c r="S243" s="76">
        <v>150.6</v>
      </c>
      <c r="T243" s="77">
        <f t="shared" si="35"/>
        <v>146.67368421052632</v>
      </c>
      <c r="U243" s="77">
        <f>IF(ISBLANK('imputing missing values'!$AP243), 'imputing missing values'!$T243, 'imputing missing values'!$AP243)</f>
        <v>142.4</v>
      </c>
      <c r="V243" s="76">
        <v>207.2</v>
      </c>
      <c r="W243" s="77">
        <f t="shared" si="36"/>
        <v>125.34736842105261</v>
      </c>
      <c r="X243" s="77">
        <f>IF(ISBLANK('imputing missing values'!$AQ243), 'imputing missing values'!$W243, 'imputing missing values'!$AQ243)</f>
        <v>121.5</v>
      </c>
      <c r="Y243" s="76">
        <v>131.19999999999999</v>
      </c>
      <c r="Z243" s="77">
        <f t="shared" si="37"/>
        <v>140.4105263157895</v>
      </c>
      <c r="AA243" s="77">
        <f>IF(ISBLANK('imputing missing values'!$AR243), 'imputing missing values'!$Z243, 'imputing missing values'!$AR243)</f>
        <v>136.19999999999999</v>
      </c>
      <c r="AB243" s="76">
        <v>114.8</v>
      </c>
      <c r="AC243" s="77">
        <f t="shared" si="38"/>
        <v>153.75789473684208</v>
      </c>
      <c r="AD243" s="77">
        <f>IF(ISBLANK('imputing missing values'!$AS243), 'imputing missing values'!$AC243, 'imputing missing values'!$AS243)</f>
        <v>151.69999999999999</v>
      </c>
      <c r="AE243" s="76">
        <v>145.19999999999999</v>
      </c>
      <c r="AF243" s="77">
        <f t="shared" si="39"/>
        <v>136.27368421052631</v>
      </c>
      <c r="AG243" s="77">
        <f>IF(ISBLANK('imputing missing values'!$AT243), 'imputing missing values'!$AF243, 'imputing missing values'!$AT243)</f>
        <v>139.5</v>
      </c>
      <c r="AH243" s="76">
        <v>130.19999999999999</v>
      </c>
      <c r="AI243" s="77">
        <f>AVERAGE(AU225:AU243)</f>
        <v>139.07894736842104</v>
      </c>
      <c r="AJ243" s="77">
        <f>IF(ISBLANK('imputing missing values'!$AU243), 'imputing missing values'!$AI243, 'imputing missing values'!$AU243)</f>
        <v>136</v>
      </c>
      <c r="AK243" s="75">
        <v>151.9</v>
      </c>
      <c r="AL243" s="76">
        <v>169.3</v>
      </c>
      <c r="AM243" s="76">
        <v>143.9</v>
      </c>
      <c r="AN243" s="76">
        <v>128.9</v>
      </c>
      <c r="AO243" s="76">
        <v>138.69999999999999</v>
      </c>
      <c r="AP243" s="75">
        <v>142.4</v>
      </c>
      <c r="AQ243" s="75">
        <v>121.5</v>
      </c>
      <c r="AR243" s="75">
        <v>136.19999999999999</v>
      </c>
      <c r="AS243" s="75">
        <v>151.69999999999999</v>
      </c>
      <c r="AT243" s="75">
        <v>139.5</v>
      </c>
      <c r="AU243" s="75">
        <v>136</v>
      </c>
      <c r="AV243" s="76">
        <v>146</v>
      </c>
    </row>
    <row r="244" spans="1:48" x14ac:dyDescent="0.25">
      <c r="A244" s="63" t="s">
        <v>34</v>
      </c>
      <c r="B244" s="78">
        <v>2019</v>
      </c>
      <c r="C244" s="63" t="s">
        <v>43</v>
      </c>
      <c r="D244" s="76">
        <v>141.80000000000001</v>
      </c>
      <c r="E244" s="77">
        <f t="shared" si="31"/>
        <v>143.94285714285712</v>
      </c>
      <c r="F244" s="77">
        <f t="shared" si="30"/>
        <v>149.6</v>
      </c>
      <c r="G244" s="76">
        <v>161</v>
      </c>
      <c r="H244" s="75">
        <f t="shared" si="32"/>
        <v>165.9</v>
      </c>
      <c r="I244" s="75">
        <f>IF(ISBLANK('imputing missing values'!$AL244), 'imputing missing values'!$H244, 'imputing missing values'!$AL244)</f>
        <v>167.1</v>
      </c>
      <c r="J244" s="76">
        <v>142.6</v>
      </c>
      <c r="K244" s="75">
        <f t="shared" si="33"/>
        <v>147.15263157894736</v>
      </c>
      <c r="L244" s="75">
        <f>IF(ISBLANK('imputing missing values'!$AM244),K244,AM244)</f>
        <v>148.19999999999999</v>
      </c>
      <c r="M244" s="76">
        <v>146.19999999999999</v>
      </c>
      <c r="N244" s="75">
        <f t="shared" si="34"/>
        <v>138.37894736842105</v>
      </c>
      <c r="O244" s="75">
        <f>IF(ISBLANK('imputing missing values'!$AN244), 'imputing missing values'!$N244, 'imputing missing values'!$AN244)</f>
        <v>140.6</v>
      </c>
      <c r="P244" s="76">
        <v>123.9</v>
      </c>
      <c r="Q244" s="75">
        <f>AVERAGE(AO226:AO244)</f>
        <v>144.06315789473683</v>
      </c>
      <c r="R244" s="75">
        <f>IF(ISBLANK('imputing missing values'!$AO244), 'imputing missing values'!$Q244, 'imputing missing values'!$AO244)</f>
        <v>145</v>
      </c>
      <c r="S244" s="76">
        <v>148</v>
      </c>
      <c r="T244" s="75">
        <f t="shared" si="35"/>
        <v>147.21052631578948</v>
      </c>
      <c r="U244" s="75">
        <f>IF(ISBLANK('imputing missing values'!$AP244), 'imputing missing values'!$T244, 'imputing missing values'!$AP244)</f>
        <v>149.4</v>
      </c>
      <c r="V244" s="76">
        <v>188.4</v>
      </c>
      <c r="W244" s="75">
        <f t="shared" si="36"/>
        <v>125.68421052631579</v>
      </c>
      <c r="X244" s="75">
        <f>IF(ISBLANK('imputing missing values'!$AQ244), 'imputing missing values'!$W244, 'imputing missing values'!$AQ244)</f>
        <v>126.3</v>
      </c>
      <c r="Y244" s="76">
        <v>132.5</v>
      </c>
      <c r="Z244" s="75">
        <f t="shared" si="37"/>
        <v>140.86842105263156</v>
      </c>
      <c r="AA244" s="75">
        <f>IF(ISBLANK('imputing missing values'!$AR244), 'imputing missing values'!$Z244, 'imputing missing values'!$AR244)</f>
        <v>141.69999999999999</v>
      </c>
      <c r="AB244" s="76">
        <v>114</v>
      </c>
      <c r="AC244" s="75">
        <f t="shared" si="38"/>
        <v>154.21578947368417</v>
      </c>
      <c r="AD244" s="75">
        <f>IF(ISBLANK('imputing missing values'!$AS244), 'imputing missing values'!$AC244, 'imputing missing values'!$AS244)</f>
        <v>155.4</v>
      </c>
      <c r="AE244" s="76">
        <v>145.4</v>
      </c>
      <c r="AF244" s="75">
        <f t="shared" si="39"/>
        <v>136.66842105263157</v>
      </c>
      <c r="AG244" s="75">
        <f>IF(ISBLANK('imputing missing values'!$AT244), 'imputing missing values'!$AF244, 'imputing missing values'!$AT244)</f>
        <v>140</v>
      </c>
      <c r="AH244" s="76">
        <v>135.1</v>
      </c>
      <c r="AI244" s="75">
        <f>AVERAGE(AU226:AU244)</f>
        <v>139.51052631578946</v>
      </c>
      <c r="AJ244" s="75">
        <f>IF(ISBLANK('imputing missing values'!$AU244), 'imputing missing values'!$AI244, 'imputing missing values'!$AU244)</f>
        <v>141</v>
      </c>
      <c r="AK244" s="75">
        <v>149.6</v>
      </c>
      <c r="AL244" s="75">
        <v>167.1</v>
      </c>
      <c r="AM244" s="75">
        <v>148.19999999999999</v>
      </c>
      <c r="AN244" s="75">
        <v>140.6</v>
      </c>
      <c r="AO244" s="75">
        <v>145</v>
      </c>
      <c r="AP244" s="75">
        <v>149.4</v>
      </c>
      <c r="AQ244" s="75">
        <v>126.3</v>
      </c>
      <c r="AR244" s="75">
        <v>141.69999999999999</v>
      </c>
      <c r="AS244" s="75">
        <v>155.4</v>
      </c>
      <c r="AT244" s="75">
        <v>140</v>
      </c>
      <c r="AU244" s="75">
        <v>141</v>
      </c>
      <c r="AV244" s="76">
        <v>147.19999999999999</v>
      </c>
    </row>
    <row r="245" spans="1:48" x14ac:dyDescent="0.25">
      <c r="A245" s="63" t="s">
        <v>30</v>
      </c>
      <c r="B245" s="78">
        <v>2019</v>
      </c>
      <c r="C245" s="63" t="s">
        <v>44</v>
      </c>
      <c r="D245" s="76">
        <v>141.80000000000001</v>
      </c>
      <c r="E245" s="77">
        <f t="shared" si="31"/>
        <v>144.69999999999999</v>
      </c>
      <c r="F245" s="77">
        <f t="shared" si="30"/>
        <v>150.9</v>
      </c>
      <c r="G245" s="76">
        <v>163.69999999999999</v>
      </c>
      <c r="H245" s="76">
        <f t="shared" si="32"/>
        <v>166.09473684210528</v>
      </c>
      <c r="I245" s="76">
        <f>IF(ISBLANK('imputing missing values'!$AL245), 'imputing missing values'!$H245, 'imputing missing values'!$AL245)</f>
        <v>167.2</v>
      </c>
      <c r="J245" s="76">
        <v>143.80000000000001</v>
      </c>
      <c r="K245" s="76">
        <f t="shared" si="33"/>
        <v>147.40526315789472</v>
      </c>
      <c r="L245" s="76">
        <f>IF(ISBLANK('imputing missing values'!$AM245),K245,AM245)</f>
        <v>151.5</v>
      </c>
      <c r="M245" s="76">
        <v>147.1</v>
      </c>
      <c r="N245" s="76">
        <f t="shared" si="34"/>
        <v>138.83684210526317</v>
      </c>
      <c r="O245" s="76">
        <f>IF(ISBLANK('imputing missing values'!$AN245), 'imputing missing values'!$N245, 'imputing missing values'!$AN245)</f>
        <v>148.4</v>
      </c>
      <c r="P245" s="76">
        <v>126</v>
      </c>
      <c r="Q245" s="76">
        <f>AVERAGE(AO227:AO242)</f>
        <v>144.35624999999999</v>
      </c>
      <c r="R245" s="76">
        <f>IF(ISBLANK('imputing missing values'!$AO245), 'imputing missing values'!$Q245, 'imputing missing values'!$AO245)</f>
        <v>150.9</v>
      </c>
      <c r="S245" s="76">
        <v>146.19999999999999</v>
      </c>
      <c r="T245" s="77">
        <f t="shared" si="35"/>
        <v>147.63684210526318</v>
      </c>
      <c r="U245" s="77">
        <f>IF(ISBLANK('imputing missing values'!$AP245), 'imputing missing values'!$T245, 'imputing missing values'!$AP245)</f>
        <v>154.30000000000001</v>
      </c>
      <c r="V245" s="76">
        <v>191.4</v>
      </c>
      <c r="W245" s="77">
        <f t="shared" si="36"/>
        <v>126.07894736842105</v>
      </c>
      <c r="X245" s="77">
        <f>IF(ISBLANK('imputing missing values'!$AQ245), 'imputing missing values'!$W245, 'imputing missing values'!$AQ245)</f>
        <v>132.1</v>
      </c>
      <c r="Y245" s="76">
        <v>136.19999999999999</v>
      </c>
      <c r="Z245" s="77">
        <f t="shared" si="37"/>
        <v>141.46842105263156</v>
      </c>
      <c r="AA245" s="77">
        <f>IF(ISBLANK('imputing missing values'!$AR245), 'imputing missing values'!$Z245, 'imputing missing values'!$AR245)</f>
        <v>149.1</v>
      </c>
      <c r="AB245" s="76">
        <v>113.8</v>
      </c>
      <c r="AC245" s="77">
        <f t="shared" si="38"/>
        <v>154.76842105263157</v>
      </c>
      <c r="AD245" s="77">
        <f>IF(ISBLANK('imputing missing values'!$AS245), 'imputing missing values'!$AC245, 'imputing missing values'!$AS245)</f>
        <v>160.80000000000001</v>
      </c>
      <c r="AE245" s="76">
        <v>147.30000000000001</v>
      </c>
      <c r="AF245" s="77">
        <f t="shared" si="39"/>
        <v>137.04736842105262</v>
      </c>
      <c r="AG245" s="77">
        <f>IF(ISBLANK('imputing missing values'!$AT245), 'imputing missing values'!$AF245, 'imputing missing values'!$AT245)</f>
        <v>140.6</v>
      </c>
      <c r="AH245" s="76">
        <v>138.69999999999999</v>
      </c>
      <c r="AI245" s="77">
        <f>AVERAGE(AU227:AU242)</f>
        <v>139.75</v>
      </c>
      <c r="AJ245" s="77">
        <f>IF(ISBLANK('imputing missing values'!$AU245), 'imputing missing values'!$AI245, 'imputing missing values'!$AU245)</f>
        <v>146.1</v>
      </c>
      <c r="AK245" s="75">
        <v>150.9</v>
      </c>
      <c r="AL245" s="76">
        <v>167.2</v>
      </c>
      <c r="AM245" s="76">
        <v>151.5</v>
      </c>
      <c r="AN245" s="76">
        <v>148.4</v>
      </c>
      <c r="AO245" s="76">
        <v>150.9</v>
      </c>
      <c r="AP245" s="75">
        <v>154.30000000000001</v>
      </c>
      <c r="AQ245" s="75">
        <v>132.1</v>
      </c>
      <c r="AR245" s="75">
        <v>149.1</v>
      </c>
      <c r="AS245" s="75">
        <v>160.80000000000001</v>
      </c>
      <c r="AT245" s="75">
        <v>140.6</v>
      </c>
      <c r="AU245" s="75">
        <v>146.1</v>
      </c>
      <c r="AV245" s="76">
        <v>149.9</v>
      </c>
    </row>
    <row r="246" spans="1:48" x14ac:dyDescent="0.25">
      <c r="A246" s="63" t="s">
        <v>33</v>
      </c>
      <c r="B246" s="78">
        <v>2019</v>
      </c>
      <c r="C246" s="63" t="s">
        <v>44</v>
      </c>
      <c r="D246" s="76">
        <v>144.1</v>
      </c>
      <c r="E246" s="77">
        <f t="shared" si="31"/>
        <v>148.17142857142855</v>
      </c>
      <c r="F246" s="77">
        <f t="shared" si="30"/>
        <v>153.6</v>
      </c>
      <c r="G246" s="76">
        <v>162.4</v>
      </c>
      <c r="H246" s="76">
        <f t="shared" si="32"/>
        <v>166.44210526315791</v>
      </c>
      <c r="I246" s="76">
        <f>IF(ISBLANK('imputing missing values'!$AL246), 'imputing missing values'!$H246, 'imputing missing values'!$AL246)</f>
        <v>169.9</v>
      </c>
      <c r="J246" s="76">
        <v>148.4</v>
      </c>
      <c r="K246" s="76">
        <f t="shared" si="33"/>
        <v>147.0631578947368</v>
      </c>
      <c r="L246" s="76">
        <f>IF(ISBLANK('imputing missing values'!$AM246),K246,AM246)</f>
        <v>144.19999999999999</v>
      </c>
      <c r="M246" s="76">
        <v>145.9</v>
      </c>
      <c r="N246" s="76">
        <f t="shared" si="34"/>
        <v>138.06315789473683</v>
      </c>
      <c r="O246" s="76">
        <f>IF(ISBLANK('imputing missing values'!$AN246), 'imputing missing values'!$N246, 'imputing missing values'!$AN246)</f>
        <v>132.19999999999999</v>
      </c>
      <c r="P246" s="76">
        <v>121.5</v>
      </c>
      <c r="Q246" s="76">
        <f>AVERAGE(AO228:AO243)</f>
        <v>143.68124999999998</v>
      </c>
      <c r="R246" s="76">
        <f>IF(ISBLANK('imputing missing values'!$AO246), 'imputing missing values'!$Q246, 'imputing missing values'!$AO246)</f>
        <v>139.1</v>
      </c>
      <c r="S246" s="76">
        <v>148.80000000000001</v>
      </c>
      <c r="T246" s="77">
        <f t="shared" si="35"/>
        <v>147.18947368421055</v>
      </c>
      <c r="U246" s="77">
        <f>IF(ISBLANK('imputing missing values'!$AP246), 'imputing missing values'!$T246, 'imputing missing values'!$AP246)</f>
        <v>142.80000000000001</v>
      </c>
      <c r="V246" s="76">
        <v>215.7</v>
      </c>
      <c r="W246" s="77">
        <f t="shared" si="36"/>
        <v>125.6315789473684</v>
      </c>
      <c r="X246" s="77">
        <f>IF(ISBLANK('imputing missing values'!$AQ246), 'imputing missing values'!$W246, 'imputing missing values'!$AQ246)</f>
        <v>121.7</v>
      </c>
      <c r="Y246" s="76">
        <v>134.6</v>
      </c>
      <c r="Z246" s="77">
        <f t="shared" si="37"/>
        <v>140.98421052631576</v>
      </c>
      <c r="AA246" s="77">
        <f>IF(ISBLANK('imputing missing values'!$AR246), 'imputing missing values'!$Z246, 'imputing missing values'!$AR246)</f>
        <v>136.69999999999999</v>
      </c>
      <c r="AB246" s="76">
        <v>115</v>
      </c>
      <c r="AC246" s="77">
        <f t="shared" si="38"/>
        <v>154.51052631578949</v>
      </c>
      <c r="AD246" s="77">
        <f>IF(ISBLANK('imputing missing values'!$AS246), 'imputing missing values'!$AC246, 'imputing missing values'!$AS246)</f>
        <v>151.80000000000001</v>
      </c>
      <c r="AE246" s="76">
        <v>146.30000000000001</v>
      </c>
      <c r="AF246" s="77">
        <f t="shared" si="39"/>
        <v>137.35789473684213</v>
      </c>
      <c r="AG246" s="77">
        <f>IF(ISBLANK('imputing missing values'!$AT246), 'imputing missing values'!$AF246, 'imputing missing values'!$AT246)</f>
        <v>139.80000000000001</v>
      </c>
      <c r="AH246" s="76">
        <v>130.5</v>
      </c>
      <c r="AI246" s="77">
        <f>AVERAGE(AU228:AU246)</f>
        <v>139.60526315789477</v>
      </c>
      <c r="AJ246" s="77">
        <f>IF(ISBLANK('imputing missing values'!$AU246), 'imputing missing values'!$AI246, 'imputing missing values'!$AU246)</f>
        <v>136.30000000000001</v>
      </c>
      <c r="AK246" s="75">
        <v>153.6</v>
      </c>
      <c r="AL246" s="76">
        <v>169.9</v>
      </c>
      <c r="AM246" s="76">
        <v>144.19999999999999</v>
      </c>
      <c r="AN246" s="76">
        <v>132.19999999999999</v>
      </c>
      <c r="AO246" s="76">
        <v>139.1</v>
      </c>
      <c r="AP246" s="75">
        <v>142.80000000000001</v>
      </c>
      <c r="AQ246" s="75">
        <v>121.7</v>
      </c>
      <c r="AR246" s="75">
        <v>136.69999999999999</v>
      </c>
      <c r="AS246" s="75">
        <v>151.80000000000001</v>
      </c>
      <c r="AT246" s="75">
        <v>139.80000000000001</v>
      </c>
      <c r="AU246" s="75">
        <v>136.30000000000001</v>
      </c>
      <c r="AV246" s="76">
        <v>147</v>
      </c>
    </row>
    <row r="247" spans="1:48" x14ac:dyDescent="0.25">
      <c r="A247" s="63" t="s">
        <v>34</v>
      </c>
      <c r="B247" s="78">
        <v>2019</v>
      </c>
      <c r="C247" s="63" t="s">
        <v>44</v>
      </c>
      <c r="D247" s="76">
        <v>142.5</v>
      </c>
      <c r="E247" s="77">
        <f t="shared" si="31"/>
        <v>145.95714285714286</v>
      </c>
      <c r="F247" s="77">
        <f t="shared" si="30"/>
        <v>151.9</v>
      </c>
      <c r="G247" s="76">
        <v>163.19999999999999</v>
      </c>
      <c r="H247" s="75">
        <f t="shared" si="32"/>
        <v>166.53157894736842</v>
      </c>
      <c r="I247" s="75">
        <f>IF(ISBLANK('imputing missing values'!$AL247), 'imputing missing values'!$H247, 'imputing missing values'!$AL247)</f>
        <v>167.9</v>
      </c>
      <c r="J247" s="76">
        <v>145.6</v>
      </c>
      <c r="K247" s="75">
        <f t="shared" si="33"/>
        <v>147.39999999999998</v>
      </c>
      <c r="L247" s="75">
        <f>IF(ISBLANK('imputing missing values'!$AM247),K247,AM247)</f>
        <v>148.6</v>
      </c>
      <c r="M247" s="76">
        <v>146.69999999999999</v>
      </c>
      <c r="N247" s="75">
        <f t="shared" si="34"/>
        <v>138.7421052631579</v>
      </c>
      <c r="O247" s="75">
        <f>IF(ISBLANK('imputing missing values'!$AN247), 'imputing missing values'!$N247, 'imputing missing values'!$AN247)</f>
        <v>142.30000000000001</v>
      </c>
      <c r="P247" s="76">
        <v>124.3</v>
      </c>
      <c r="Q247" s="75">
        <f>AVERAGE(AO229:AO247)</f>
        <v>144.31578947368422</v>
      </c>
      <c r="R247" s="75">
        <f>IF(ISBLANK('imputing missing values'!$AO247), 'imputing missing values'!$Q247, 'imputing missing values'!$AO247)</f>
        <v>145.30000000000001</v>
      </c>
      <c r="S247" s="76">
        <v>147.4</v>
      </c>
      <c r="T247" s="75">
        <f t="shared" si="35"/>
        <v>147.721052631579</v>
      </c>
      <c r="U247" s="75">
        <f>IF(ISBLANK('imputing missing values'!$AP247), 'imputing missing values'!$T247, 'imputing missing values'!$AP247)</f>
        <v>149.9</v>
      </c>
      <c r="V247" s="76">
        <v>199.6</v>
      </c>
      <c r="W247" s="75">
        <f t="shared" si="36"/>
        <v>125.97368421052629</v>
      </c>
      <c r="X247" s="75">
        <f>IF(ISBLANK('imputing missing values'!$AQ247), 'imputing missing values'!$W247, 'imputing missing values'!$AQ247)</f>
        <v>126.6</v>
      </c>
      <c r="Y247" s="76">
        <v>135.69999999999999</v>
      </c>
      <c r="Z247" s="75">
        <f t="shared" si="37"/>
        <v>141.41052631578947</v>
      </c>
      <c r="AA247" s="75">
        <f>IF(ISBLANK('imputing missing values'!$AR247), 'imputing missing values'!$Z247, 'imputing missing values'!$AR247)</f>
        <v>142.1</v>
      </c>
      <c r="AB247" s="76">
        <v>114.2</v>
      </c>
      <c r="AC247" s="75">
        <f t="shared" si="38"/>
        <v>154.90526315789475</v>
      </c>
      <c r="AD247" s="75">
        <f>IF(ISBLANK('imputing missing values'!$AS247), 'imputing missing values'!$AC247, 'imputing missing values'!$AS247)</f>
        <v>155.5</v>
      </c>
      <c r="AE247" s="76">
        <v>147</v>
      </c>
      <c r="AF247" s="75">
        <f t="shared" si="39"/>
        <v>137.76315789473688</v>
      </c>
      <c r="AG247" s="75">
        <f>IF(ISBLANK('imputing missing values'!$AT247), 'imputing missing values'!$AF247, 'imputing missing values'!$AT247)</f>
        <v>140.30000000000001</v>
      </c>
      <c r="AH247" s="76">
        <v>135.30000000000001</v>
      </c>
      <c r="AI247" s="75">
        <f>AVERAGE(AU229:AU247)</f>
        <v>140.0263157894737</v>
      </c>
      <c r="AJ247" s="75">
        <f>IF(ISBLANK('imputing missing values'!$AU247), 'imputing missing values'!$AI247, 'imputing missing values'!$AU247)</f>
        <v>141.30000000000001</v>
      </c>
      <c r="AK247" s="75">
        <v>151.9</v>
      </c>
      <c r="AL247" s="75">
        <v>167.9</v>
      </c>
      <c r="AM247" s="75">
        <v>148.6</v>
      </c>
      <c r="AN247" s="75">
        <v>142.30000000000001</v>
      </c>
      <c r="AO247" s="75">
        <v>145.30000000000001</v>
      </c>
      <c r="AP247" s="75">
        <v>149.9</v>
      </c>
      <c r="AQ247" s="75">
        <v>126.6</v>
      </c>
      <c r="AR247" s="75">
        <v>142.1</v>
      </c>
      <c r="AS247" s="75">
        <v>155.5</v>
      </c>
      <c r="AT247" s="75">
        <v>140.30000000000001</v>
      </c>
      <c r="AU247" s="75">
        <v>141.30000000000001</v>
      </c>
      <c r="AV247" s="76">
        <v>148.6</v>
      </c>
    </row>
    <row r="248" spans="1:48" x14ac:dyDescent="0.25">
      <c r="A248" s="63" t="s">
        <v>30</v>
      </c>
      <c r="B248" s="78">
        <v>2019</v>
      </c>
      <c r="C248" s="63" t="s">
        <v>45</v>
      </c>
      <c r="D248" s="76">
        <v>142.80000000000001</v>
      </c>
      <c r="E248" s="77">
        <f t="shared" si="31"/>
        <v>146.6142857142857</v>
      </c>
      <c r="F248" s="77">
        <f t="shared" si="30"/>
        <v>154.30000000000001</v>
      </c>
      <c r="G248" s="76">
        <v>165.3</v>
      </c>
      <c r="H248" s="76">
        <f t="shared" si="32"/>
        <v>166.72631578947369</v>
      </c>
      <c r="I248" s="76">
        <f>IF(ISBLANK('imputing missing values'!$AL248), 'imputing missing values'!$H248, 'imputing missing values'!$AL248)</f>
        <v>167.8</v>
      </c>
      <c r="J248" s="76">
        <v>149.5</v>
      </c>
      <c r="K248" s="76">
        <f t="shared" si="33"/>
        <v>147.64210526315787</v>
      </c>
      <c r="L248" s="76">
        <f>IF(ISBLANK('imputing missing values'!$AM248),K248,AM248)</f>
        <v>151.9</v>
      </c>
      <c r="M248" s="76">
        <v>148.69999999999999</v>
      </c>
      <c r="N248" s="76">
        <f t="shared" si="34"/>
        <v>139.24736842105264</v>
      </c>
      <c r="O248" s="76">
        <f>IF(ISBLANK('imputing missing values'!$AN248), 'imputing missing values'!$N248, 'imputing missing values'!$AN248)</f>
        <v>149.9</v>
      </c>
      <c r="P248" s="76">
        <v>127.5</v>
      </c>
      <c r="Q248" s="76">
        <f>AVERAGE(AO230:AO245)</f>
        <v>144.61875000000001</v>
      </c>
      <c r="R248" s="76">
        <f>IF(ISBLANK('imputing missing values'!$AO248), 'imputing missing values'!$Q248, 'imputing missing values'!$AO248)</f>
        <v>151.19999999999999</v>
      </c>
      <c r="S248" s="76">
        <v>144.30000000000001</v>
      </c>
      <c r="T248" s="77">
        <f t="shared" si="35"/>
        <v>148.13684210526321</v>
      </c>
      <c r="U248" s="77">
        <f>IF(ISBLANK('imputing missing values'!$AP248), 'imputing missing values'!$T248, 'imputing missing values'!$AP248)</f>
        <v>154.80000000000001</v>
      </c>
      <c r="V248" s="76">
        <v>209.5</v>
      </c>
      <c r="W248" s="77">
        <f t="shared" si="36"/>
        <v>126.5052631578947</v>
      </c>
      <c r="X248" s="77">
        <f>IF(ISBLANK('imputing missing values'!$AQ248), 'imputing missing values'!$W248, 'imputing missing values'!$AQ248)</f>
        <v>135</v>
      </c>
      <c r="Y248" s="76">
        <v>138.80000000000001</v>
      </c>
      <c r="Z248" s="77">
        <f t="shared" si="37"/>
        <v>141.95263157894738</v>
      </c>
      <c r="AA248" s="77">
        <f>IF(ISBLANK('imputing missing values'!$AR248), 'imputing missing values'!$Z248, 'imputing missing values'!$AR248)</f>
        <v>149.5</v>
      </c>
      <c r="AB248" s="76">
        <v>113.6</v>
      </c>
      <c r="AC248" s="77">
        <f t="shared" si="38"/>
        <v>155.40526315789475</v>
      </c>
      <c r="AD248" s="77">
        <f>IF(ISBLANK('imputing missing values'!$AS248), 'imputing missing values'!$AC248, 'imputing missing values'!$AS248)</f>
        <v>161.1</v>
      </c>
      <c r="AE248" s="76">
        <v>149.1</v>
      </c>
      <c r="AF248" s="77">
        <f t="shared" si="39"/>
        <v>138.1421052631579</v>
      </c>
      <c r="AG248" s="77">
        <f>IF(ISBLANK('imputing missing values'!$AT248), 'imputing missing values'!$AF248, 'imputing missing values'!$AT248)</f>
        <v>140.6</v>
      </c>
      <c r="AH248" s="76">
        <v>139.30000000000001</v>
      </c>
      <c r="AI248" s="77">
        <f>AVERAGE(AU230:AU245)</f>
        <v>140.29375000000002</v>
      </c>
      <c r="AJ248" s="77">
        <f>IF(ISBLANK('imputing missing values'!$AU248), 'imputing missing values'!$AI248, 'imputing missing values'!$AU248)</f>
        <v>147.1</v>
      </c>
      <c r="AK248" s="75">
        <v>154.30000000000001</v>
      </c>
      <c r="AL248" s="76">
        <v>167.8</v>
      </c>
      <c r="AM248" s="76">
        <v>151.9</v>
      </c>
      <c r="AN248" s="76">
        <v>149.9</v>
      </c>
      <c r="AO248" s="76">
        <v>151.19999999999999</v>
      </c>
      <c r="AP248" s="75">
        <v>154.80000000000001</v>
      </c>
      <c r="AQ248" s="75">
        <v>135</v>
      </c>
      <c r="AR248" s="75">
        <v>149.5</v>
      </c>
      <c r="AS248" s="75">
        <v>161.1</v>
      </c>
      <c r="AT248" s="75">
        <v>140.6</v>
      </c>
      <c r="AU248" s="75">
        <v>147.1</v>
      </c>
      <c r="AV248" s="76">
        <v>152.30000000000001</v>
      </c>
    </row>
    <row r="249" spans="1:48" x14ac:dyDescent="0.25">
      <c r="A249" s="63" t="s">
        <v>33</v>
      </c>
      <c r="B249" s="78">
        <v>2019</v>
      </c>
      <c r="C249" s="63" t="s">
        <v>45</v>
      </c>
      <c r="D249" s="76">
        <v>144.9</v>
      </c>
      <c r="E249" s="77">
        <f t="shared" si="31"/>
        <v>149.9</v>
      </c>
      <c r="F249" s="77">
        <f t="shared" si="30"/>
        <v>156.30000000000001</v>
      </c>
      <c r="G249" s="76">
        <v>164.5</v>
      </c>
      <c r="H249" s="76">
        <f t="shared" si="32"/>
        <v>167.05263157894737</v>
      </c>
      <c r="I249" s="76">
        <f>IF(ISBLANK('imputing missing values'!$AL249), 'imputing missing values'!$H249, 'imputing missing values'!$AL249)</f>
        <v>170.4</v>
      </c>
      <c r="J249" s="76">
        <v>153.69999999999999</v>
      </c>
      <c r="K249" s="76">
        <f t="shared" si="33"/>
        <v>147.32105263157894</v>
      </c>
      <c r="L249" s="76">
        <f>IF(ISBLANK('imputing missing values'!$AM249),K249,AM249)</f>
        <v>144.6</v>
      </c>
      <c r="M249" s="76">
        <v>147.5</v>
      </c>
      <c r="N249" s="76">
        <f t="shared" si="34"/>
        <v>138.5</v>
      </c>
      <c r="O249" s="76">
        <f>IF(ISBLANK('imputing missing values'!$AN249), 'imputing missing values'!$N249, 'imputing missing values'!$AN249)</f>
        <v>133.6</v>
      </c>
      <c r="P249" s="76">
        <v>122.7</v>
      </c>
      <c r="Q249" s="76">
        <f>AVERAGE(AO231:AO246)</f>
        <v>143.96249999999998</v>
      </c>
      <c r="R249" s="76">
        <f>IF(ISBLANK('imputing missing values'!$AO249), 'imputing missing values'!$Q249, 'imputing missing values'!$AO249)</f>
        <v>139.80000000000001</v>
      </c>
      <c r="S249" s="76">
        <v>147.19999999999999</v>
      </c>
      <c r="T249" s="77">
        <f t="shared" si="35"/>
        <v>147.68947368421058</v>
      </c>
      <c r="U249" s="77">
        <f>IF(ISBLANK('imputing missing values'!$AP249), 'imputing missing values'!$T249, 'imputing missing values'!$AP249)</f>
        <v>143.19999999999999</v>
      </c>
      <c r="V249" s="76">
        <v>231.5</v>
      </c>
      <c r="W249" s="77">
        <f t="shared" si="36"/>
        <v>126.24210526315787</v>
      </c>
      <c r="X249" s="77">
        <f>IF(ISBLANK('imputing missing values'!$AQ249), 'imputing missing values'!$W249, 'imputing missing values'!$AQ249)</f>
        <v>125.2</v>
      </c>
      <c r="Y249" s="76">
        <v>137.19999999999999</v>
      </c>
      <c r="Z249" s="77">
        <f t="shared" si="37"/>
        <v>141.44736842105263</v>
      </c>
      <c r="AA249" s="77">
        <f>IF(ISBLANK('imputing missing values'!$AR249), 'imputing missing values'!$Z249, 'imputing missing values'!$AR249)</f>
        <v>136.80000000000001</v>
      </c>
      <c r="AB249" s="76">
        <v>114.7</v>
      </c>
      <c r="AC249" s="77">
        <f t="shared" si="38"/>
        <v>155.10000000000002</v>
      </c>
      <c r="AD249" s="77">
        <f>IF(ISBLANK('imputing missing values'!$AS249), 'imputing missing values'!$AC249, 'imputing missing values'!$AS249)</f>
        <v>151.9</v>
      </c>
      <c r="AE249" s="76">
        <v>148</v>
      </c>
      <c r="AF249" s="77">
        <f t="shared" si="39"/>
        <v>138.4263157894737</v>
      </c>
      <c r="AG249" s="77">
        <f>IF(ISBLANK('imputing missing values'!$AT249), 'imputing missing values'!$AF249, 'imputing missing values'!$AT249)</f>
        <v>140.19999999999999</v>
      </c>
      <c r="AH249" s="76">
        <v>130.80000000000001</v>
      </c>
      <c r="AI249" s="77">
        <f>AVERAGE(AU231:AU249)</f>
        <v>140.20000000000002</v>
      </c>
      <c r="AJ249" s="77">
        <f>IF(ISBLANK('imputing missing values'!$AU249), 'imputing missing values'!$AI249, 'imputing missing values'!$AU249)</f>
        <v>137.69999999999999</v>
      </c>
      <c r="AK249" s="75">
        <v>156.30000000000001</v>
      </c>
      <c r="AL249" s="76">
        <v>170.4</v>
      </c>
      <c r="AM249" s="76">
        <v>144.6</v>
      </c>
      <c r="AN249" s="76">
        <v>133.6</v>
      </c>
      <c r="AO249" s="76">
        <v>139.80000000000001</v>
      </c>
      <c r="AP249" s="75">
        <v>143.19999999999999</v>
      </c>
      <c r="AQ249" s="75">
        <v>125.2</v>
      </c>
      <c r="AR249" s="75">
        <v>136.80000000000001</v>
      </c>
      <c r="AS249" s="75">
        <v>151.9</v>
      </c>
      <c r="AT249" s="75">
        <v>140.19999999999999</v>
      </c>
      <c r="AU249" s="75">
        <v>137.69999999999999</v>
      </c>
      <c r="AV249" s="76">
        <v>148.30000000000001</v>
      </c>
    </row>
    <row r="250" spans="1:48" x14ac:dyDescent="0.25">
      <c r="A250" s="63" t="s">
        <v>34</v>
      </c>
      <c r="B250" s="78">
        <v>2019</v>
      </c>
      <c r="C250" s="63" t="s">
        <v>45</v>
      </c>
      <c r="D250" s="76">
        <v>143.5</v>
      </c>
      <c r="E250" s="77">
        <f t="shared" si="31"/>
        <v>148.01428571428571</v>
      </c>
      <c r="F250" s="77">
        <f t="shared" si="30"/>
        <v>155</v>
      </c>
      <c r="G250" s="76">
        <v>165</v>
      </c>
      <c r="H250" s="75">
        <f t="shared" si="32"/>
        <v>167.14736842105265</v>
      </c>
      <c r="I250" s="75">
        <f>IF(ISBLANK('imputing missing values'!$AL250), 'imputing missing values'!$H250, 'imputing missing values'!$AL250)</f>
        <v>168.5</v>
      </c>
      <c r="J250" s="76">
        <v>151.1</v>
      </c>
      <c r="K250" s="75">
        <f t="shared" si="33"/>
        <v>147.6684210526316</v>
      </c>
      <c r="L250" s="75">
        <f>IF(ISBLANK('imputing missing values'!$AM250),K250,AM250)</f>
        <v>149</v>
      </c>
      <c r="M250" s="76">
        <v>148.30000000000001</v>
      </c>
      <c r="N250" s="75">
        <f t="shared" si="34"/>
        <v>139.19473684210524</v>
      </c>
      <c r="O250" s="75">
        <f>IF(ISBLANK('imputing missing values'!$AN250), 'imputing missing values'!$N250, 'imputing missing values'!$AN250)</f>
        <v>143.69999999999999</v>
      </c>
      <c r="P250" s="76">
        <v>125.7</v>
      </c>
      <c r="Q250" s="75">
        <f>AVERAGE(AO232:AO250)</f>
        <v>144.63684210526318</v>
      </c>
      <c r="R250" s="75">
        <f>IF(ISBLANK('imputing missing values'!$AO250), 'imputing missing values'!$Q250, 'imputing missing values'!$AO250)</f>
        <v>145.80000000000001</v>
      </c>
      <c r="S250" s="76">
        <v>145.69999999999999</v>
      </c>
      <c r="T250" s="75">
        <f t="shared" si="35"/>
        <v>148.221052631579</v>
      </c>
      <c r="U250" s="75">
        <f>IF(ISBLANK('imputing missing values'!$AP250), 'imputing missing values'!$T250, 'imputing missing values'!$AP250)</f>
        <v>150.4</v>
      </c>
      <c r="V250" s="76">
        <v>217</v>
      </c>
      <c r="W250" s="75">
        <f t="shared" si="36"/>
        <v>126.77894736842104</v>
      </c>
      <c r="X250" s="75">
        <f>IF(ISBLANK('imputing missing values'!$AQ250), 'imputing missing values'!$W250, 'imputing missing values'!$AQ250)</f>
        <v>129.80000000000001</v>
      </c>
      <c r="Y250" s="76">
        <v>138.30000000000001</v>
      </c>
      <c r="Z250" s="75">
        <f t="shared" si="37"/>
        <v>141.86842105263159</v>
      </c>
      <c r="AA250" s="75">
        <f>IF(ISBLANK('imputing missing values'!$AR250), 'imputing missing values'!$Z250, 'imputing missing values'!$AR250)</f>
        <v>142.30000000000001</v>
      </c>
      <c r="AB250" s="76">
        <v>114</v>
      </c>
      <c r="AC250" s="75">
        <f t="shared" si="38"/>
        <v>155.45789473684212</v>
      </c>
      <c r="AD250" s="75">
        <f>IF(ISBLANK('imputing missing values'!$AS250), 'imputing missing values'!$AC250, 'imputing missing values'!$AS250)</f>
        <v>155.69999999999999</v>
      </c>
      <c r="AE250" s="76">
        <v>148.69999999999999</v>
      </c>
      <c r="AF250" s="75">
        <f t="shared" si="39"/>
        <v>138.77894736842103</v>
      </c>
      <c r="AG250" s="75">
        <f>IF(ISBLANK('imputing missing values'!$AT250), 'imputing missing values'!$AF250, 'imputing missing values'!$AT250)</f>
        <v>140.4</v>
      </c>
      <c r="AH250" s="76">
        <v>135.80000000000001</v>
      </c>
      <c r="AI250" s="75">
        <f>AVERAGE(AU232:AU250)</f>
        <v>140.6684210526316</v>
      </c>
      <c r="AJ250" s="75">
        <f>IF(ISBLANK('imputing missing values'!$AU250), 'imputing missing values'!$AI250, 'imputing missing values'!$AU250)</f>
        <v>142.5</v>
      </c>
      <c r="AK250" s="75">
        <v>155</v>
      </c>
      <c r="AL250" s="75">
        <v>168.5</v>
      </c>
      <c r="AM250" s="75">
        <v>149</v>
      </c>
      <c r="AN250" s="75">
        <v>143.69999999999999</v>
      </c>
      <c r="AO250" s="75">
        <v>145.80000000000001</v>
      </c>
      <c r="AP250" s="75">
        <v>150.4</v>
      </c>
      <c r="AQ250" s="75">
        <v>129.80000000000001</v>
      </c>
      <c r="AR250" s="75">
        <v>142.30000000000001</v>
      </c>
      <c r="AS250" s="75">
        <v>155.69999999999999</v>
      </c>
      <c r="AT250" s="75">
        <v>140.4</v>
      </c>
      <c r="AU250" s="75">
        <v>142.5</v>
      </c>
      <c r="AV250" s="76">
        <v>150.4</v>
      </c>
    </row>
    <row r="251" spans="1:48" x14ac:dyDescent="0.25">
      <c r="A251" s="75" t="s">
        <v>30</v>
      </c>
      <c r="B251" s="78">
        <v>2020</v>
      </c>
      <c r="C251" s="75" t="s">
        <v>31</v>
      </c>
      <c r="D251" s="76">
        <v>143.69999999999999</v>
      </c>
      <c r="E251" s="75">
        <f t="shared" si="31"/>
        <v>148.9</v>
      </c>
      <c r="F251" s="75">
        <f t="shared" si="30"/>
        <v>153</v>
      </c>
      <c r="G251" s="76">
        <v>167.3</v>
      </c>
      <c r="H251" s="75">
        <f t="shared" si="32"/>
        <v>167.34210526315789</v>
      </c>
      <c r="I251" s="75">
        <f>IF(ISBLANK('imputing missing values'!$AL251), 'imputing missing values'!$H251, 'imputing missing values'!$AL251)</f>
        <v>168.6</v>
      </c>
      <c r="J251" s="76">
        <v>153.5</v>
      </c>
      <c r="K251" s="75">
        <f t="shared" si="33"/>
        <v>147.91578947368421</v>
      </c>
      <c r="L251" s="75">
        <f>IF(ISBLANK('imputing missing values'!$AM251),K251,AM251)</f>
        <v>152.1</v>
      </c>
      <c r="M251" s="76">
        <v>150.5</v>
      </c>
      <c r="N251" s="75">
        <f t="shared" si="34"/>
        <v>139.67894736842106</v>
      </c>
      <c r="O251" s="75">
        <f>IF(ISBLANK('imputing missing values'!$AN251), 'imputing missing values'!$N251, 'imputing missing values'!$AN251)</f>
        <v>150.4</v>
      </c>
      <c r="P251" s="76">
        <v>132</v>
      </c>
      <c r="Q251" s="75">
        <f>AVERAGE(AO233:AO248)</f>
        <v>144.91874999999999</v>
      </c>
      <c r="R251" s="75">
        <f>IF(ISBLANK('imputing missing values'!$AO251), 'imputing missing values'!$Q251, 'imputing missing values'!$AO251)</f>
        <v>151.69999999999999</v>
      </c>
      <c r="S251" s="76">
        <v>142.19999999999999</v>
      </c>
      <c r="T251" s="75">
        <f t="shared" si="35"/>
        <v>148.65789473684214</v>
      </c>
      <c r="U251" s="75">
        <f>IF(ISBLANK('imputing missing values'!$AP251), 'imputing missing values'!$T251, 'imputing missing values'!$AP251)</f>
        <v>155.69999999999999</v>
      </c>
      <c r="V251" s="76">
        <v>191.5</v>
      </c>
      <c r="W251" s="75">
        <f t="shared" si="36"/>
        <v>127.39473684210526</v>
      </c>
      <c r="X251" s="75">
        <f>IF(ISBLANK('imputing missing values'!$AQ251), 'imputing missing values'!$W251, 'imputing missing values'!$AQ251)</f>
        <v>136.30000000000001</v>
      </c>
      <c r="Y251" s="76">
        <v>141.1</v>
      </c>
      <c r="Z251" s="75">
        <f t="shared" si="37"/>
        <v>142.42105263157896</v>
      </c>
      <c r="AA251" s="75">
        <f>IF(ISBLANK('imputing missing values'!$AR251), 'imputing missing values'!$Z251, 'imputing missing values'!$AR251)</f>
        <v>150.1</v>
      </c>
      <c r="AB251" s="76">
        <v>113.8</v>
      </c>
      <c r="AC251" s="75">
        <f t="shared" si="38"/>
        <v>155.94210526315788</v>
      </c>
      <c r="AD251" s="75">
        <f>IF(ISBLANK('imputing missing values'!$AS251), 'imputing missing values'!$AC251, 'imputing missing values'!$AS251)</f>
        <v>161.69999999999999</v>
      </c>
      <c r="AE251" s="76">
        <v>151.6</v>
      </c>
      <c r="AF251" s="75">
        <f t="shared" si="39"/>
        <v>139.21052631578945</v>
      </c>
      <c r="AG251" s="75">
        <f>IF(ISBLANK('imputing missing values'!$AT251), 'imputing missing values'!$AF251, 'imputing missing values'!$AT251)</f>
        <v>142.5</v>
      </c>
      <c r="AH251" s="76">
        <v>139.69999999999999</v>
      </c>
      <c r="AI251" s="75">
        <f>AVERAGE(AU233:AU248)</f>
        <v>140.86875000000001</v>
      </c>
      <c r="AJ251" s="75">
        <f>IF(ISBLANK('imputing missing values'!$AU251), 'imputing missing values'!$AI251, 'imputing missing values'!$AU251)</f>
        <v>148.1</v>
      </c>
      <c r="AK251" s="75">
        <v>153</v>
      </c>
      <c r="AL251" s="75">
        <v>168.6</v>
      </c>
      <c r="AM251" s="75">
        <v>152.1</v>
      </c>
      <c r="AN251" s="75">
        <v>150.4</v>
      </c>
      <c r="AO251" s="75">
        <v>151.69999999999999</v>
      </c>
      <c r="AP251" s="75">
        <v>155.69999999999999</v>
      </c>
      <c r="AQ251" s="75">
        <v>136.30000000000001</v>
      </c>
      <c r="AR251" s="75">
        <v>150.1</v>
      </c>
      <c r="AS251" s="75">
        <v>161.69999999999999</v>
      </c>
      <c r="AT251" s="75">
        <v>142.5</v>
      </c>
      <c r="AU251" s="75">
        <v>148.1</v>
      </c>
      <c r="AV251" s="75">
        <v>151.9</v>
      </c>
    </row>
    <row r="252" spans="1:48" x14ac:dyDescent="0.25">
      <c r="A252" s="75" t="s">
        <v>33</v>
      </c>
      <c r="B252" s="78">
        <v>2020</v>
      </c>
      <c r="C252" s="75" t="s">
        <v>31</v>
      </c>
      <c r="D252" s="76">
        <v>145.6</v>
      </c>
      <c r="E252" s="75">
        <f t="shared" si="31"/>
        <v>151.87142857142857</v>
      </c>
      <c r="F252" s="75">
        <f t="shared" si="30"/>
        <v>154.4</v>
      </c>
      <c r="G252" s="76">
        <v>167.6</v>
      </c>
      <c r="H252" s="75">
        <f t="shared" si="32"/>
        <v>167.67368421052632</v>
      </c>
      <c r="I252" s="75">
        <f>IF(ISBLANK('imputing missing values'!$AL252), 'imputing missing values'!$H252, 'imputing missing values'!$AL252)</f>
        <v>170.8</v>
      </c>
      <c r="J252" s="76">
        <v>157</v>
      </c>
      <c r="K252" s="75">
        <f t="shared" si="33"/>
        <v>147.6</v>
      </c>
      <c r="L252" s="75">
        <f>IF(ISBLANK('imputing missing values'!$AM252),K252,AM252)</f>
        <v>144.9</v>
      </c>
      <c r="M252" s="76">
        <v>149.30000000000001</v>
      </c>
      <c r="N252" s="75">
        <f t="shared" si="34"/>
        <v>139.06315789473683</v>
      </c>
      <c r="O252" s="75">
        <f>IF(ISBLANK('imputing missing values'!$AN252), 'imputing missing values'!$N252, 'imputing missing values'!$AN252)</f>
        <v>135.1</v>
      </c>
      <c r="P252" s="76">
        <v>126.3</v>
      </c>
      <c r="Q252" s="75">
        <f>AVERAGE(AO234:AO249)</f>
        <v>144.28125</v>
      </c>
      <c r="R252" s="75">
        <f>IF(ISBLANK('imputing missing values'!$AO252), 'imputing missing values'!$Q252, 'imputing missing values'!$AO252)</f>
        <v>140.1</v>
      </c>
      <c r="S252" s="76">
        <v>144.4</v>
      </c>
      <c r="T252" s="75">
        <f t="shared" si="35"/>
        <v>148.21578947368423</v>
      </c>
      <c r="U252" s="75">
        <f>IF(ISBLANK('imputing missing values'!$AP252), 'imputing missing values'!$T252, 'imputing missing values'!$AP252)</f>
        <v>143.80000000000001</v>
      </c>
      <c r="V252" s="76">
        <v>207.8</v>
      </c>
      <c r="W252" s="75">
        <f t="shared" si="36"/>
        <v>127.12631578947369</v>
      </c>
      <c r="X252" s="75">
        <f>IF(ISBLANK('imputing missing values'!$AQ252), 'imputing missing values'!$W252, 'imputing missing values'!$AQ252)</f>
        <v>126.1</v>
      </c>
      <c r="Y252" s="76">
        <v>139.1</v>
      </c>
      <c r="Z252" s="75">
        <f t="shared" si="37"/>
        <v>141.87894736842108</v>
      </c>
      <c r="AA252" s="75">
        <f>IF(ISBLANK('imputing missing values'!$AR252), 'imputing missing values'!$Z252, 'imputing missing values'!$AR252)</f>
        <v>137.19999999999999</v>
      </c>
      <c r="AB252" s="76">
        <v>114.8</v>
      </c>
      <c r="AC252" s="75">
        <f t="shared" si="38"/>
        <v>155.57368421052627</v>
      </c>
      <c r="AD252" s="75">
        <f>IF(ISBLANK('imputing missing values'!$AS252), 'imputing missing values'!$AC252, 'imputing missing values'!$AS252)</f>
        <v>152.1</v>
      </c>
      <c r="AE252" s="76">
        <v>149.5</v>
      </c>
      <c r="AF252" s="75">
        <f t="shared" si="39"/>
        <v>139.52631578947367</v>
      </c>
      <c r="AG252" s="75">
        <f>IF(ISBLANK('imputing missing values'!$AT252), 'imputing missing values'!$AF252, 'imputing missing values'!$AT252)</f>
        <v>142.1</v>
      </c>
      <c r="AH252" s="76">
        <v>131.1</v>
      </c>
      <c r="AI252" s="75">
        <f>AVERAGE(AU234:AU252)</f>
        <v>140.86315789473682</v>
      </c>
      <c r="AJ252" s="75">
        <f>IF(ISBLANK('imputing missing values'!$AU252), 'imputing missing values'!$AI252, 'imputing missing values'!$AU252)</f>
        <v>138.4</v>
      </c>
      <c r="AK252" s="75">
        <v>154.4</v>
      </c>
      <c r="AL252" s="75">
        <v>170.8</v>
      </c>
      <c r="AM252" s="75">
        <v>144.9</v>
      </c>
      <c r="AN252" s="75">
        <v>135.1</v>
      </c>
      <c r="AO252" s="75">
        <v>140.1</v>
      </c>
      <c r="AP252" s="75">
        <v>143.80000000000001</v>
      </c>
      <c r="AQ252" s="75">
        <v>126.1</v>
      </c>
      <c r="AR252" s="75">
        <v>137.19999999999999</v>
      </c>
      <c r="AS252" s="75">
        <v>152.1</v>
      </c>
      <c r="AT252" s="75">
        <v>142.1</v>
      </c>
      <c r="AU252" s="75">
        <v>138.4</v>
      </c>
      <c r="AV252" s="75">
        <v>148.19999999999999</v>
      </c>
    </row>
    <row r="253" spans="1:48" x14ac:dyDescent="0.25">
      <c r="A253" s="75" t="s">
        <v>34</v>
      </c>
      <c r="B253" s="78">
        <v>2020</v>
      </c>
      <c r="C253" s="75" t="s">
        <v>31</v>
      </c>
      <c r="D253" s="76">
        <v>144.30000000000001</v>
      </c>
      <c r="E253" s="75">
        <f t="shared" si="31"/>
        <v>149.58571428571426</v>
      </c>
      <c r="F253" s="75">
        <f t="shared" si="30"/>
        <v>153.5</v>
      </c>
      <c r="G253" s="76">
        <v>167.4</v>
      </c>
      <c r="H253" s="75">
        <f t="shared" si="32"/>
        <v>167.77894736842106</v>
      </c>
      <c r="I253" s="75">
        <f>IF(ISBLANK('imputing missing values'!$AL253), 'imputing missing values'!$H253, 'imputing missing values'!$AL253)</f>
        <v>169.2</v>
      </c>
      <c r="J253" s="76">
        <v>154.9</v>
      </c>
      <c r="K253" s="75">
        <f t="shared" si="33"/>
        <v>147.94210526315791</v>
      </c>
      <c r="L253" s="75">
        <f>IF(ISBLANK('imputing missing values'!$AM253),K253,AM253)</f>
        <v>149.19999999999999</v>
      </c>
      <c r="M253" s="76">
        <v>150.1</v>
      </c>
      <c r="N253" s="75">
        <f t="shared" si="34"/>
        <v>139.98947368421054</v>
      </c>
      <c r="O253" s="75">
        <f>IF(ISBLANK('imputing missing values'!$AN253), 'imputing missing values'!$N253, 'imputing missing values'!$AN253)</f>
        <v>144.6</v>
      </c>
      <c r="P253" s="76">
        <v>129.9</v>
      </c>
      <c r="Q253" s="75">
        <f>AVERAGE(AO235:AO253)</f>
        <v>144.97894736842105</v>
      </c>
      <c r="R253" s="75">
        <f>IF(ISBLANK('imputing missing values'!$AO253), 'imputing missing values'!$Q253, 'imputing missing values'!$AO253)</f>
        <v>146.19999999999999</v>
      </c>
      <c r="S253" s="76">
        <v>143.19999999999999</v>
      </c>
      <c r="T253" s="75">
        <f t="shared" si="35"/>
        <v>148.76315789473685</v>
      </c>
      <c r="U253" s="75">
        <f>IF(ISBLANK('imputing missing values'!$AP253), 'imputing missing values'!$T253, 'imputing missing values'!$AP253)</f>
        <v>151.19999999999999</v>
      </c>
      <c r="V253" s="76">
        <v>197</v>
      </c>
      <c r="W253" s="75">
        <f t="shared" si="36"/>
        <v>127.66842105263157</v>
      </c>
      <c r="X253" s="75">
        <f>IF(ISBLANK('imputing missing values'!$AQ253), 'imputing missing values'!$W253, 'imputing missing values'!$AQ253)</f>
        <v>130.9</v>
      </c>
      <c r="Y253" s="76">
        <v>140.4</v>
      </c>
      <c r="Z253" s="75">
        <f t="shared" si="37"/>
        <v>142.28947368421052</v>
      </c>
      <c r="AA253" s="75">
        <f>IF(ISBLANK('imputing missing values'!$AR253), 'imputing missing values'!$Z253, 'imputing missing values'!$AR253)</f>
        <v>142.80000000000001</v>
      </c>
      <c r="AB253" s="76">
        <v>114.1</v>
      </c>
      <c r="AC253" s="75">
        <f t="shared" si="38"/>
        <v>155.87368421052628</v>
      </c>
      <c r="AD253" s="75">
        <f>IF(ISBLANK('imputing missing values'!$AS253), 'imputing missing values'!$AC253, 'imputing missing values'!$AS253)</f>
        <v>156.1</v>
      </c>
      <c r="AE253" s="76">
        <v>150.9</v>
      </c>
      <c r="AF253" s="75">
        <f t="shared" si="39"/>
        <v>139.90526315789472</v>
      </c>
      <c r="AG253" s="75">
        <f>IF(ISBLANK('imputing missing values'!$AT253), 'imputing missing values'!$AF253, 'imputing missing values'!$AT253)</f>
        <v>142.30000000000001</v>
      </c>
      <c r="AH253" s="76">
        <v>136.1</v>
      </c>
      <c r="AI253" s="75">
        <f>AVERAGE(AU235:AU253)</f>
        <v>141.3315789473684</v>
      </c>
      <c r="AJ253" s="75">
        <f>IF(ISBLANK('imputing missing values'!$AU253), 'imputing missing values'!$AI253, 'imputing missing values'!$AU253)</f>
        <v>143.4</v>
      </c>
      <c r="AK253" s="75">
        <v>153.5</v>
      </c>
      <c r="AL253" s="75">
        <v>169.2</v>
      </c>
      <c r="AM253" s="75">
        <v>149.19999999999999</v>
      </c>
      <c r="AN253" s="75">
        <v>144.6</v>
      </c>
      <c r="AO253" s="75">
        <v>146.19999999999999</v>
      </c>
      <c r="AP253" s="75">
        <v>151.19999999999999</v>
      </c>
      <c r="AQ253" s="75">
        <v>130.9</v>
      </c>
      <c r="AR253" s="75">
        <v>142.80000000000001</v>
      </c>
      <c r="AS253" s="75">
        <v>156.1</v>
      </c>
      <c r="AT253" s="75">
        <v>142.30000000000001</v>
      </c>
      <c r="AU253" s="75">
        <v>143.4</v>
      </c>
      <c r="AV253" s="75">
        <v>150.19999999999999</v>
      </c>
    </row>
    <row r="254" spans="1:48" x14ac:dyDescent="0.25">
      <c r="A254" s="75" t="s">
        <v>30</v>
      </c>
      <c r="B254" s="78">
        <v>2020</v>
      </c>
      <c r="C254" s="75" t="s">
        <v>35</v>
      </c>
      <c r="D254" s="76">
        <v>144.19999999999999</v>
      </c>
      <c r="E254" s="75">
        <f t="shared" si="31"/>
        <v>150.05714285714288</v>
      </c>
      <c r="F254" s="75">
        <f t="shared" si="30"/>
        <v>149.80000000000001</v>
      </c>
      <c r="G254" s="76">
        <v>167.5</v>
      </c>
      <c r="H254" s="75">
        <f t="shared" si="32"/>
        <v>168.00000000000003</v>
      </c>
      <c r="I254" s="75">
        <f>IF(ISBLANK('imputing missing values'!$AL254), 'imputing missing values'!$H254, 'imputing missing values'!$AL254)</f>
        <v>169.4</v>
      </c>
      <c r="J254" s="76">
        <v>150.9</v>
      </c>
      <c r="K254" s="75">
        <f t="shared" si="33"/>
        <v>148.18947368421053</v>
      </c>
      <c r="L254" s="75">
        <f>IF(ISBLANK('imputing missing values'!$AM254),K254,AM254)</f>
        <v>152.30000000000001</v>
      </c>
      <c r="M254" s="76">
        <v>150.9</v>
      </c>
      <c r="N254" s="75">
        <f t="shared" si="34"/>
        <v>140.67368421052632</v>
      </c>
      <c r="O254" s="75">
        <f>IF(ISBLANK('imputing missing values'!$AN254), 'imputing missing values'!$N254, 'imputing missing values'!$AN254)</f>
        <v>152.30000000000001</v>
      </c>
      <c r="P254" s="76">
        <v>133.69999999999999</v>
      </c>
      <c r="Q254" s="75">
        <f>AVERAGE(AO236:AO251)</f>
        <v>145.25624999999999</v>
      </c>
      <c r="R254" s="75">
        <f>IF(ISBLANK('imputing missing values'!$AO254), 'imputing missing values'!$Q254, 'imputing missing values'!$AO254)</f>
        <v>151.80000000000001</v>
      </c>
      <c r="S254" s="76">
        <v>140.69999999999999</v>
      </c>
      <c r="T254" s="75">
        <f t="shared" si="35"/>
        <v>149.19999999999999</v>
      </c>
      <c r="U254" s="75">
        <f>IF(ISBLANK('imputing missing values'!$AP254), 'imputing missing values'!$T254, 'imputing missing values'!$AP254)</f>
        <v>156.19999999999999</v>
      </c>
      <c r="V254" s="76">
        <v>165.1</v>
      </c>
      <c r="W254" s="75">
        <f t="shared" si="36"/>
        <v>128.2157894736842</v>
      </c>
      <c r="X254" s="75">
        <f>IF(ISBLANK('imputing missing values'!$AQ254), 'imputing missing values'!$W254, 'imputing missing values'!$AQ254)</f>
        <v>136</v>
      </c>
      <c r="Y254" s="76">
        <v>141.80000000000001</v>
      </c>
      <c r="Z254" s="75">
        <f t="shared" si="37"/>
        <v>142.81052631578947</v>
      </c>
      <c r="AA254" s="75">
        <f>IF(ISBLANK('imputing missing values'!$AR254), 'imputing missing values'!$Z254, 'imputing missing values'!$AR254)</f>
        <v>150.4</v>
      </c>
      <c r="AB254" s="76">
        <v>113.1</v>
      </c>
      <c r="AC254" s="75">
        <f t="shared" si="38"/>
        <v>156.28947368421049</v>
      </c>
      <c r="AD254" s="75">
        <f>IF(ISBLANK('imputing missing values'!$AS254), 'imputing missing values'!$AC254, 'imputing missing values'!$AS254)</f>
        <v>161.9</v>
      </c>
      <c r="AE254" s="76">
        <v>152.80000000000001</v>
      </c>
      <c r="AF254" s="75">
        <f t="shared" si="39"/>
        <v>140.31052631578947</v>
      </c>
      <c r="AG254" s="75">
        <f>IF(ISBLANK('imputing missing values'!$AT254), 'imputing missing values'!$AF254, 'imputing missing values'!$AT254)</f>
        <v>143.4</v>
      </c>
      <c r="AH254" s="76">
        <v>140.1</v>
      </c>
      <c r="AI254" s="75">
        <f>AVERAGE(AU236:AU251)</f>
        <v>141.49999999999997</v>
      </c>
      <c r="AJ254" s="75">
        <f>IF(ISBLANK('imputing missing values'!$AU254), 'imputing missing values'!$AI254, 'imputing missing values'!$AU254)</f>
        <v>148.4</v>
      </c>
      <c r="AK254" s="75">
        <v>149.80000000000001</v>
      </c>
      <c r="AL254" s="75">
        <v>169.4</v>
      </c>
      <c r="AM254" s="75">
        <v>152.30000000000001</v>
      </c>
      <c r="AN254" s="75">
        <v>152.30000000000001</v>
      </c>
      <c r="AO254" s="75">
        <v>151.80000000000001</v>
      </c>
      <c r="AP254" s="75">
        <v>156.19999999999999</v>
      </c>
      <c r="AQ254" s="75">
        <v>136</v>
      </c>
      <c r="AR254" s="75">
        <v>150.4</v>
      </c>
      <c r="AS254" s="75">
        <v>161.9</v>
      </c>
      <c r="AT254" s="75">
        <v>143.4</v>
      </c>
      <c r="AU254" s="75">
        <v>148.4</v>
      </c>
      <c r="AV254" s="75">
        <v>150.4</v>
      </c>
    </row>
    <row r="255" spans="1:48" x14ac:dyDescent="0.25">
      <c r="A255" s="75" t="s">
        <v>33</v>
      </c>
      <c r="B255" s="78">
        <v>2020</v>
      </c>
      <c r="C255" s="75" t="s">
        <v>35</v>
      </c>
      <c r="D255" s="76">
        <v>146.19999999999999</v>
      </c>
      <c r="E255" s="75">
        <f t="shared" si="31"/>
        <v>152.61428571428573</v>
      </c>
      <c r="F255" s="75">
        <f t="shared" si="30"/>
        <v>151.69999999999999</v>
      </c>
      <c r="G255" s="76">
        <v>167.6</v>
      </c>
      <c r="H255" s="75">
        <f t="shared" si="32"/>
        <v>168.36315789473684</v>
      </c>
      <c r="I255" s="75">
        <f>IF(ISBLANK('imputing missing values'!$AL255), 'imputing missing values'!$H255, 'imputing missing values'!$AL255)</f>
        <v>172</v>
      </c>
      <c r="J255" s="76">
        <v>153.1</v>
      </c>
      <c r="K255" s="75">
        <f t="shared" si="33"/>
        <v>147.87894736842105</v>
      </c>
      <c r="L255" s="75">
        <f>IF(ISBLANK('imputing missing values'!$AM255),K255,AM255)</f>
        <v>145.19999999999999</v>
      </c>
      <c r="M255" s="76">
        <v>150.69999999999999</v>
      </c>
      <c r="N255" s="75">
        <f t="shared" si="34"/>
        <v>140.27894736842106</v>
      </c>
      <c r="O255" s="75">
        <f>IF(ISBLANK('imputing missing values'!$AN255), 'imputing missing values'!$N255, 'imputing missing values'!$AN255)</f>
        <v>138.9</v>
      </c>
      <c r="P255" s="76">
        <v>127.4</v>
      </c>
      <c r="Q255" s="75">
        <f>AVERAGE(AO237:AO252)</f>
        <v>144.625</v>
      </c>
      <c r="R255" s="75">
        <f>IF(ISBLANK('imputing missing values'!$AO255), 'imputing missing values'!$Q255, 'imputing missing values'!$AO255)</f>
        <v>140.4</v>
      </c>
      <c r="S255" s="76">
        <v>143.1</v>
      </c>
      <c r="T255" s="75">
        <f t="shared" si="35"/>
        <v>148.76315789473685</v>
      </c>
      <c r="U255" s="75">
        <f>IF(ISBLANK('imputing missing values'!$AP255), 'imputing missing values'!$T255, 'imputing missing values'!$AP255)</f>
        <v>144.4</v>
      </c>
      <c r="V255" s="76">
        <v>181.7</v>
      </c>
      <c r="W255" s="75">
        <f t="shared" si="36"/>
        <v>127.8894736842105</v>
      </c>
      <c r="X255" s="75">
        <f>IF(ISBLANK('imputing missing values'!$AQ255), 'imputing missing values'!$W255, 'imputing missing values'!$AQ255)</f>
        <v>125.2</v>
      </c>
      <c r="Y255" s="76">
        <v>139.6</v>
      </c>
      <c r="Z255" s="75">
        <f t="shared" si="37"/>
        <v>142.26842105263157</v>
      </c>
      <c r="AA255" s="75">
        <f>IF(ISBLANK('imputing missing values'!$AR255), 'imputing missing values'!$Z255, 'imputing missing values'!$AR255)</f>
        <v>137.69999999999999</v>
      </c>
      <c r="AB255" s="76">
        <v>114.6</v>
      </c>
      <c r="AC255" s="75">
        <f t="shared" si="38"/>
        <v>155.89473684210523</v>
      </c>
      <c r="AD255" s="75">
        <f>IF(ISBLANK('imputing missing values'!$AS255), 'imputing missing values'!$AC255, 'imputing missing values'!$AS255)</f>
        <v>152.19999999999999</v>
      </c>
      <c r="AE255" s="76">
        <v>150.4</v>
      </c>
      <c r="AF255" s="75">
        <f t="shared" si="39"/>
        <v>140.55789473684212</v>
      </c>
      <c r="AG255" s="75">
        <f>IF(ISBLANK('imputing missing values'!$AT255), 'imputing missing values'!$AF255, 'imputing missing values'!$AT255)</f>
        <v>143.5</v>
      </c>
      <c r="AH255" s="76">
        <v>131.5</v>
      </c>
      <c r="AI255" s="75">
        <f>AVERAGE(AU237:AU255)</f>
        <v>141.45789473684212</v>
      </c>
      <c r="AJ255" s="75">
        <f>IF(ISBLANK('imputing missing values'!$AU255), 'imputing missing values'!$AI255, 'imputing missing values'!$AU255)</f>
        <v>138.4</v>
      </c>
      <c r="AK255" s="75">
        <v>151.69999999999999</v>
      </c>
      <c r="AL255" s="75">
        <v>172</v>
      </c>
      <c r="AM255" s="75">
        <v>145.19999999999999</v>
      </c>
      <c r="AN255" s="75">
        <v>138.9</v>
      </c>
      <c r="AO255" s="75">
        <v>140.4</v>
      </c>
      <c r="AP255" s="75">
        <v>144.4</v>
      </c>
      <c r="AQ255" s="75">
        <v>125.2</v>
      </c>
      <c r="AR255" s="75">
        <v>137.69999999999999</v>
      </c>
      <c r="AS255" s="75">
        <v>152.19999999999999</v>
      </c>
      <c r="AT255" s="75">
        <v>143.5</v>
      </c>
      <c r="AU255" s="75">
        <v>138.4</v>
      </c>
      <c r="AV255" s="75">
        <v>147.69999999999999</v>
      </c>
    </row>
    <row r="256" spans="1:48" x14ac:dyDescent="0.25">
      <c r="A256" s="75" t="s">
        <v>34</v>
      </c>
      <c r="B256" s="78">
        <v>2020</v>
      </c>
      <c r="C256" s="75" t="s">
        <v>35</v>
      </c>
      <c r="D256" s="76">
        <v>144.80000000000001</v>
      </c>
      <c r="E256" s="75">
        <f t="shared" si="31"/>
        <v>150.3857142857143</v>
      </c>
      <c r="F256" s="75">
        <f t="shared" si="30"/>
        <v>150.5</v>
      </c>
      <c r="G256" s="76">
        <v>167.5</v>
      </c>
      <c r="H256" s="75">
        <f t="shared" si="32"/>
        <v>168.47894736842105</v>
      </c>
      <c r="I256" s="75">
        <f>IF(ISBLANK('imputing missing values'!$AL256), 'imputing missing values'!$H256, 'imputing missing values'!$AL256)</f>
        <v>170.1</v>
      </c>
      <c r="J256" s="76">
        <v>151.80000000000001</v>
      </c>
      <c r="K256" s="75">
        <f t="shared" si="33"/>
        <v>148.22105263157894</v>
      </c>
      <c r="L256" s="75">
        <f>IF(ISBLANK('imputing missing values'!$AM256),K256,AM256)</f>
        <v>149.5</v>
      </c>
      <c r="M256" s="76">
        <v>150.80000000000001</v>
      </c>
      <c r="N256" s="75">
        <f t="shared" si="34"/>
        <v>141.42105263157896</v>
      </c>
      <c r="O256" s="75">
        <f>IF(ISBLANK('imputing missing values'!$AN256), 'imputing missing values'!$N256, 'imputing missing values'!$AN256)</f>
        <v>147.19999999999999</v>
      </c>
      <c r="P256" s="76">
        <v>131.4</v>
      </c>
      <c r="Q256" s="75">
        <f>AVERAGE(AO238:AO256)</f>
        <v>145.30000000000001</v>
      </c>
      <c r="R256" s="75">
        <f>IF(ISBLANK('imputing missing values'!$AO256), 'imputing missing values'!$Q256, 'imputing missing values'!$AO256)</f>
        <v>146.4</v>
      </c>
      <c r="S256" s="76">
        <v>141.80000000000001</v>
      </c>
      <c r="T256" s="75">
        <f t="shared" si="35"/>
        <v>149.29999999999998</v>
      </c>
      <c r="U256" s="75">
        <f>IF(ISBLANK('imputing missing values'!$AP256), 'imputing missing values'!$T256, 'imputing missing values'!$AP256)</f>
        <v>151.69999999999999</v>
      </c>
      <c r="V256" s="76">
        <v>170.7</v>
      </c>
      <c r="W256" s="75">
        <f t="shared" si="36"/>
        <v>128.38947368421051</v>
      </c>
      <c r="X256" s="75">
        <f>IF(ISBLANK('imputing missing values'!$AQ256), 'imputing missing values'!$W256, 'imputing missing values'!$AQ256)</f>
        <v>130.30000000000001</v>
      </c>
      <c r="Y256" s="76">
        <v>141.1</v>
      </c>
      <c r="Z256" s="75">
        <f t="shared" si="37"/>
        <v>142.67894736842103</v>
      </c>
      <c r="AA256" s="75">
        <f>IF(ISBLANK('imputing missing values'!$AR256), 'imputing missing values'!$Z256, 'imputing missing values'!$AR256)</f>
        <v>143.19999999999999</v>
      </c>
      <c r="AB256" s="76">
        <v>113.6</v>
      </c>
      <c r="AC256" s="75">
        <f t="shared" si="38"/>
        <v>156.14210526315787</v>
      </c>
      <c r="AD256" s="75">
        <f>IF(ISBLANK('imputing missing values'!$AS256), 'imputing missing values'!$AC256, 'imputing missing values'!$AS256)</f>
        <v>156.19999999999999</v>
      </c>
      <c r="AE256" s="76">
        <v>152</v>
      </c>
      <c r="AF256" s="75">
        <f t="shared" si="39"/>
        <v>140.85263157894738</v>
      </c>
      <c r="AG256" s="75">
        <f>IF(ISBLANK('imputing missing values'!$AT256), 'imputing missing values'!$AF256, 'imputing missing values'!$AT256)</f>
        <v>143.4</v>
      </c>
      <c r="AH256" s="76">
        <v>136.5</v>
      </c>
      <c r="AI256" s="75">
        <f>AVERAGE(AU238:AU256)</f>
        <v>141.89473684210526</v>
      </c>
      <c r="AJ256" s="75">
        <f>IF(ISBLANK('imputing missing values'!$AU256), 'imputing missing values'!$AI256, 'imputing missing values'!$AU256)</f>
        <v>143.6</v>
      </c>
      <c r="AK256" s="75">
        <v>150.5</v>
      </c>
      <c r="AL256" s="75">
        <v>170.1</v>
      </c>
      <c r="AM256" s="75">
        <v>149.5</v>
      </c>
      <c r="AN256" s="75">
        <v>147.19999999999999</v>
      </c>
      <c r="AO256" s="75">
        <v>146.4</v>
      </c>
      <c r="AP256" s="75">
        <v>151.69999999999999</v>
      </c>
      <c r="AQ256" s="75">
        <v>130.30000000000001</v>
      </c>
      <c r="AR256" s="75">
        <v>143.19999999999999</v>
      </c>
      <c r="AS256" s="75">
        <v>156.19999999999999</v>
      </c>
      <c r="AT256" s="75">
        <v>143.4</v>
      </c>
      <c r="AU256" s="75">
        <v>143.6</v>
      </c>
      <c r="AV256" s="75">
        <v>149.1</v>
      </c>
    </row>
    <row r="257" spans="1:48" x14ac:dyDescent="0.25">
      <c r="A257" s="75" t="s">
        <v>30</v>
      </c>
      <c r="B257" s="78">
        <v>2020</v>
      </c>
      <c r="C257" s="75" t="s">
        <v>36</v>
      </c>
      <c r="D257" s="76">
        <v>144.4</v>
      </c>
      <c r="E257" s="75">
        <f t="shared" si="31"/>
        <v>150.5</v>
      </c>
      <c r="F257" s="75">
        <f t="shared" si="30"/>
        <v>148.19999999999999</v>
      </c>
      <c r="G257" s="76">
        <v>166.8</v>
      </c>
      <c r="H257" s="75">
        <f t="shared" si="32"/>
        <v>168.72631578947369</v>
      </c>
      <c r="I257" s="75">
        <f>IF(ISBLANK('imputing missing values'!$AL257), 'imputing missing values'!$H257, 'imputing missing values'!$AL257)</f>
        <v>170.5</v>
      </c>
      <c r="J257" s="76">
        <v>147.6</v>
      </c>
      <c r="K257" s="75">
        <f t="shared" si="33"/>
        <v>148.46315789473684</v>
      </c>
      <c r="L257" s="75">
        <f>IF(ISBLANK('imputing missing values'!$AM257),K257,AM257)</f>
        <v>152.5</v>
      </c>
      <c r="M257" s="76">
        <v>151.69999999999999</v>
      </c>
      <c r="N257" s="75">
        <f t="shared" si="34"/>
        <v>142.20526315789473</v>
      </c>
      <c r="O257" s="75">
        <f>IF(ISBLANK('imputing missing values'!$AN257), 'imputing missing values'!$N257, 'imputing missing values'!$AN257)</f>
        <v>153.4</v>
      </c>
      <c r="P257" s="76">
        <v>133.30000000000001</v>
      </c>
      <c r="Q257" s="75">
        <f>AVERAGE(AO239:AO254)</f>
        <v>145.58750000000001</v>
      </c>
      <c r="R257" s="75">
        <f>IF(ISBLANK('imputing missing values'!$AO257), 'imputing missing values'!$Q257, 'imputing missing values'!$AO257)</f>
        <v>151.5</v>
      </c>
      <c r="S257" s="76">
        <v>141.80000000000001</v>
      </c>
      <c r="T257" s="75">
        <f t="shared" si="35"/>
        <v>149.7315789473684</v>
      </c>
      <c r="U257" s="75">
        <f>IF(ISBLANK('imputing missing values'!$AP257), 'imputing missing values'!$T257, 'imputing missing values'!$AP257)</f>
        <v>156.69999999999999</v>
      </c>
      <c r="V257" s="76">
        <v>152.30000000000001</v>
      </c>
      <c r="W257" s="75">
        <f t="shared" si="36"/>
        <v>128.91578947368421</v>
      </c>
      <c r="X257" s="75">
        <f>IF(ISBLANK('imputing missing values'!$AQ257), 'imputing missing values'!$W257, 'imputing missing values'!$AQ257)</f>
        <v>135.80000000000001</v>
      </c>
      <c r="Y257" s="76">
        <v>141.80000000000001</v>
      </c>
      <c r="Z257" s="75">
        <f t="shared" si="37"/>
        <v>143.22105263157891</v>
      </c>
      <c r="AA257" s="75">
        <f>IF(ISBLANK('imputing missing values'!$AR257), 'imputing missing values'!$Z257, 'imputing missing values'!$AR257)</f>
        <v>151.19999999999999</v>
      </c>
      <c r="AB257" s="76">
        <v>112.6</v>
      </c>
      <c r="AC257" s="75">
        <f t="shared" si="38"/>
        <v>156.4736842105263</v>
      </c>
      <c r="AD257" s="75">
        <f>IF(ISBLANK('imputing missing values'!$AS257), 'imputing missing values'!$AC257, 'imputing missing values'!$AS257)</f>
        <v>161.19999999999999</v>
      </c>
      <c r="AE257" s="76">
        <v>154</v>
      </c>
      <c r="AF257" s="75">
        <f t="shared" si="39"/>
        <v>141.20526315789473</v>
      </c>
      <c r="AG257" s="75">
        <f>IF(ISBLANK('imputing missing values'!$AT257), 'imputing missing values'!$AF257, 'imputing missing values'!$AT257)</f>
        <v>145.1</v>
      </c>
      <c r="AH257" s="76">
        <v>140.1</v>
      </c>
      <c r="AI257" s="75">
        <f>AVERAGE(AU239:AU254)</f>
        <v>142.11250000000001</v>
      </c>
      <c r="AJ257" s="75">
        <f>IF(ISBLANK('imputing missing values'!$AU257), 'imputing missing values'!$AI257, 'imputing missing values'!$AU257)</f>
        <v>148.6</v>
      </c>
      <c r="AK257" s="75">
        <v>148.19999999999999</v>
      </c>
      <c r="AL257" s="75">
        <v>170.5</v>
      </c>
      <c r="AM257" s="75">
        <v>152.5</v>
      </c>
      <c r="AN257" s="75">
        <v>153.4</v>
      </c>
      <c r="AO257" s="75">
        <v>151.5</v>
      </c>
      <c r="AP257" s="75">
        <v>156.69999999999999</v>
      </c>
      <c r="AQ257" s="75">
        <v>135.80000000000001</v>
      </c>
      <c r="AR257" s="75">
        <v>151.19999999999999</v>
      </c>
      <c r="AS257" s="75">
        <v>161.19999999999999</v>
      </c>
      <c r="AT257" s="75">
        <v>145.1</v>
      </c>
      <c r="AU257" s="75">
        <v>148.6</v>
      </c>
      <c r="AV257" s="75">
        <v>149.80000000000001</v>
      </c>
    </row>
    <row r="258" spans="1:48" x14ac:dyDescent="0.25">
      <c r="A258" s="75" t="s">
        <v>33</v>
      </c>
      <c r="B258" s="78">
        <v>2020</v>
      </c>
      <c r="C258" s="75" t="s">
        <v>36</v>
      </c>
      <c r="D258" s="76">
        <v>146.5</v>
      </c>
      <c r="E258" s="75">
        <f t="shared" si="31"/>
        <v>152.55714285714285</v>
      </c>
      <c r="F258" s="75">
        <f t="shared" ref="F258:F321" si="40">IF(ISBLANK(AK258), E258, AK258)</f>
        <v>150.1</v>
      </c>
      <c r="G258" s="76">
        <v>167.5</v>
      </c>
      <c r="H258" s="75">
        <f t="shared" si="32"/>
        <v>169.12631578947369</v>
      </c>
      <c r="I258" s="75">
        <f>IF(ISBLANK('imputing missing values'!$AL258), 'imputing missing values'!$H258, 'imputing missing values'!$AL258)</f>
        <v>173.3</v>
      </c>
      <c r="J258" s="76">
        <v>148.9</v>
      </c>
      <c r="K258" s="75">
        <f t="shared" si="33"/>
        <v>148.17894736842103</v>
      </c>
      <c r="L258" s="75">
        <f>IF(ISBLANK('imputing missing values'!$AM258),K258,AM258)</f>
        <v>145.6</v>
      </c>
      <c r="M258" s="76">
        <v>151.1</v>
      </c>
      <c r="N258" s="75">
        <f t="shared" si="34"/>
        <v>141.91578947368421</v>
      </c>
      <c r="O258" s="75">
        <f>IF(ISBLANK('imputing missing values'!$AN258), 'imputing missing values'!$N258, 'imputing missing values'!$AN258)</f>
        <v>141.4</v>
      </c>
      <c r="P258" s="76">
        <v>127.5</v>
      </c>
      <c r="Q258" s="75">
        <f>AVERAGE(AO240:AO255)</f>
        <v>144.96875</v>
      </c>
      <c r="R258" s="75">
        <f>IF(ISBLANK('imputing missing values'!$AO258), 'imputing missing values'!$Q258, 'imputing missing values'!$AO258)</f>
        <v>140.80000000000001</v>
      </c>
      <c r="S258" s="76">
        <v>143.30000000000001</v>
      </c>
      <c r="T258" s="75">
        <f t="shared" si="35"/>
        <v>149.28947368421049</v>
      </c>
      <c r="U258" s="75">
        <f>IF(ISBLANK('imputing missing values'!$AP258), 'imputing missing values'!$T258, 'imputing missing values'!$AP258)</f>
        <v>145</v>
      </c>
      <c r="V258" s="76">
        <v>167</v>
      </c>
      <c r="W258" s="75">
        <f t="shared" si="36"/>
        <v>128.54736842105262</v>
      </c>
      <c r="X258" s="75">
        <f>IF(ISBLANK('imputing missing values'!$AQ258), 'imputing missing values'!$W258, 'imputing missing values'!$AQ258)</f>
        <v>124.6</v>
      </c>
      <c r="Y258" s="76">
        <v>139.69999999999999</v>
      </c>
      <c r="Z258" s="75">
        <f t="shared" si="37"/>
        <v>142.67368421052629</v>
      </c>
      <c r="AA258" s="75">
        <f>IF(ISBLANK('imputing missing values'!$AR258), 'imputing missing values'!$Z258, 'imputing missing values'!$AR258)</f>
        <v>137.9</v>
      </c>
      <c r="AB258" s="76">
        <v>114.4</v>
      </c>
      <c r="AC258" s="75">
        <f t="shared" si="38"/>
        <v>156.06842105263155</v>
      </c>
      <c r="AD258" s="75">
        <f>IF(ISBLANK('imputing missing values'!$AS258), 'imputing missing values'!$AC258, 'imputing missing values'!$AS258)</f>
        <v>152.5</v>
      </c>
      <c r="AE258" s="76">
        <v>151.5</v>
      </c>
      <c r="AF258" s="75">
        <f t="shared" si="39"/>
        <v>141.47368421052633</v>
      </c>
      <c r="AG258" s="75">
        <f>IF(ISBLANK('imputing missing values'!$AT258), 'imputing missing values'!$AF258, 'imputing missing values'!$AT258)</f>
        <v>145.30000000000001</v>
      </c>
      <c r="AH258" s="76">
        <v>131.9</v>
      </c>
      <c r="AI258" s="75">
        <f>AVERAGE(AU240:AU258)</f>
        <v>141.98421052631579</v>
      </c>
      <c r="AJ258" s="75">
        <f>IF(ISBLANK('imputing missing values'!$AU258), 'imputing missing values'!$AI258, 'imputing missing values'!$AU258)</f>
        <v>138.69999999999999</v>
      </c>
      <c r="AK258" s="75">
        <v>150.1</v>
      </c>
      <c r="AL258" s="75">
        <v>173.3</v>
      </c>
      <c r="AM258" s="75">
        <v>145.6</v>
      </c>
      <c r="AN258" s="75">
        <v>141.4</v>
      </c>
      <c r="AO258" s="75">
        <v>140.80000000000001</v>
      </c>
      <c r="AP258" s="75">
        <v>145</v>
      </c>
      <c r="AQ258" s="75">
        <v>124.6</v>
      </c>
      <c r="AR258" s="75">
        <v>137.9</v>
      </c>
      <c r="AS258" s="75">
        <v>152.5</v>
      </c>
      <c r="AT258" s="75">
        <v>145.30000000000001</v>
      </c>
      <c r="AU258" s="75">
        <v>138.69999999999999</v>
      </c>
      <c r="AV258" s="75">
        <v>147.30000000000001</v>
      </c>
    </row>
    <row r="259" spans="1:48" x14ac:dyDescent="0.25">
      <c r="A259" s="75" t="s">
        <v>34</v>
      </c>
      <c r="B259" s="78">
        <v>2020</v>
      </c>
      <c r="C259" s="75" t="s">
        <v>36</v>
      </c>
      <c r="D259" s="76">
        <v>145.1</v>
      </c>
      <c r="E259" s="75">
        <f t="shared" si="31"/>
        <v>150.81428571428572</v>
      </c>
      <c r="F259" s="75">
        <f t="shared" si="40"/>
        <v>148.9</v>
      </c>
      <c r="G259" s="76">
        <v>167</v>
      </c>
      <c r="H259" s="75">
        <f t="shared" si="32"/>
        <v>169.26315789473685</v>
      </c>
      <c r="I259" s="75">
        <f>IF(ISBLANK('imputing missing values'!$AL259), 'imputing missing values'!$H259, 'imputing missing values'!$AL259)</f>
        <v>171.2</v>
      </c>
      <c r="J259" s="76">
        <v>148.1</v>
      </c>
      <c r="K259" s="75">
        <f t="shared" si="33"/>
        <v>148.52105263157895</v>
      </c>
      <c r="L259" s="75">
        <f>IF(ISBLANK('imputing missing values'!$AM259),K259,AM259)</f>
        <v>149.80000000000001</v>
      </c>
      <c r="M259" s="76">
        <v>151.5</v>
      </c>
      <c r="N259" s="75">
        <f t="shared" si="34"/>
        <v>143.0894736842105</v>
      </c>
      <c r="O259" s="75">
        <f>IF(ISBLANK('imputing missing values'!$AN259), 'imputing missing values'!$N259, 'imputing missing values'!$AN259)</f>
        <v>148.9</v>
      </c>
      <c r="P259" s="76">
        <v>131.19999999999999</v>
      </c>
      <c r="Q259" s="75">
        <f>AVERAGE(AO241:AO259)</f>
        <v>145.59473684210528</v>
      </c>
      <c r="R259" s="75">
        <f>IF(ISBLANK('imputing missing values'!$AO259), 'imputing missing values'!$Q259, 'imputing missing values'!$AO259)</f>
        <v>146.4</v>
      </c>
      <c r="S259" s="76">
        <v>142.5</v>
      </c>
      <c r="T259" s="75">
        <f t="shared" si="35"/>
        <v>149.83684210526317</v>
      </c>
      <c r="U259" s="75">
        <f>IF(ISBLANK('imputing missing values'!$AP259), 'imputing missing values'!$T259, 'imputing missing values'!$AP259)</f>
        <v>152.30000000000001</v>
      </c>
      <c r="V259" s="76">
        <v>157.30000000000001</v>
      </c>
      <c r="W259" s="75">
        <f t="shared" si="36"/>
        <v>129.00526315789475</v>
      </c>
      <c r="X259" s="75">
        <f>IF(ISBLANK('imputing missing values'!$AQ259), 'imputing missing values'!$W259, 'imputing missing values'!$AQ259)</f>
        <v>129.9</v>
      </c>
      <c r="Y259" s="76">
        <v>141.1</v>
      </c>
      <c r="Z259" s="75">
        <f t="shared" si="37"/>
        <v>143.08421052631576</v>
      </c>
      <c r="AA259" s="75">
        <f>IF(ISBLANK('imputing missing values'!$AR259), 'imputing missing values'!$Z259, 'imputing missing values'!$AR259)</f>
        <v>143.69999999999999</v>
      </c>
      <c r="AB259" s="76">
        <v>113.2</v>
      </c>
      <c r="AC259" s="75">
        <f t="shared" si="38"/>
        <v>156.3052631578947</v>
      </c>
      <c r="AD259" s="75">
        <f>IF(ISBLANK('imputing missing values'!$AS259), 'imputing missing values'!$AC259, 'imputing missing values'!$AS259)</f>
        <v>156.1</v>
      </c>
      <c r="AE259" s="76">
        <v>153.19999999999999</v>
      </c>
      <c r="AF259" s="75">
        <f t="shared" si="39"/>
        <v>141.79999999999998</v>
      </c>
      <c r="AG259" s="75">
        <f>IF(ISBLANK('imputing missing values'!$AT259), 'imputing missing values'!$AF259, 'imputing missing values'!$AT259)</f>
        <v>145.19999999999999</v>
      </c>
      <c r="AH259" s="76">
        <v>136.69999999999999</v>
      </c>
      <c r="AI259" s="75">
        <f>AVERAGE(AU241:AU259)</f>
        <v>142.41052631578947</v>
      </c>
      <c r="AJ259" s="75">
        <f>IF(ISBLANK('imputing missing values'!$AU259), 'imputing missing values'!$AI259, 'imputing missing values'!$AU259)</f>
        <v>143.80000000000001</v>
      </c>
      <c r="AK259" s="75">
        <v>148.9</v>
      </c>
      <c r="AL259" s="75">
        <v>171.2</v>
      </c>
      <c r="AM259" s="75">
        <v>149.80000000000001</v>
      </c>
      <c r="AN259" s="75">
        <v>148.9</v>
      </c>
      <c r="AO259" s="75">
        <v>146.4</v>
      </c>
      <c r="AP259" s="75">
        <v>152.30000000000001</v>
      </c>
      <c r="AQ259" s="75">
        <v>129.9</v>
      </c>
      <c r="AR259" s="75">
        <v>143.69999999999999</v>
      </c>
      <c r="AS259" s="75">
        <v>156.1</v>
      </c>
      <c r="AT259" s="75">
        <v>145.19999999999999</v>
      </c>
      <c r="AU259" s="75">
        <v>143.80000000000001</v>
      </c>
      <c r="AV259" s="75">
        <v>148.6</v>
      </c>
    </row>
    <row r="260" spans="1:48" x14ac:dyDescent="0.25">
      <c r="A260" s="75" t="s">
        <v>30</v>
      </c>
      <c r="B260" s="78">
        <v>2020</v>
      </c>
      <c r="C260" s="75" t="s">
        <v>37</v>
      </c>
      <c r="D260" s="76">
        <v>147.19999999999999</v>
      </c>
      <c r="E260" s="75">
        <f t="shared" si="31"/>
        <v>150.65714285714284</v>
      </c>
      <c r="F260" s="75">
        <f t="shared" si="40"/>
        <v>150.1</v>
      </c>
      <c r="G260" s="76"/>
      <c r="H260" s="75">
        <f t="shared" si="32"/>
        <v>169.41666666666666</v>
      </c>
      <c r="I260" s="75">
        <f>IF(ISBLANK('imputing missing values'!$AL260), 'imputing missing values'!$H260, 'imputing missing values'!$AL260)</f>
        <v>169.41666666666666</v>
      </c>
      <c r="J260" s="76">
        <v>146.9</v>
      </c>
      <c r="K260" s="75">
        <f t="shared" si="33"/>
        <v>148.55555555555554</v>
      </c>
      <c r="L260" s="75">
        <f>IF(ISBLANK('imputing missing values'!$AM260),K260,AM260)</f>
        <v>148.55555555555554</v>
      </c>
      <c r="M260" s="76">
        <v>155.6</v>
      </c>
      <c r="N260" s="75">
        <f t="shared" si="34"/>
        <v>143.57368421052632</v>
      </c>
      <c r="O260" s="75">
        <f>IF(ISBLANK('imputing missing values'!$AN260), 'imputing missing values'!$N260, 'imputing missing values'!$AN260)</f>
        <v>148.4</v>
      </c>
      <c r="P260" s="76">
        <v>137.1</v>
      </c>
      <c r="Q260" s="75">
        <f>AVERAGE(AO242:AO257)</f>
        <v>145.90625</v>
      </c>
      <c r="R260" s="75">
        <f>IF(ISBLANK('imputing missing values'!$AO260), 'imputing missing values'!$Q260, 'imputing missing values'!$AO260)</f>
        <v>145.90625</v>
      </c>
      <c r="S260" s="76">
        <v>147.30000000000001</v>
      </c>
      <c r="T260" s="75">
        <f t="shared" si="35"/>
        <v>150.11578947368423</v>
      </c>
      <c r="U260" s="75">
        <f>IF(ISBLANK('imputing missing values'!$AP260), 'imputing missing values'!$T260, 'imputing missing values'!$AP260)</f>
        <v>154.30000000000001</v>
      </c>
      <c r="V260" s="76">
        <v>162.69999999999999</v>
      </c>
      <c r="W260" s="75">
        <f t="shared" si="36"/>
        <v>129.16666666666666</v>
      </c>
      <c r="X260" s="75">
        <f>IF(ISBLANK('imputing missing values'!$AQ260), 'imputing missing values'!$W260, 'imputing missing values'!$AQ260)</f>
        <v>129.16666666666666</v>
      </c>
      <c r="Y260" s="76">
        <v>150.19999999999999</v>
      </c>
      <c r="Z260" s="75">
        <f t="shared" si="37"/>
        <v>143.18333333333331</v>
      </c>
      <c r="AA260" s="75">
        <f>IF(ISBLANK('imputing missing values'!$AR260), 'imputing missing values'!$Z260, 'imputing missing values'!$AR260)</f>
        <v>143.18333333333331</v>
      </c>
      <c r="AB260" s="76">
        <v>119.8</v>
      </c>
      <c r="AC260" s="75">
        <f t="shared" si="38"/>
        <v>156.36666666666665</v>
      </c>
      <c r="AD260" s="75">
        <f>IF(ISBLANK('imputing missing values'!$AS260), 'imputing missing values'!$AC260, 'imputing missing values'!$AS260)</f>
        <v>156.36666666666665</v>
      </c>
      <c r="AE260" s="76">
        <v>158.69999999999999</v>
      </c>
      <c r="AF260" s="75">
        <f t="shared" si="39"/>
        <v>141.91666666666666</v>
      </c>
      <c r="AG260" s="75">
        <f>IF(ISBLANK('imputing missing values'!$AT260), 'imputing missing values'!$AF260, 'imputing missing values'!$AT260)</f>
        <v>141.91666666666666</v>
      </c>
      <c r="AH260" s="76">
        <v>139.19999999999999</v>
      </c>
      <c r="AI260" s="75">
        <f>AVERAGE(AU242:AU257)</f>
        <v>142.66249999999999</v>
      </c>
      <c r="AJ260" s="75">
        <f>IF(ISBLANK('imputing missing values'!$AU260), 'imputing missing values'!$AI260, 'imputing missing values'!$AU260)</f>
        <v>142.66249999999999</v>
      </c>
      <c r="AK260" s="75">
        <v>150.1</v>
      </c>
      <c r="AL260" s="75"/>
      <c r="AM260" s="75"/>
      <c r="AN260" s="75">
        <v>148.4</v>
      </c>
      <c r="AO260" s="75"/>
      <c r="AP260" s="75">
        <v>154.30000000000001</v>
      </c>
      <c r="AQ260" s="75"/>
      <c r="AR260" s="75"/>
      <c r="AS260" s="75"/>
      <c r="AT260" s="75"/>
      <c r="AU260" s="75"/>
      <c r="AV260" s="75"/>
    </row>
    <row r="261" spans="1:48" x14ac:dyDescent="0.25">
      <c r="A261" s="75" t="s">
        <v>33</v>
      </c>
      <c r="B261" s="78">
        <v>2020</v>
      </c>
      <c r="C261" s="75" t="s">
        <v>37</v>
      </c>
      <c r="D261" s="76">
        <v>151.80000000000001</v>
      </c>
      <c r="E261" s="75">
        <f t="shared" si="31"/>
        <v>152.41428571428574</v>
      </c>
      <c r="F261" s="75">
        <f t="shared" si="40"/>
        <v>153.5</v>
      </c>
      <c r="G261" s="76"/>
      <c r="H261" s="75">
        <f t="shared" si="32"/>
        <v>169.60000000000002</v>
      </c>
      <c r="I261" s="75">
        <f>IF(ISBLANK('imputing missing values'!$AL261), 'imputing missing values'!$H261, 'imputing missing values'!$AL261)</f>
        <v>169.60000000000002</v>
      </c>
      <c r="J261" s="76">
        <v>151.9</v>
      </c>
      <c r="K261" s="75">
        <f t="shared" si="33"/>
        <v>148.41176470588235</v>
      </c>
      <c r="L261" s="75">
        <f>IF(ISBLANK('imputing missing values'!$AM261),K261,AM261)</f>
        <v>148.41176470588235</v>
      </c>
      <c r="M261" s="76">
        <v>155.5</v>
      </c>
      <c r="N261" s="75">
        <f t="shared" si="34"/>
        <v>143.01578947368421</v>
      </c>
      <c r="O261" s="75">
        <f>IF(ISBLANK('imputing missing values'!$AN261), 'imputing missing values'!$N261, 'imputing missing values'!$AN261)</f>
        <v>137.1</v>
      </c>
      <c r="P261" s="76">
        <v>131.6</v>
      </c>
      <c r="Q261" s="75">
        <f>AVERAGE(AO243:AO258)</f>
        <v>145.29375000000002</v>
      </c>
      <c r="R261" s="75">
        <f>IF(ISBLANK('imputing missing values'!$AO261), 'imputing missing values'!$Q261, 'imputing missing values'!$AO261)</f>
        <v>145.29375000000002</v>
      </c>
      <c r="S261" s="76">
        <v>152.9</v>
      </c>
      <c r="T261" s="75">
        <f t="shared" si="35"/>
        <v>149.64736842105268</v>
      </c>
      <c r="U261" s="75">
        <f>IF(ISBLANK('imputing missing values'!$AP261), 'imputing missing values'!$T261, 'imputing missing values'!$AP261)</f>
        <v>144.80000000000001</v>
      </c>
      <c r="V261" s="76">
        <v>180</v>
      </c>
      <c r="W261" s="75">
        <f t="shared" si="36"/>
        <v>129.01764705882354</v>
      </c>
      <c r="X261" s="75">
        <f>IF(ISBLANK('imputing missing values'!$AQ261), 'imputing missing values'!$W261, 'imputing missing values'!$AQ261)</f>
        <v>129.01764705882354</v>
      </c>
      <c r="Y261" s="76">
        <v>150.80000000000001</v>
      </c>
      <c r="Z261" s="75">
        <f t="shared" si="37"/>
        <v>142.85882352941175</v>
      </c>
      <c r="AA261" s="75">
        <f>IF(ISBLANK('imputing missing values'!$AR261), 'imputing missing values'!$Z261, 'imputing missing values'!$AR261)</f>
        <v>142.85882352941175</v>
      </c>
      <c r="AB261" s="76">
        <v>121.2</v>
      </c>
      <c r="AC261" s="75">
        <f t="shared" si="38"/>
        <v>156.11176470588234</v>
      </c>
      <c r="AD261" s="75">
        <f>IF(ISBLANK('imputing missing values'!$AS261), 'imputing missing values'!$AC261, 'imputing missing values'!$AS261)</f>
        <v>156.11176470588234</v>
      </c>
      <c r="AE261" s="76">
        <v>154</v>
      </c>
      <c r="AF261" s="75">
        <f t="shared" si="39"/>
        <v>142.01176470588237</v>
      </c>
      <c r="AG261" s="75">
        <f>IF(ISBLANK('imputing missing values'!$AT261), 'imputing missing values'!$AF261, 'imputing missing values'!$AT261)</f>
        <v>142.01176470588237</v>
      </c>
      <c r="AH261" s="76">
        <v>133.5</v>
      </c>
      <c r="AI261" s="75">
        <f>AVERAGE(AU243:AU261)</f>
        <v>142.31764705882352</v>
      </c>
      <c r="AJ261" s="75">
        <f>IF(ISBLANK('imputing missing values'!$AU261), 'imputing missing values'!$AI261, 'imputing missing values'!$AU261)</f>
        <v>142.31764705882352</v>
      </c>
      <c r="AK261" s="75">
        <v>153.5</v>
      </c>
      <c r="AL261" s="75"/>
      <c r="AM261" s="75"/>
      <c r="AN261" s="75">
        <v>137.1</v>
      </c>
      <c r="AO261" s="75"/>
      <c r="AP261" s="75">
        <v>144.80000000000001</v>
      </c>
      <c r="AQ261" s="75"/>
      <c r="AR261" s="75"/>
      <c r="AS261" s="75"/>
      <c r="AT261" s="75"/>
      <c r="AU261" s="75"/>
      <c r="AV261" s="75"/>
    </row>
    <row r="262" spans="1:48" x14ac:dyDescent="0.25">
      <c r="A262" s="75" t="s">
        <v>34</v>
      </c>
      <c r="B262" s="78">
        <v>2020</v>
      </c>
      <c r="C262" s="75" t="s">
        <v>37</v>
      </c>
      <c r="D262" s="76">
        <v>148.69999999999999</v>
      </c>
      <c r="E262" s="75">
        <f t="shared" si="31"/>
        <v>151.35714285714286</v>
      </c>
      <c r="F262" s="75">
        <f t="shared" si="40"/>
        <v>151.4</v>
      </c>
      <c r="G262" s="76"/>
      <c r="H262" s="75">
        <f t="shared" si="32"/>
        <v>169.61874999999998</v>
      </c>
      <c r="I262" s="75">
        <f>IF(ISBLANK('imputing missing values'!$AL262), 'imputing missing values'!$H262, 'imputing missing values'!$AL262)</f>
        <v>169.61874999999998</v>
      </c>
      <c r="J262" s="76">
        <v>148.80000000000001</v>
      </c>
      <c r="K262" s="75">
        <f t="shared" si="33"/>
        <v>148.69374999999999</v>
      </c>
      <c r="L262" s="75">
        <f>IF(ISBLANK('imputing missing values'!$AM262),K262,AM262)</f>
        <v>148.69374999999999</v>
      </c>
      <c r="M262" s="76">
        <v>155.6</v>
      </c>
      <c r="N262" s="75">
        <f t="shared" si="34"/>
        <v>143.81578947368422</v>
      </c>
      <c r="O262" s="75">
        <f>IF(ISBLANK('imputing missing values'!$AN262), 'imputing missing values'!$N262, 'imputing missing values'!$AN262)</f>
        <v>144.1</v>
      </c>
      <c r="P262" s="76">
        <v>135.1</v>
      </c>
      <c r="Q262" s="75">
        <f>AVERAGE(AO244:AO262)</f>
        <v>145.77500000000001</v>
      </c>
      <c r="R262" s="75">
        <f>IF(ISBLANK('imputing missing values'!$AO262), 'imputing missing values'!$Q262, 'imputing missing values'!$AO262)</f>
        <v>145.77500000000001</v>
      </c>
      <c r="S262" s="76">
        <v>149.9</v>
      </c>
      <c r="T262" s="75">
        <f t="shared" si="35"/>
        <v>150.08421052631584</v>
      </c>
      <c r="U262" s="75">
        <f>IF(ISBLANK('imputing missing values'!$AP262), 'imputing missing values'!$T262, 'imputing missing values'!$AP262)</f>
        <v>150.69999999999999</v>
      </c>
      <c r="V262" s="76">
        <v>168.6</v>
      </c>
      <c r="W262" s="75">
        <f t="shared" si="36"/>
        <v>129.48749999999998</v>
      </c>
      <c r="X262" s="75">
        <f>IF(ISBLANK('imputing missing values'!$AQ262), 'imputing missing values'!$W262, 'imputing missing values'!$AQ262)</f>
        <v>129.48749999999998</v>
      </c>
      <c r="Y262" s="76">
        <v>150.4</v>
      </c>
      <c r="Z262" s="75">
        <f t="shared" si="37"/>
        <v>143.27499999999998</v>
      </c>
      <c r="AA262" s="75">
        <f>IF(ISBLANK('imputing missing values'!$AR262), 'imputing missing values'!$Z262, 'imputing missing values'!$AR262)</f>
        <v>143.27499999999998</v>
      </c>
      <c r="AB262" s="76">
        <v>120.3</v>
      </c>
      <c r="AC262" s="75">
        <f t="shared" si="38"/>
        <v>156.38749999999999</v>
      </c>
      <c r="AD262" s="75">
        <f>IF(ISBLANK('imputing missing values'!$AS262), 'imputing missing values'!$AC262, 'imputing missing values'!$AS262)</f>
        <v>156.38749999999999</v>
      </c>
      <c r="AE262" s="76">
        <v>157.1</v>
      </c>
      <c r="AF262" s="75">
        <f t="shared" si="39"/>
        <v>142.16874999999999</v>
      </c>
      <c r="AG262" s="75">
        <f>IF(ISBLANK('imputing missing values'!$AT262), 'imputing missing values'!$AF262, 'imputing missing values'!$AT262)</f>
        <v>142.16874999999999</v>
      </c>
      <c r="AH262" s="76">
        <v>136.80000000000001</v>
      </c>
      <c r="AI262" s="75">
        <f>AVERAGE(AU244:AU262)</f>
        <v>142.71250000000001</v>
      </c>
      <c r="AJ262" s="75">
        <f>IF(ISBLANK('imputing missing values'!$AU262), 'imputing missing values'!$AI262, 'imputing missing values'!$AU262)</f>
        <v>142.71250000000001</v>
      </c>
      <c r="AK262" s="75">
        <v>151.4</v>
      </c>
      <c r="AL262" s="75"/>
      <c r="AM262" s="75"/>
      <c r="AN262" s="75">
        <v>144.1</v>
      </c>
      <c r="AO262" s="75"/>
      <c r="AP262" s="75">
        <v>150.69999999999999</v>
      </c>
      <c r="AQ262" s="75"/>
      <c r="AR262" s="75"/>
      <c r="AS262" s="75"/>
      <c r="AT262" s="75"/>
      <c r="AU262" s="75"/>
      <c r="AV262" s="75"/>
    </row>
    <row r="263" spans="1:48" x14ac:dyDescent="0.25">
      <c r="A263" s="75" t="s">
        <v>30</v>
      </c>
      <c r="B263" s="78">
        <v>2020</v>
      </c>
      <c r="C263" s="75" t="s">
        <v>38</v>
      </c>
      <c r="D263" s="76"/>
      <c r="E263" s="75">
        <f t="shared" si="31"/>
        <v>151.40000000000003</v>
      </c>
      <c r="F263" s="75">
        <f t="shared" si="40"/>
        <v>151.40000000000003</v>
      </c>
      <c r="G263" s="76"/>
      <c r="H263" s="75">
        <f t="shared" si="32"/>
        <v>169.78666666666669</v>
      </c>
      <c r="I263" s="75">
        <f>IF(ISBLANK('imputing missing values'!$AL263), 'imputing missing values'!$H263, 'imputing missing values'!$AL263)</f>
        <v>169.78666666666669</v>
      </c>
      <c r="J263" s="76"/>
      <c r="K263" s="75">
        <f t="shared" si="33"/>
        <v>148.72666666666666</v>
      </c>
      <c r="L263" s="75">
        <f>IF(ISBLANK('imputing missing values'!$AM263),K263,AM263)</f>
        <v>148.72666666666666</v>
      </c>
      <c r="M263" s="76"/>
      <c r="N263" s="75">
        <f t="shared" si="34"/>
        <v>143.99444444444444</v>
      </c>
      <c r="O263" s="75">
        <f>IF(ISBLANK('imputing missing values'!$AN263), 'imputing missing values'!$N263, 'imputing missing values'!$AN263)</f>
        <v>143.99444444444444</v>
      </c>
      <c r="P263" s="76"/>
      <c r="Q263" s="75">
        <f>AVERAGE(AO245:AO260)</f>
        <v>145.82666666666668</v>
      </c>
      <c r="R263" s="75">
        <f>IF(ISBLANK('imputing missing values'!$AO263), 'imputing missing values'!$Q263, 'imputing missing values'!$AO263)</f>
        <v>145.82666666666668</v>
      </c>
      <c r="S263" s="76"/>
      <c r="T263" s="75">
        <f t="shared" si="35"/>
        <v>150.12222222222226</v>
      </c>
      <c r="U263" s="75">
        <f>IF(ISBLANK('imputing missing values'!$AP263), 'imputing missing values'!$T263, 'imputing missing values'!$AP263)</f>
        <v>150.12222222222226</v>
      </c>
      <c r="V263" s="76"/>
      <c r="W263" s="75">
        <f t="shared" si="36"/>
        <v>129.69999999999999</v>
      </c>
      <c r="X263" s="75">
        <f>IF(ISBLANK('imputing missing values'!$AQ263), 'imputing missing values'!$W263, 'imputing missing values'!$AQ263)</f>
        <v>129.69999999999999</v>
      </c>
      <c r="Y263" s="76"/>
      <c r="Z263" s="75">
        <f t="shared" si="37"/>
        <v>143.38000000000002</v>
      </c>
      <c r="AA263" s="75">
        <f>IF(ISBLANK('imputing missing values'!$AR263), 'imputing missing values'!$Z263, 'imputing missing values'!$AR263)</f>
        <v>143.38000000000002</v>
      </c>
      <c r="AB263" s="76"/>
      <c r="AC263" s="75">
        <f t="shared" si="38"/>
        <v>156.45333333333332</v>
      </c>
      <c r="AD263" s="75">
        <f>IF(ISBLANK('imputing missing values'!$AS263), 'imputing missing values'!$AC263, 'imputing missing values'!$AS263)</f>
        <v>156.45333333333332</v>
      </c>
      <c r="AE263" s="76"/>
      <c r="AF263" s="75">
        <f t="shared" si="39"/>
        <v>142.31333333333333</v>
      </c>
      <c r="AG263" s="75">
        <f>IF(ISBLANK('imputing missing values'!$AT263), 'imputing missing values'!$AF263, 'imputing missing values'!$AT263)</f>
        <v>142.31333333333333</v>
      </c>
      <c r="AH263" s="76"/>
      <c r="AI263" s="75">
        <f>AVERAGE(AU245:AU260)</f>
        <v>142.82666666666668</v>
      </c>
      <c r="AJ263" s="75">
        <f>IF(ISBLANK('imputing missing values'!$AU263), 'imputing missing values'!$AI263, 'imputing missing values'!$AU263)</f>
        <v>142.82666666666668</v>
      </c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</row>
    <row r="264" spans="1:48" x14ac:dyDescent="0.25">
      <c r="A264" s="75" t="s">
        <v>33</v>
      </c>
      <c r="B264" s="78">
        <v>2020</v>
      </c>
      <c r="C264" s="75" t="s">
        <v>38</v>
      </c>
      <c r="D264" s="76"/>
      <c r="E264" s="75">
        <f t="shared" si="31"/>
        <v>153</v>
      </c>
      <c r="F264" s="75">
        <f t="shared" si="40"/>
        <v>153</v>
      </c>
      <c r="G264" s="76"/>
      <c r="H264" s="75">
        <f t="shared" si="32"/>
        <v>169.97142857142856</v>
      </c>
      <c r="I264" s="75">
        <f>IF(ISBLANK('imputing missing values'!$AL264), 'imputing missing values'!$H264, 'imputing missing values'!$AL264)</f>
        <v>169.97142857142856</v>
      </c>
      <c r="J264" s="76"/>
      <c r="K264" s="75">
        <f t="shared" si="33"/>
        <v>148.52857142857144</v>
      </c>
      <c r="L264" s="75">
        <f>IF(ISBLANK('imputing missing values'!$AM264),K264,AM264)</f>
        <v>148.52857142857144</v>
      </c>
      <c r="M264" s="76"/>
      <c r="N264" s="75">
        <f t="shared" si="34"/>
        <v>143.73529411764707</v>
      </c>
      <c r="O264" s="75">
        <f>IF(ISBLANK('imputing missing values'!$AN264), 'imputing missing values'!$N264, 'imputing missing values'!$AN264)</f>
        <v>143.73529411764707</v>
      </c>
      <c r="P264" s="76"/>
      <c r="Q264" s="75">
        <f>AVERAGE(AO246:AO261)</f>
        <v>145.46428571428572</v>
      </c>
      <c r="R264" s="75">
        <f>IF(ISBLANK('imputing missing values'!$AO264), 'imputing missing values'!$Q264, 'imputing missing values'!$AO264)</f>
        <v>145.46428571428572</v>
      </c>
      <c r="S264" s="76"/>
      <c r="T264" s="75">
        <f t="shared" si="35"/>
        <v>149.87647058823532</v>
      </c>
      <c r="U264" s="75">
        <f>IF(ISBLANK('imputing missing values'!$AP264), 'imputing missing values'!$T264, 'imputing missing values'!$AP264)</f>
        <v>149.87647058823532</v>
      </c>
      <c r="V264" s="76"/>
      <c r="W264" s="75">
        <f t="shared" si="36"/>
        <v>129.52857142857141</v>
      </c>
      <c r="X264" s="75">
        <f>IF(ISBLANK('imputing missing values'!$AQ264), 'imputing missing values'!$W264, 'imputing missing values'!$AQ264)</f>
        <v>129.52857142857141</v>
      </c>
      <c r="Y264" s="76"/>
      <c r="Z264" s="75">
        <f t="shared" si="37"/>
        <v>142.97142857142859</v>
      </c>
      <c r="AA264" s="75">
        <f>IF(ISBLANK('imputing missing values'!$AR264), 'imputing missing values'!$Z264, 'imputing missing values'!$AR264)</f>
        <v>142.97142857142859</v>
      </c>
      <c r="AB264" s="76"/>
      <c r="AC264" s="75">
        <f t="shared" si="38"/>
        <v>156.14285714285714</v>
      </c>
      <c r="AD264" s="75">
        <f>IF(ISBLANK('imputing missing values'!$AS264), 'imputing missing values'!$AC264, 'imputing missing values'!$AS264)</f>
        <v>156.14285714285714</v>
      </c>
      <c r="AE264" s="76"/>
      <c r="AF264" s="75">
        <f t="shared" si="39"/>
        <v>142.43571428571428</v>
      </c>
      <c r="AG264" s="75">
        <f>IF(ISBLANK('imputing missing values'!$AT264), 'imputing missing values'!$AF264, 'imputing missing values'!$AT264)</f>
        <v>142.43571428571428</v>
      </c>
      <c r="AH264" s="76"/>
      <c r="AI264" s="75">
        <f>AVERAGE(AU246:AU264)</f>
        <v>142.59285714285716</v>
      </c>
      <c r="AJ264" s="75">
        <f>IF(ISBLANK('imputing missing values'!$AU264), 'imputing missing values'!$AI264, 'imputing missing values'!$AU264)</f>
        <v>142.59285714285716</v>
      </c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</row>
    <row r="265" spans="1:48" x14ac:dyDescent="0.25">
      <c r="A265" s="75" t="s">
        <v>34</v>
      </c>
      <c r="B265" s="78">
        <v>2020</v>
      </c>
      <c r="C265" s="75" t="s">
        <v>38</v>
      </c>
      <c r="D265" s="76"/>
      <c r="E265" s="75">
        <f t="shared" si="31"/>
        <v>151.86666666666665</v>
      </c>
      <c r="F265" s="75">
        <f t="shared" si="40"/>
        <v>151.86666666666665</v>
      </c>
      <c r="G265" s="76"/>
      <c r="H265" s="75">
        <f t="shared" si="32"/>
        <v>169.97692307692307</v>
      </c>
      <c r="I265" s="75">
        <f>IF(ISBLANK('imputing missing values'!$AL265), 'imputing missing values'!$H265, 'imputing missing values'!$AL265)</f>
        <v>169.97692307692307</v>
      </c>
      <c r="J265" s="76"/>
      <c r="K265" s="75">
        <f t="shared" si="33"/>
        <v>148.86153846153846</v>
      </c>
      <c r="L265" s="75">
        <f>IF(ISBLANK('imputing missing values'!$AM265),K265,AM265)</f>
        <v>148.86153846153846</v>
      </c>
      <c r="M265" s="76"/>
      <c r="N265" s="75">
        <f t="shared" si="34"/>
        <v>144.45625000000004</v>
      </c>
      <c r="O265" s="75">
        <f>IF(ISBLANK('imputing missing values'!$AN265), 'imputing missing values'!$N265, 'imputing missing values'!$AN265)</f>
        <v>144.45625000000004</v>
      </c>
      <c r="P265" s="76"/>
      <c r="Q265" s="75">
        <f>AVERAGE(AO247:AO265)</f>
        <v>145.95384615384617</v>
      </c>
      <c r="R265" s="75">
        <f>IF(ISBLANK('imputing missing values'!$AO265), 'imputing missing values'!$Q265, 'imputing missing values'!$AO265)</f>
        <v>145.95384615384617</v>
      </c>
      <c r="S265" s="76"/>
      <c r="T265" s="75">
        <f t="shared" si="35"/>
        <v>150.31875000000002</v>
      </c>
      <c r="U265" s="75">
        <f>IF(ISBLANK('imputing missing values'!$AP265), 'imputing missing values'!$T265, 'imputing missing values'!$AP265)</f>
        <v>150.31875000000002</v>
      </c>
      <c r="V265" s="76"/>
      <c r="W265" s="75">
        <f t="shared" si="36"/>
        <v>130.13076923076923</v>
      </c>
      <c r="X265" s="75">
        <f>IF(ISBLANK('imputing missing values'!$AQ265), 'imputing missing values'!$W265, 'imputing missing values'!$AQ265)</f>
        <v>130.13076923076923</v>
      </c>
      <c r="Y265" s="76"/>
      <c r="Z265" s="75">
        <f t="shared" si="37"/>
        <v>143.45384615384617</v>
      </c>
      <c r="AA265" s="75">
        <f>IF(ISBLANK('imputing missing values'!$AR265), 'imputing missing values'!$Z265, 'imputing missing values'!$AR265)</f>
        <v>143.45384615384617</v>
      </c>
      <c r="AB265" s="76"/>
      <c r="AC265" s="75">
        <f t="shared" si="38"/>
        <v>156.4769230769231</v>
      </c>
      <c r="AD265" s="75">
        <f>IF(ISBLANK('imputing missing values'!$AS265), 'imputing missing values'!$AC265, 'imputing missing values'!$AS265)</f>
        <v>156.4769230769231</v>
      </c>
      <c r="AE265" s="76"/>
      <c r="AF265" s="75">
        <f t="shared" si="39"/>
        <v>142.63846153846154</v>
      </c>
      <c r="AG265" s="75">
        <f>IF(ISBLANK('imputing missing values'!$AT265), 'imputing missing values'!$AF265, 'imputing missing values'!$AT265)</f>
        <v>142.63846153846154</v>
      </c>
      <c r="AH265" s="76"/>
      <c r="AI265" s="75">
        <f>AVERAGE(AU247:AU265)</f>
        <v>143.07692307692307</v>
      </c>
      <c r="AJ265" s="75">
        <f>IF(ISBLANK('imputing missing values'!$AU265), 'imputing missing values'!$AI265, 'imputing missing values'!$AU265)</f>
        <v>143.07692307692307</v>
      </c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</row>
    <row r="266" spans="1:48" x14ac:dyDescent="0.25">
      <c r="A266" s="75" t="s">
        <v>30</v>
      </c>
      <c r="B266" s="78">
        <v>2020</v>
      </c>
      <c r="C266" s="75" t="s">
        <v>39</v>
      </c>
      <c r="D266" s="76">
        <v>148.19999999999999</v>
      </c>
      <c r="E266" s="75">
        <f t="shared" si="31"/>
        <v>151.07999999999998</v>
      </c>
      <c r="F266" s="75">
        <f t="shared" si="40"/>
        <v>152.30000000000001</v>
      </c>
      <c r="G266" s="76">
        <v>190.3</v>
      </c>
      <c r="H266" s="75">
        <f t="shared" si="32"/>
        <v>171.09230769230771</v>
      </c>
      <c r="I266" s="75">
        <f>IF(ISBLANK('imputing missing values'!$AL266), 'imputing missing values'!$H266, 'imputing missing values'!$AL266)</f>
        <v>182.4</v>
      </c>
      <c r="J266" s="76">
        <v>149.4</v>
      </c>
      <c r="K266" s="75">
        <f t="shared" si="33"/>
        <v>149.28461538461536</v>
      </c>
      <c r="L266" s="75">
        <f>IF(ISBLANK('imputing missing values'!$AM266),K266,AM266)</f>
        <v>154.1</v>
      </c>
      <c r="M266" s="76">
        <v>153.30000000000001</v>
      </c>
      <c r="N266" s="75">
        <f t="shared" si="34"/>
        <v>144.61875000000003</v>
      </c>
      <c r="O266" s="75">
        <f>IF(ISBLANK('imputing missing values'!$AN266), 'imputing missing values'!$N266, 'imputing missing values'!$AN266)</f>
        <v>144.9</v>
      </c>
      <c r="P266" s="76">
        <v>138.19999999999999</v>
      </c>
      <c r="Q266" s="75">
        <f>AVERAGE(AO248:AO263)</f>
        <v>146.00833333333335</v>
      </c>
      <c r="R266" s="75">
        <f>IF(ISBLANK('imputing missing values'!$AO266), 'imputing missing values'!$Q266, 'imputing missing values'!$AO266)</f>
        <v>151.69999999999999</v>
      </c>
      <c r="S266" s="76">
        <v>143.19999999999999</v>
      </c>
      <c r="T266" s="75">
        <f t="shared" si="35"/>
        <v>150.83749999999998</v>
      </c>
      <c r="U266" s="75">
        <f>IF(ISBLANK('imputing missing values'!$AP266), 'imputing missing values'!$T266, 'imputing missing values'!$AP266)</f>
        <v>158.19999999999999</v>
      </c>
      <c r="V266" s="76">
        <v>148.9</v>
      </c>
      <c r="W266" s="75">
        <f t="shared" si="36"/>
        <v>131.26923076923077</v>
      </c>
      <c r="X266" s="75">
        <f>IF(ISBLANK('imputing missing values'!$AQ266), 'imputing missing values'!$W266, 'imputing missing values'!$AQ266)</f>
        <v>141.4</v>
      </c>
      <c r="Y266" s="76">
        <v>150.30000000000001</v>
      </c>
      <c r="Z266" s="75">
        <f t="shared" si="37"/>
        <v>144.30769230769232</v>
      </c>
      <c r="AA266" s="75">
        <f>IF(ISBLANK('imputing missing values'!$AR266), 'imputing missing values'!$Z266, 'imputing missing values'!$AR266)</f>
        <v>153.19999999999999</v>
      </c>
      <c r="AB266" s="76">
        <v>113.2</v>
      </c>
      <c r="AC266" s="75">
        <f t="shared" si="38"/>
        <v>156.96153846153845</v>
      </c>
      <c r="AD266" s="75">
        <f>IF(ISBLANK('imputing missing values'!$AS266), 'imputing missing values'!$AC266, 'imputing missing values'!$AS266)</f>
        <v>161.80000000000001</v>
      </c>
      <c r="AE266" s="76">
        <v>159.80000000000001</v>
      </c>
      <c r="AF266" s="75">
        <f t="shared" si="39"/>
        <v>143.47692307692307</v>
      </c>
      <c r="AG266" s="75">
        <f>IF(ISBLANK('imputing missing values'!$AT266), 'imputing missing values'!$AF266, 'imputing missing values'!$AT266)</f>
        <v>151.19999999999999</v>
      </c>
      <c r="AH266" s="76">
        <v>142.1</v>
      </c>
      <c r="AI266" s="75">
        <f>AVERAGE(AU248:AU263)</f>
        <v>143.22499999999999</v>
      </c>
      <c r="AJ266" s="75">
        <f>IF(ISBLANK('imputing missing values'!$AU266), 'imputing missing values'!$AI266, 'imputing missing values'!$AU266)</f>
        <v>151.69999999999999</v>
      </c>
      <c r="AK266" s="75">
        <v>152.30000000000001</v>
      </c>
      <c r="AL266" s="75">
        <v>182.4</v>
      </c>
      <c r="AM266" s="75">
        <v>154.1</v>
      </c>
      <c r="AN266" s="75">
        <v>144.9</v>
      </c>
      <c r="AO266" s="75">
        <v>151.69999999999999</v>
      </c>
      <c r="AP266" s="75">
        <v>158.19999999999999</v>
      </c>
      <c r="AQ266" s="75">
        <v>141.4</v>
      </c>
      <c r="AR266" s="75">
        <v>153.19999999999999</v>
      </c>
      <c r="AS266" s="75">
        <v>161.80000000000001</v>
      </c>
      <c r="AT266" s="75">
        <v>151.19999999999999</v>
      </c>
      <c r="AU266" s="75">
        <v>151.69999999999999</v>
      </c>
      <c r="AV266" s="75">
        <v>152.69999999999999</v>
      </c>
    </row>
    <row r="267" spans="1:48" x14ac:dyDescent="0.25">
      <c r="A267" s="75" t="s">
        <v>33</v>
      </c>
      <c r="B267" s="78">
        <v>2020</v>
      </c>
      <c r="C267" s="75" t="s">
        <v>39</v>
      </c>
      <c r="D267" s="76">
        <v>152.69999999999999</v>
      </c>
      <c r="E267" s="75">
        <f t="shared" si="31"/>
        <v>153.19999999999999</v>
      </c>
      <c r="F267" s="75">
        <f t="shared" si="40"/>
        <v>157</v>
      </c>
      <c r="G267" s="76">
        <v>197</v>
      </c>
      <c r="H267" s="75">
        <f t="shared" si="32"/>
        <v>172.54615384615383</v>
      </c>
      <c r="I267" s="75">
        <f>IF(ISBLANK('imputing missing values'!$AL267), 'imputing missing values'!$H267, 'imputing missing values'!$AL267)</f>
        <v>186.7</v>
      </c>
      <c r="J267" s="76">
        <v>154.6</v>
      </c>
      <c r="K267" s="75">
        <f t="shared" si="33"/>
        <v>148.92307692307691</v>
      </c>
      <c r="L267" s="75">
        <f>IF(ISBLANK('imputing missing values'!$AM267),K267,AM267)</f>
        <v>147.19999999999999</v>
      </c>
      <c r="M267" s="76">
        <v>153.4</v>
      </c>
      <c r="N267" s="75">
        <f t="shared" si="34"/>
        <v>143.81874999999999</v>
      </c>
      <c r="O267" s="75">
        <f>IF(ISBLANK('imputing missing values'!$AN267), 'imputing missing values'!$N267, 'imputing missing values'!$AN267)</f>
        <v>137.1</v>
      </c>
      <c r="P267" s="76">
        <v>132.9</v>
      </c>
      <c r="Q267" s="75">
        <f>AVERAGE(AO249:AO264)</f>
        <v>145.53636363636363</v>
      </c>
      <c r="R267" s="75">
        <f>IF(ISBLANK('imputing missing values'!$AO267), 'imputing missing values'!$Q267, 'imputing missing values'!$AO267)</f>
        <v>140.4</v>
      </c>
      <c r="S267" s="76">
        <v>151.80000000000001</v>
      </c>
      <c r="T267" s="75">
        <f t="shared" si="35"/>
        <v>150.41874999999999</v>
      </c>
      <c r="U267" s="75">
        <f>IF(ISBLANK('imputing missing values'!$AP267), 'imputing missing values'!$T267, 'imputing missing values'!$AP267)</f>
        <v>148.1</v>
      </c>
      <c r="V267" s="76">
        <v>171.2</v>
      </c>
      <c r="W267" s="75">
        <f t="shared" si="36"/>
        <v>130.83076923076922</v>
      </c>
      <c r="X267" s="75">
        <f>IF(ISBLANK('imputing missing values'!$AQ267), 'imputing missing values'!$W267, 'imputing missing values'!$AQ267)</f>
        <v>129.30000000000001</v>
      </c>
      <c r="Y267" s="76">
        <v>152</v>
      </c>
      <c r="Z267" s="75">
        <f t="shared" si="37"/>
        <v>143.92307692307693</v>
      </c>
      <c r="AA267" s="75">
        <f>IF(ISBLANK('imputing missing values'!$AR267), 'imputing missing values'!$Z267, 'imputing missing values'!$AR267)</f>
        <v>144.5</v>
      </c>
      <c r="AB267" s="76">
        <v>116.3</v>
      </c>
      <c r="AC267" s="75">
        <f t="shared" si="38"/>
        <v>156.29999999999998</v>
      </c>
      <c r="AD267" s="75">
        <f>IF(ISBLANK('imputing missing values'!$AS267), 'imputing missing values'!$AC267, 'imputing missing values'!$AS267)</f>
        <v>152.5</v>
      </c>
      <c r="AE267" s="76">
        <v>158.80000000000001</v>
      </c>
      <c r="AF267" s="75">
        <f t="shared" si="39"/>
        <v>144.36923076923077</v>
      </c>
      <c r="AG267" s="75">
        <f>IF(ISBLANK('imputing missing values'!$AT267), 'imputing missing values'!$AF267, 'imputing missing values'!$AT267)</f>
        <v>152.19999999999999</v>
      </c>
      <c r="AH267" s="76">
        <v>135.6</v>
      </c>
      <c r="AI267" s="75">
        <f>AVERAGE(AU249:AU267)</f>
        <v>143.48461538461535</v>
      </c>
      <c r="AJ267" s="75">
        <f>IF(ISBLANK('imputing missing values'!$AU267), 'imputing missing values'!$AI267, 'imputing missing values'!$AU267)</f>
        <v>142</v>
      </c>
      <c r="AK267" s="75">
        <v>157</v>
      </c>
      <c r="AL267" s="75">
        <v>186.7</v>
      </c>
      <c r="AM267" s="75">
        <v>147.19999999999999</v>
      </c>
      <c r="AN267" s="75">
        <v>137.1</v>
      </c>
      <c r="AO267" s="75">
        <v>140.4</v>
      </c>
      <c r="AP267" s="75">
        <v>148.1</v>
      </c>
      <c r="AQ267" s="75">
        <v>129.30000000000001</v>
      </c>
      <c r="AR267" s="75">
        <v>144.5</v>
      </c>
      <c r="AS267" s="75">
        <v>152.5</v>
      </c>
      <c r="AT267" s="75">
        <v>152.19999999999999</v>
      </c>
      <c r="AU267" s="75">
        <v>142</v>
      </c>
      <c r="AV267" s="75">
        <v>150.80000000000001</v>
      </c>
    </row>
    <row r="268" spans="1:48" x14ac:dyDescent="0.25">
      <c r="A268" s="75" t="s">
        <v>34</v>
      </c>
      <c r="B268" s="78">
        <v>2020</v>
      </c>
      <c r="C268" s="75" t="s">
        <v>39</v>
      </c>
      <c r="D268" s="76">
        <v>149.6</v>
      </c>
      <c r="E268" s="75">
        <f t="shared" si="31"/>
        <v>151.93333333333331</v>
      </c>
      <c r="F268" s="75">
        <f t="shared" si="40"/>
        <v>154</v>
      </c>
      <c r="G268" s="76">
        <v>192.7</v>
      </c>
      <c r="H268" s="75">
        <f t="shared" si="32"/>
        <v>173.55384615384614</v>
      </c>
      <c r="I268" s="75">
        <f>IF(ISBLANK('imputing missing values'!$AL268), 'imputing missing values'!$H268, 'imputing missing values'!$AL268)</f>
        <v>183.5</v>
      </c>
      <c r="J268" s="76">
        <v>151.4</v>
      </c>
      <c r="K268" s="75">
        <f t="shared" si="33"/>
        <v>149.44615384615383</v>
      </c>
      <c r="L268" s="75">
        <f>IF(ISBLANK('imputing missing values'!$AM268),K268,AM268)</f>
        <v>151.4</v>
      </c>
      <c r="M268" s="76">
        <v>153.30000000000001</v>
      </c>
      <c r="N268" s="75">
        <f t="shared" si="34"/>
        <v>144.33750000000003</v>
      </c>
      <c r="O268" s="75">
        <f>IF(ISBLANK('imputing missing values'!$AN268), 'imputing missing values'!$N268, 'imputing missing values'!$AN268)</f>
        <v>141.9</v>
      </c>
      <c r="P268" s="76">
        <v>136.30000000000001</v>
      </c>
      <c r="Q268" s="75">
        <f>AVERAGE(AO250:AO268)</f>
        <v>146.12307692307692</v>
      </c>
      <c r="R268" s="75">
        <f>IF(ISBLANK('imputing missing values'!$AO268), 'imputing missing values'!$Q268, 'imputing missing values'!$AO268)</f>
        <v>146.4</v>
      </c>
      <c r="S268" s="76">
        <v>147.19999999999999</v>
      </c>
      <c r="T268" s="75">
        <f t="shared" si="35"/>
        <v>151.11874999999998</v>
      </c>
      <c r="U268" s="75">
        <f>IF(ISBLANK('imputing missing values'!$AP268), 'imputing missing values'!$T268, 'imputing missing values'!$AP268)</f>
        <v>154.4</v>
      </c>
      <c r="V268" s="76">
        <v>156.5</v>
      </c>
      <c r="W268" s="75">
        <f t="shared" si="36"/>
        <v>131.5846153846154</v>
      </c>
      <c r="X268" s="75">
        <f>IF(ISBLANK('imputing missing values'!$AQ268), 'imputing missing values'!$W268, 'imputing missing values'!$AQ268)</f>
        <v>135</v>
      </c>
      <c r="Y268" s="76">
        <v>150.9</v>
      </c>
      <c r="Z268" s="75">
        <f t="shared" si="37"/>
        <v>144.80769230769232</v>
      </c>
      <c r="AA268" s="75">
        <f>IF(ISBLANK('imputing missing values'!$AR268), 'imputing missing values'!$Z268, 'imputing missing values'!$AR268)</f>
        <v>148.30000000000001</v>
      </c>
      <c r="AB268" s="76">
        <v>114.2</v>
      </c>
      <c r="AC268" s="75">
        <f t="shared" si="38"/>
        <v>156.64615384615385</v>
      </c>
      <c r="AD268" s="75">
        <f>IF(ISBLANK('imputing missing values'!$AS268), 'imputing missing values'!$AC268, 'imputing missing values'!$AS268)</f>
        <v>156.4</v>
      </c>
      <c r="AE268" s="76">
        <v>159.5</v>
      </c>
      <c r="AF268" s="75">
        <f t="shared" si="39"/>
        <v>145.24615384615385</v>
      </c>
      <c r="AG268" s="75">
        <f>IF(ISBLANK('imputing missing values'!$AT268), 'imputing missing values'!$AF268, 'imputing missing values'!$AT268)</f>
        <v>151.6</v>
      </c>
      <c r="AH268" s="76">
        <v>139.4</v>
      </c>
      <c r="AI268" s="75">
        <f>AVERAGE(AU250:AU268)</f>
        <v>144.19999999999999</v>
      </c>
      <c r="AJ268" s="75">
        <f>IF(ISBLANK('imputing missing values'!$AU268), 'imputing missing values'!$AI268, 'imputing missing values'!$AU268)</f>
        <v>147</v>
      </c>
      <c r="AK268" s="75">
        <v>154</v>
      </c>
      <c r="AL268" s="75">
        <v>183.5</v>
      </c>
      <c r="AM268" s="75">
        <v>151.4</v>
      </c>
      <c r="AN268" s="75">
        <v>141.9</v>
      </c>
      <c r="AO268" s="75">
        <v>146.4</v>
      </c>
      <c r="AP268" s="75">
        <v>154.4</v>
      </c>
      <c r="AQ268" s="75">
        <v>135</v>
      </c>
      <c r="AR268" s="75">
        <v>148.30000000000001</v>
      </c>
      <c r="AS268" s="75">
        <v>156.4</v>
      </c>
      <c r="AT268" s="75">
        <v>151.6</v>
      </c>
      <c r="AU268" s="75">
        <v>147</v>
      </c>
      <c r="AV268" s="75">
        <v>151.80000000000001</v>
      </c>
    </row>
    <row r="269" spans="1:48" x14ac:dyDescent="0.25">
      <c r="A269" s="75" t="s">
        <v>30</v>
      </c>
      <c r="B269" s="78">
        <v>2020</v>
      </c>
      <c r="C269" s="75" t="s">
        <v>40</v>
      </c>
      <c r="D269" s="76">
        <v>148.19999999999999</v>
      </c>
      <c r="E269" s="75">
        <f t="shared" si="31"/>
        <v>151.73333333333335</v>
      </c>
      <c r="F269" s="75">
        <f t="shared" si="40"/>
        <v>152.30000000000001</v>
      </c>
      <c r="G269" s="76">
        <v>190.3</v>
      </c>
      <c r="H269" s="75">
        <f t="shared" si="32"/>
        <v>174.62307692307692</v>
      </c>
      <c r="I269" s="75">
        <f>IF(ISBLANK('imputing missing values'!$AL269), 'imputing missing values'!$H269, 'imputing missing values'!$AL269)</f>
        <v>182.4</v>
      </c>
      <c r="J269" s="76">
        <v>149.4</v>
      </c>
      <c r="K269" s="75">
        <f t="shared" si="33"/>
        <v>149.83846153846153</v>
      </c>
      <c r="L269" s="75">
        <f>IF(ISBLANK('imputing missing values'!$AM269),K269,AM269)</f>
        <v>154.1</v>
      </c>
      <c r="M269" s="76">
        <v>153.30000000000001</v>
      </c>
      <c r="N269" s="75">
        <f t="shared" si="34"/>
        <v>144.41249999999999</v>
      </c>
      <c r="O269" s="75">
        <f>IF(ISBLANK('imputing missing values'!$AN269), 'imputing missing values'!$N269, 'imputing missing values'!$AN269)</f>
        <v>144.9</v>
      </c>
      <c r="P269" s="76">
        <v>138.19999999999999</v>
      </c>
      <c r="Q269" s="75">
        <f>AVERAGE(AO251:AO266)</f>
        <v>146.69999999999999</v>
      </c>
      <c r="R269" s="75">
        <f>IF(ISBLANK('imputing missing values'!$AO269), 'imputing missing values'!$Q269, 'imputing missing values'!$AO269)</f>
        <v>151.69999999999999</v>
      </c>
      <c r="S269" s="76">
        <v>143.19999999999999</v>
      </c>
      <c r="T269" s="75">
        <f t="shared" si="35"/>
        <v>151.60624999999999</v>
      </c>
      <c r="U269" s="75">
        <f>IF(ISBLANK('imputing missing values'!$AP269), 'imputing missing values'!$T269, 'imputing missing values'!$AP269)</f>
        <v>158.19999999999999</v>
      </c>
      <c r="V269" s="76">
        <v>148.9</v>
      </c>
      <c r="W269" s="75">
        <f t="shared" si="36"/>
        <v>132.47692307692307</v>
      </c>
      <c r="X269" s="75">
        <f>IF(ISBLANK('imputing missing values'!$AQ269), 'imputing missing values'!$W269, 'imputing missing values'!$AQ269)</f>
        <v>141.4</v>
      </c>
      <c r="Y269" s="76">
        <v>150.30000000000001</v>
      </c>
      <c r="Z269" s="75">
        <f t="shared" si="37"/>
        <v>145.64615384615388</v>
      </c>
      <c r="AA269" s="75">
        <f>IF(ISBLANK('imputing missing values'!$AR269), 'imputing missing values'!$Z269, 'imputing missing values'!$AR269)</f>
        <v>153.19999999999999</v>
      </c>
      <c r="AB269" s="76">
        <v>113.2</v>
      </c>
      <c r="AC269" s="75">
        <f t="shared" si="38"/>
        <v>157.11538461538461</v>
      </c>
      <c r="AD269" s="75">
        <f>IF(ISBLANK('imputing missing values'!$AS269), 'imputing missing values'!$AC269, 'imputing missing values'!$AS269)</f>
        <v>161.80000000000001</v>
      </c>
      <c r="AE269" s="76">
        <v>159.80000000000001</v>
      </c>
      <c r="AF269" s="75">
        <f t="shared" si="39"/>
        <v>146.07692307692309</v>
      </c>
      <c r="AG269" s="75">
        <f>IF(ISBLANK('imputing missing values'!$AT269), 'imputing missing values'!$AF269, 'imputing missing values'!$AT269)</f>
        <v>151.19999999999999</v>
      </c>
      <c r="AH269" s="76">
        <v>142.1</v>
      </c>
      <c r="AI269" s="75">
        <f>AVERAGE(AU251:AU266)</f>
        <v>144.31</v>
      </c>
      <c r="AJ269" s="75">
        <f>IF(ISBLANK('imputing missing values'!$AU269), 'imputing missing values'!$AI269, 'imputing missing values'!$AU269)</f>
        <v>151.69999999999999</v>
      </c>
      <c r="AK269" s="75">
        <v>152.30000000000001</v>
      </c>
      <c r="AL269" s="75">
        <v>182.4</v>
      </c>
      <c r="AM269" s="75">
        <v>154.1</v>
      </c>
      <c r="AN269" s="75">
        <v>144.9</v>
      </c>
      <c r="AO269" s="75">
        <v>151.69999999999999</v>
      </c>
      <c r="AP269" s="75">
        <v>158.19999999999999</v>
      </c>
      <c r="AQ269" s="75">
        <v>141.4</v>
      </c>
      <c r="AR269" s="75">
        <v>153.19999999999999</v>
      </c>
      <c r="AS269" s="75">
        <v>161.80000000000001</v>
      </c>
      <c r="AT269" s="75">
        <v>151.19999999999999</v>
      </c>
      <c r="AU269" s="75">
        <v>151.69999999999999</v>
      </c>
      <c r="AV269" s="75">
        <v>152.69999999999999</v>
      </c>
    </row>
    <row r="270" spans="1:48" x14ac:dyDescent="0.25">
      <c r="A270" s="75" t="s">
        <v>33</v>
      </c>
      <c r="B270" s="78">
        <v>2020</v>
      </c>
      <c r="C270" s="75" t="s">
        <v>40</v>
      </c>
      <c r="D270" s="76">
        <v>152.69999999999999</v>
      </c>
      <c r="E270" s="75">
        <f t="shared" si="31"/>
        <v>153.45000000000002</v>
      </c>
      <c r="F270" s="75">
        <f t="shared" si="40"/>
        <v>157</v>
      </c>
      <c r="G270" s="76">
        <v>197</v>
      </c>
      <c r="H270" s="75">
        <f t="shared" si="32"/>
        <v>176.01538461538459</v>
      </c>
      <c r="I270" s="75">
        <f>IF(ISBLANK('imputing missing values'!$AL270), 'imputing missing values'!$H270, 'imputing missing values'!$AL270)</f>
        <v>186.7</v>
      </c>
      <c r="J270" s="76">
        <v>154.6</v>
      </c>
      <c r="K270" s="75">
        <f t="shared" si="33"/>
        <v>149.46153846153845</v>
      </c>
      <c r="L270" s="75">
        <f>IF(ISBLANK('imputing missing values'!$AM270),K270,AM270)</f>
        <v>147.19999999999999</v>
      </c>
      <c r="M270" s="76">
        <v>153.4</v>
      </c>
      <c r="N270" s="75">
        <f t="shared" si="34"/>
        <v>143.58124999999998</v>
      </c>
      <c r="O270" s="75">
        <f>IF(ISBLANK('imputing missing values'!$AN270), 'imputing missing values'!$N270, 'imputing missing values'!$AN270)</f>
        <v>137.1</v>
      </c>
      <c r="P270" s="76">
        <v>132.9</v>
      </c>
      <c r="Q270" s="75">
        <f>AVERAGE(AO252:AO267)</f>
        <v>145.57000000000002</v>
      </c>
      <c r="R270" s="75">
        <f>IF(ISBLANK('imputing missing values'!$AO270), 'imputing missing values'!$Q270, 'imputing missing values'!$AO270)</f>
        <v>140.4</v>
      </c>
      <c r="S270" s="76">
        <v>151.80000000000001</v>
      </c>
      <c r="T270" s="75">
        <f t="shared" si="35"/>
        <v>151.13124999999997</v>
      </c>
      <c r="U270" s="75">
        <f>IF(ISBLANK('imputing missing values'!$AP270), 'imputing missing values'!$T270, 'imputing missing values'!$AP270)</f>
        <v>148.1</v>
      </c>
      <c r="V270" s="76">
        <v>171.2</v>
      </c>
      <c r="W270" s="75">
        <f t="shared" si="36"/>
        <v>131.93846153846155</v>
      </c>
      <c r="X270" s="75">
        <f>IF(ISBLANK('imputing missing values'!$AQ270), 'imputing missing values'!$W270, 'imputing missing values'!$AQ270)</f>
        <v>129.30000000000001</v>
      </c>
      <c r="Y270" s="76">
        <v>152</v>
      </c>
      <c r="Z270" s="75">
        <f t="shared" si="37"/>
        <v>145.21538461538461</v>
      </c>
      <c r="AA270" s="75">
        <f>IF(ISBLANK('imputing missing values'!$AR270), 'imputing missing values'!$Z270, 'imputing missing values'!$AR270)</f>
        <v>144.5</v>
      </c>
      <c r="AB270" s="76">
        <v>116.3</v>
      </c>
      <c r="AC270" s="75">
        <f t="shared" si="38"/>
        <v>156.40769230769232</v>
      </c>
      <c r="AD270" s="75">
        <f>IF(ISBLANK('imputing missing values'!$AS270), 'imputing missing values'!$AC270, 'imputing missing values'!$AS270)</f>
        <v>152.5</v>
      </c>
      <c r="AE270" s="76">
        <v>158.80000000000001</v>
      </c>
      <c r="AF270" s="75">
        <f t="shared" si="39"/>
        <v>146.82307692307694</v>
      </c>
      <c r="AG270" s="75">
        <f>IF(ISBLANK('imputing missing values'!$AT270), 'imputing missing values'!$AF270, 'imputing missing values'!$AT270)</f>
        <v>152.19999999999999</v>
      </c>
      <c r="AH270" s="76">
        <v>135.6</v>
      </c>
      <c r="AI270" s="75">
        <f>AVERAGE(AU252:AU270)</f>
        <v>144.43846153846155</v>
      </c>
      <c r="AJ270" s="75">
        <f>IF(ISBLANK('imputing missing values'!$AU270), 'imputing missing values'!$AI270, 'imputing missing values'!$AU270)</f>
        <v>142</v>
      </c>
      <c r="AK270" s="75">
        <v>157</v>
      </c>
      <c r="AL270" s="75">
        <v>186.7</v>
      </c>
      <c r="AM270" s="75">
        <v>147.19999999999999</v>
      </c>
      <c r="AN270" s="75">
        <v>137.1</v>
      </c>
      <c r="AO270" s="75">
        <v>140.4</v>
      </c>
      <c r="AP270" s="75">
        <v>148.1</v>
      </c>
      <c r="AQ270" s="75">
        <v>129.30000000000001</v>
      </c>
      <c r="AR270" s="75">
        <v>144.5</v>
      </c>
      <c r="AS270" s="75">
        <v>152.5</v>
      </c>
      <c r="AT270" s="75">
        <v>152.19999999999999</v>
      </c>
      <c r="AU270" s="75">
        <v>142</v>
      </c>
      <c r="AV270" s="75">
        <v>150.80000000000001</v>
      </c>
    </row>
    <row r="271" spans="1:48" x14ac:dyDescent="0.25">
      <c r="A271" s="75" t="s">
        <v>34</v>
      </c>
      <c r="B271" s="78">
        <v>2020</v>
      </c>
      <c r="C271" s="75" t="s">
        <v>40</v>
      </c>
      <c r="D271" s="76">
        <v>149.6</v>
      </c>
      <c r="E271" s="75">
        <f t="shared" si="31"/>
        <v>151.76666666666665</v>
      </c>
      <c r="F271" s="75">
        <f t="shared" si="40"/>
        <v>154</v>
      </c>
      <c r="G271" s="76">
        <v>192.7</v>
      </c>
      <c r="H271" s="75">
        <f t="shared" si="32"/>
        <v>176.99230769230769</v>
      </c>
      <c r="I271" s="75">
        <f>IF(ISBLANK('imputing missing values'!$AL271), 'imputing missing values'!$H271, 'imputing missing values'!$AL271)</f>
        <v>183.5</v>
      </c>
      <c r="J271" s="76">
        <v>151.4</v>
      </c>
      <c r="K271" s="75">
        <f t="shared" si="33"/>
        <v>149.96153846153848</v>
      </c>
      <c r="L271" s="75">
        <f>IF(ISBLANK('imputing missing values'!$AM271),K271,AM271)</f>
        <v>151.4</v>
      </c>
      <c r="M271" s="76">
        <v>153.30000000000001</v>
      </c>
      <c r="N271" s="75">
        <f t="shared" si="34"/>
        <v>144.00625000000002</v>
      </c>
      <c r="O271" s="75">
        <f>IF(ISBLANK('imputing missing values'!$AN271), 'imputing missing values'!$N271, 'imputing missing values'!$AN271)</f>
        <v>141.9</v>
      </c>
      <c r="P271" s="76">
        <v>136.30000000000001</v>
      </c>
      <c r="Q271" s="75">
        <f>AVERAGE(AO253:AO271)</f>
        <v>146.19230769230771</v>
      </c>
      <c r="R271" s="75">
        <f>IF(ISBLANK('imputing missing values'!$AO271), 'imputing missing values'!$Q271, 'imputing missing values'!$AO271)</f>
        <v>146.4</v>
      </c>
      <c r="S271" s="76">
        <v>147.19999999999999</v>
      </c>
      <c r="T271" s="75">
        <f t="shared" si="35"/>
        <v>151.79374999999999</v>
      </c>
      <c r="U271" s="75">
        <f>IF(ISBLANK('imputing missing values'!$AP271), 'imputing missing values'!$T271, 'imputing missing values'!$AP271)</f>
        <v>154.4</v>
      </c>
      <c r="V271" s="76">
        <v>156.5</v>
      </c>
      <c r="W271" s="75">
        <f t="shared" si="36"/>
        <v>132.62307692307692</v>
      </c>
      <c r="X271" s="75">
        <f>IF(ISBLANK('imputing missing values'!$AQ271), 'imputing missing values'!$W271, 'imputing missing values'!$AQ271)</f>
        <v>135</v>
      </c>
      <c r="Y271" s="76">
        <v>150.9</v>
      </c>
      <c r="Z271" s="75">
        <f t="shared" si="37"/>
        <v>146.06923076923076</v>
      </c>
      <c r="AA271" s="75">
        <f>IF(ISBLANK('imputing missing values'!$AR271), 'imputing missing values'!$Z271, 'imputing missing values'!$AR271)</f>
        <v>148.30000000000001</v>
      </c>
      <c r="AB271" s="76">
        <v>114.2</v>
      </c>
      <c r="AC271" s="75">
        <f t="shared" si="38"/>
        <v>156.73846153846154</v>
      </c>
      <c r="AD271" s="75">
        <f>IF(ISBLANK('imputing missing values'!$AS271), 'imputing missing values'!$AC271, 'imputing missing values'!$AS271)</f>
        <v>156.4</v>
      </c>
      <c r="AE271" s="76">
        <v>159.5</v>
      </c>
      <c r="AF271" s="75">
        <f t="shared" si="39"/>
        <v>147.55384615384617</v>
      </c>
      <c r="AG271" s="75">
        <f>IF(ISBLANK('imputing missing values'!$AT271), 'imputing missing values'!$AF271, 'imputing missing values'!$AT271)</f>
        <v>151.6</v>
      </c>
      <c r="AH271" s="76">
        <v>139.4</v>
      </c>
      <c r="AI271" s="75">
        <f>AVERAGE(AU253:AU271)</f>
        <v>145.10000000000002</v>
      </c>
      <c r="AJ271" s="75">
        <f>IF(ISBLANK('imputing missing values'!$AU271), 'imputing missing values'!$AI271, 'imputing missing values'!$AU271)</f>
        <v>147</v>
      </c>
      <c r="AK271" s="75">
        <v>154</v>
      </c>
      <c r="AL271" s="75">
        <v>183.5</v>
      </c>
      <c r="AM271" s="75">
        <v>151.4</v>
      </c>
      <c r="AN271" s="75">
        <v>141.9</v>
      </c>
      <c r="AO271" s="75">
        <v>146.4</v>
      </c>
      <c r="AP271" s="75">
        <v>154.4</v>
      </c>
      <c r="AQ271" s="75">
        <v>135</v>
      </c>
      <c r="AR271" s="75">
        <v>148.30000000000001</v>
      </c>
      <c r="AS271" s="75">
        <v>156.4</v>
      </c>
      <c r="AT271" s="75">
        <v>151.6</v>
      </c>
      <c r="AU271" s="75">
        <v>147</v>
      </c>
      <c r="AV271" s="75">
        <v>151.80000000000001</v>
      </c>
    </row>
    <row r="272" spans="1:48" x14ac:dyDescent="0.25">
      <c r="A272" s="75" t="s">
        <v>30</v>
      </c>
      <c r="B272" s="78">
        <v>2020</v>
      </c>
      <c r="C272" s="75" t="s">
        <v>41</v>
      </c>
      <c r="D272" s="76">
        <v>147.6</v>
      </c>
      <c r="E272" s="75">
        <f t="shared" si="31"/>
        <v>151.61666666666667</v>
      </c>
      <c r="F272" s="75">
        <f t="shared" si="40"/>
        <v>155.30000000000001</v>
      </c>
      <c r="G272" s="76">
        <v>187.2</v>
      </c>
      <c r="H272" s="75">
        <f t="shared" si="32"/>
        <v>177.89230769230772</v>
      </c>
      <c r="I272" s="75">
        <f>IF(ISBLANK('imputing missing values'!$AL272), 'imputing missing values'!$H272, 'imputing missing values'!$AL272)</f>
        <v>180.9</v>
      </c>
      <c r="J272" s="76">
        <v>148.4</v>
      </c>
      <c r="K272" s="75">
        <f t="shared" si="33"/>
        <v>150.35384615384618</v>
      </c>
      <c r="L272" s="75">
        <f>IF(ISBLANK('imputing missing values'!$AM272),K272,AM272)</f>
        <v>154.30000000000001</v>
      </c>
      <c r="M272" s="76">
        <v>153.30000000000001</v>
      </c>
      <c r="N272" s="75">
        <f t="shared" si="34"/>
        <v>144.08125000000001</v>
      </c>
      <c r="O272" s="75">
        <f>IF(ISBLANK('imputing missing values'!$AN272), 'imputing missing values'!$N272, 'imputing missing values'!$AN272)</f>
        <v>145.80000000000001</v>
      </c>
      <c r="P272" s="76">
        <v>139.80000000000001</v>
      </c>
      <c r="Q272" s="75">
        <f>AVERAGE(AO254:AO269)</f>
        <v>146.75000000000003</v>
      </c>
      <c r="R272" s="75">
        <f>IF(ISBLANK('imputing missing values'!$AO272), 'imputing missing values'!$Q272, 'imputing missing values'!$AO272)</f>
        <v>151.9</v>
      </c>
      <c r="S272" s="76">
        <v>146.9</v>
      </c>
      <c r="T272" s="75">
        <f t="shared" si="35"/>
        <v>152.26875000000001</v>
      </c>
      <c r="U272" s="75">
        <f>IF(ISBLANK('imputing missing values'!$AP272), 'imputing missing values'!$T272, 'imputing missing values'!$AP272)</f>
        <v>158.80000000000001</v>
      </c>
      <c r="V272" s="76">
        <v>171</v>
      </c>
      <c r="W272" s="75">
        <f t="shared" si="36"/>
        <v>133.6</v>
      </c>
      <c r="X272" s="75">
        <f>IF(ISBLANK('imputing missing values'!$AQ272), 'imputing missing values'!$W272, 'imputing missing values'!$AQ272)</f>
        <v>143.6</v>
      </c>
      <c r="Y272" s="76">
        <v>149.9</v>
      </c>
      <c r="Z272" s="75">
        <f t="shared" si="37"/>
        <v>146.7923076923077</v>
      </c>
      <c r="AA272" s="75">
        <f>IF(ISBLANK('imputing missing values'!$AR272), 'imputing missing values'!$Z272, 'imputing missing values'!$AR272)</f>
        <v>152.19999999999999</v>
      </c>
      <c r="AB272" s="76">
        <v>114.2</v>
      </c>
      <c r="AC272" s="75">
        <f t="shared" si="38"/>
        <v>157.24615384615387</v>
      </c>
      <c r="AD272" s="75">
        <f>IF(ISBLANK('imputing missing values'!$AS272), 'imputing missing values'!$AC272, 'imputing missing values'!$AS272)</f>
        <v>162.69999999999999</v>
      </c>
      <c r="AE272" s="76">
        <v>160</v>
      </c>
      <c r="AF272" s="75">
        <f t="shared" si="39"/>
        <v>148.42307692307693</v>
      </c>
      <c r="AG272" s="75">
        <f>IF(ISBLANK('imputing missing values'!$AT272), 'imputing missing values'!$AF272, 'imputing missing values'!$AT272)</f>
        <v>153.6</v>
      </c>
      <c r="AH272" s="76">
        <v>143.5</v>
      </c>
      <c r="AI272" s="75">
        <f>AVERAGE(AU254:AU269)</f>
        <v>145.39000000000001</v>
      </c>
      <c r="AJ272" s="75">
        <f>IF(ISBLANK('imputing missing values'!$AU272), 'imputing missing values'!$AI272, 'imputing missing values'!$AU272)</f>
        <v>153</v>
      </c>
      <c r="AK272" s="75">
        <v>155.30000000000001</v>
      </c>
      <c r="AL272" s="75">
        <v>180.9</v>
      </c>
      <c r="AM272" s="75">
        <v>154.30000000000001</v>
      </c>
      <c r="AN272" s="75">
        <v>145.80000000000001</v>
      </c>
      <c r="AO272" s="75">
        <v>151.9</v>
      </c>
      <c r="AP272" s="75">
        <v>158.80000000000001</v>
      </c>
      <c r="AQ272" s="75">
        <v>143.6</v>
      </c>
      <c r="AR272" s="75">
        <v>152.19999999999999</v>
      </c>
      <c r="AS272" s="75">
        <v>162.69999999999999</v>
      </c>
      <c r="AT272" s="75">
        <v>153.6</v>
      </c>
      <c r="AU272" s="75">
        <v>153</v>
      </c>
      <c r="AV272" s="75">
        <v>154.69999999999999</v>
      </c>
    </row>
    <row r="273" spans="1:48" x14ac:dyDescent="0.25">
      <c r="A273" s="75" t="s">
        <v>33</v>
      </c>
      <c r="B273" s="78">
        <v>2020</v>
      </c>
      <c r="C273" s="75" t="s">
        <v>41</v>
      </c>
      <c r="D273" s="76">
        <v>151.6</v>
      </c>
      <c r="E273" s="75">
        <f t="shared" si="31"/>
        <v>153.88333333333333</v>
      </c>
      <c r="F273" s="75">
        <f t="shared" si="40"/>
        <v>159.9</v>
      </c>
      <c r="G273" s="76">
        <v>197.8</v>
      </c>
      <c r="H273" s="75">
        <f t="shared" si="32"/>
        <v>179.26153846153846</v>
      </c>
      <c r="I273" s="75">
        <f>IF(ISBLANK('imputing missing values'!$AL273), 'imputing missing values'!$H273, 'imputing missing values'!$AL273)</f>
        <v>187.2</v>
      </c>
      <c r="J273" s="76">
        <v>154.5</v>
      </c>
      <c r="K273" s="75">
        <f t="shared" si="33"/>
        <v>150.00769230769231</v>
      </c>
      <c r="L273" s="75">
        <f>IF(ISBLANK('imputing missing values'!$AM273),K273,AM273)</f>
        <v>147.80000000000001</v>
      </c>
      <c r="M273" s="76">
        <v>153.4</v>
      </c>
      <c r="N273" s="75">
        <f t="shared" si="34"/>
        <v>143.20625000000001</v>
      </c>
      <c r="O273" s="75">
        <f>IF(ISBLANK('imputing missing values'!$AN273), 'imputing missing values'!$N273, 'imputing missing values'!$AN273)</f>
        <v>138.30000000000001</v>
      </c>
      <c r="P273" s="76">
        <v>133.4</v>
      </c>
      <c r="Q273" s="75">
        <f>AVERAGE(AO255:AO270)</f>
        <v>145.61000000000001</v>
      </c>
      <c r="R273" s="75">
        <f>IF(ISBLANK('imputing missing values'!$AO273), 'imputing missing values'!$Q273, 'imputing missing values'!$AO273)</f>
        <v>144.5</v>
      </c>
      <c r="S273" s="76">
        <v>154.5</v>
      </c>
      <c r="T273" s="75">
        <f t="shared" si="35"/>
        <v>151.79999999999998</v>
      </c>
      <c r="U273" s="75">
        <f>IF(ISBLANK('imputing missing values'!$AP273), 'imputing missing values'!$T273, 'imputing missing values'!$AP273)</f>
        <v>148.69999999999999</v>
      </c>
      <c r="V273" s="76">
        <v>191.9</v>
      </c>
      <c r="W273" s="75">
        <f t="shared" si="36"/>
        <v>133.43846153846155</v>
      </c>
      <c r="X273" s="75">
        <f>IF(ISBLANK('imputing missing values'!$AQ273), 'imputing missing values'!$W273, 'imputing missing values'!$AQ273)</f>
        <v>133.9</v>
      </c>
      <c r="Y273" s="76">
        <v>151.30000000000001</v>
      </c>
      <c r="Z273" s="75">
        <f t="shared" si="37"/>
        <v>146.0846153846154</v>
      </c>
      <c r="AA273" s="75">
        <f>IF(ISBLANK('imputing missing values'!$AR273), 'imputing missing values'!$Z273, 'imputing missing values'!$AR273)</f>
        <v>141.19999999999999</v>
      </c>
      <c r="AB273" s="76">
        <v>116.8</v>
      </c>
      <c r="AC273" s="75">
        <f t="shared" si="38"/>
        <v>156.75384615384615</v>
      </c>
      <c r="AD273" s="75">
        <f>IF(ISBLANK('imputing missing values'!$AS273), 'imputing missing values'!$AC273, 'imputing missing values'!$AS273)</f>
        <v>155.5</v>
      </c>
      <c r="AE273" s="76">
        <v>160</v>
      </c>
      <c r="AF273" s="75">
        <f t="shared" si="39"/>
        <v>149.33076923076922</v>
      </c>
      <c r="AG273" s="75">
        <f>IF(ISBLANK('imputing missing values'!$AT273), 'imputing missing values'!$AF273, 'imputing missing values'!$AT273)</f>
        <v>155.19999999999999</v>
      </c>
      <c r="AH273" s="76">
        <v>136.5</v>
      </c>
      <c r="AI273" s="75">
        <f>AVERAGE(AU255:AU273)</f>
        <v>145.56153846153845</v>
      </c>
      <c r="AJ273" s="75">
        <f>IF(ISBLANK('imputing missing values'!$AU273), 'imputing missing values'!$AI273, 'imputing missing values'!$AU273)</f>
        <v>144.80000000000001</v>
      </c>
      <c r="AK273" s="75">
        <v>159.9</v>
      </c>
      <c r="AL273" s="75">
        <v>187.2</v>
      </c>
      <c r="AM273" s="75">
        <v>147.80000000000001</v>
      </c>
      <c r="AN273" s="75">
        <v>138.30000000000001</v>
      </c>
      <c r="AO273" s="75">
        <v>144.5</v>
      </c>
      <c r="AP273" s="75">
        <v>148.69999999999999</v>
      </c>
      <c r="AQ273" s="75">
        <v>133.9</v>
      </c>
      <c r="AR273" s="75">
        <v>141.19999999999999</v>
      </c>
      <c r="AS273" s="75">
        <v>155.5</v>
      </c>
      <c r="AT273" s="75">
        <v>155.19999999999999</v>
      </c>
      <c r="AU273" s="75">
        <v>144.80000000000001</v>
      </c>
      <c r="AV273" s="75">
        <v>152.9</v>
      </c>
    </row>
    <row r="274" spans="1:48" x14ac:dyDescent="0.25">
      <c r="A274" s="75" t="s">
        <v>34</v>
      </c>
      <c r="B274" s="78">
        <v>2020</v>
      </c>
      <c r="C274" s="75" t="s">
        <v>41</v>
      </c>
      <c r="D274" s="76">
        <v>148.9</v>
      </c>
      <c r="E274" s="75">
        <f t="shared" si="31"/>
        <v>152.35</v>
      </c>
      <c r="F274" s="75">
        <f t="shared" si="40"/>
        <v>157</v>
      </c>
      <c r="G274" s="76">
        <v>190.9</v>
      </c>
      <c r="H274" s="75">
        <f t="shared" si="32"/>
        <v>180.07692307692307</v>
      </c>
      <c r="I274" s="75">
        <f>IF(ISBLANK('imputing missing values'!$AL274), 'imputing missing values'!$H274, 'imputing missing values'!$AL274)</f>
        <v>182.6</v>
      </c>
      <c r="J274" s="76">
        <v>150.80000000000001</v>
      </c>
      <c r="K274" s="75">
        <f t="shared" si="33"/>
        <v>150.50769230769231</v>
      </c>
      <c r="L274" s="75">
        <f>IF(ISBLANK('imputing missing values'!$AM274),K274,AM274)</f>
        <v>151.69999999999999</v>
      </c>
      <c r="M274" s="76">
        <v>153.30000000000001</v>
      </c>
      <c r="N274" s="75">
        <f t="shared" si="34"/>
        <v>143.46250000000001</v>
      </c>
      <c r="O274" s="75">
        <f>IF(ISBLANK('imputing missing values'!$AN274), 'imputing missing values'!$N274, 'imputing missing values'!$AN274)</f>
        <v>143</v>
      </c>
      <c r="P274" s="76">
        <v>137.4</v>
      </c>
      <c r="Q274" s="75">
        <f>AVERAGE(AO256:AO274)</f>
        <v>146.6846153846154</v>
      </c>
      <c r="R274" s="75">
        <f>IF(ISBLANK('imputing missing values'!$AO274), 'imputing missing values'!$Q274, 'imputing missing values'!$AO274)</f>
        <v>148.4</v>
      </c>
      <c r="S274" s="76">
        <v>150.4</v>
      </c>
      <c r="T274" s="75">
        <f t="shared" si="35"/>
        <v>152.46250000000001</v>
      </c>
      <c r="U274" s="75">
        <f>IF(ISBLANK('imputing missing values'!$AP274), 'imputing missing values'!$T274, 'imputing missing values'!$AP274)</f>
        <v>155</v>
      </c>
      <c r="V274" s="76">
        <v>178.1</v>
      </c>
      <c r="W274" s="75">
        <f t="shared" si="36"/>
        <v>134.46153846153845</v>
      </c>
      <c r="X274" s="75">
        <f>IF(ISBLANK('imputing missing values'!$AQ274), 'imputing missing values'!$W274, 'imputing missing values'!$AQ274)</f>
        <v>138.5</v>
      </c>
      <c r="Y274" s="76">
        <v>150.4</v>
      </c>
      <c r="Z274" s="75">
        <f t="shared" si="37"/>
        <v>146.72307692307692</v>
      </c>
      <c r="AA274" s="75">
        <f>IF(ISBLANK('imputing missing values'!$AR274), 'imputing missing values'!$Z274, 'imputing missing values'!$AR274)</f>
        <v>146</v>
      </c>
      <c r="AB274" s="76">
        <v>115.1</v>
      </c>
      <c r="AC274" s="75">
        <f t="shared" si="38"/>
        <v>157.23846153846154</v>
      </c>
      <c r="AD274" s="75">
        <f>IF(ISBLANK('imputing missing values'!$AS274), 'imputing missing values'!$AC274, 'imputing missing values'!$AS274)</f>
        <v>158.5</v>
      </c>
      <c r="AE274" s="76">
        <v>160</v>
      </c>
      <c r="AF274" s="75">
        <f t="shared" si="39"/>
        <v>150.16153846153844</v>
      </c>
      <c r="AG274" s="75">
        <f>IF(ISBLANK('imputing missing values'!$AT274), 'imputing missing values'!$AF274, 'imputing missing values'!$AT274)</f>
        <v>154.30000000000001</v>
      </c>
      <c r="AH274" s="76">
        <v>140.6</v>
      </c>
      <c r="AI274" s="75">
        <f>AVERAGE(AU256:AU274)</f>
        <v>146.37692307692308</v>
      </c>
      <c r="AJ274" s="75">
        <f>IF(ISBLANK('imputing missing values'!$AU274), 'imputing missing values'!$AI274, 'imputing missing values'!$AU274)</f>
        <v>149</v>
      </c>
      <c r="AK274" s="75">
        <v>157</v>
      </c>
      <c r="AL274" s="75">
        <v>182.6</v>
      </c>
      <c r="AM274" s="75">
        <v>151.69999999999999</v>
      </c>
      <c r="AN274" s="75">
        <v>143</v>
      </c>
      <c r="AO274" s="75">
        <v>148.4</v>
      </c>
      <c r="AP274" s="75">
        <v>155</v>
      </c>
      <c r="AQ274" s="75">
        <v>138.5</v>
      </c>
      <c r="AR274" s="75">
        <v>146</v>
      </c>
      <c r="AS274" s="75">
        <v>158.5</v>
      </c>
      <c r="AT274" s="75">
        <v>154.30000000000001</v>
      </c>
      <c r="AU274" s="75">
        <v>149</v>
      </c>
      <c r="AV274" s="75">
        <v>153.9</v>
      </c>
    </row>
    <row r="275" spans="1:48" x14ac:dyDescent="0.25">
      <c r="A275" s="75" t="s">
        <v>30</v>
      </c>
      <c r="B275" s="78">
        <v>2020</v>
      </c>
      <c r="C275" s="75" t="s">
        <v>42</v>
      </c>
      <c r="D275" s="76">
        <v>146.9</v>
      </c>
      <c r="E275" s="75">
        <f t="shared" si="31"/>
        <v>153.01666666666668</v>
      </c>
      <c r="F275" s="75">
        <f t="shared" si="40"/>
        <v>156.1</v>
      </c>
      <c r="G275" s="76">
        <v>183.9</v>
      </c>
      <c r="H275" s="75">
        <f t="shared" si="32"/>
        <v>181.06153846153848</v>
      </c>
      <c r="I275" s="75">
        <f>IF(ISBLANK('imputing missing values'!$AL275), 'imputing missing values'!$H275, 'imputing missing values'!$AL275)</f>
        <v>182.9</v>
      </c>
      <c r="J275" s="76">
        <v>149.5</v>
      </c>
      <c r="K275" s="75">
        <f t="shared" si="33"/>
        <v>150.9</v>
      </c>
      <c r="L275" s="75">
        <f>IF(ISBLANK('imputing missing values'!$AM275),K275,AM275)</f>
        <v>154.6</v>
      </c>
      <c r="M275" s="76">
        <v>153.4</v>
      </c>
      <c r="N275" s="75">
        <f t="shared" si="34"/>
        <v>143.41249999999999</v>
      </c>
      <c r="O275" s="75">
        <f>IF(ISBLANK('imputing missing values'!$AN275), 'imputing missing values'!$N275, 'imputing missing values'!$AN275)</f>
        <v>146.4</v>
      </c>
      <c r="P275" s="76">
        <v>140.4</v>
      </c>
      <c r="Q275" s="75">
        <f>AVERAGE(AO257:AO272)</f>
        <v>146.76000000000005</v>
      </c>
      <c r="R275" s="75">
        <f>IF(ISBLANK('imputing missing values'!$AO275), 'imputing missing values'!$Q275, 'imputing missing values'!$AO275)</f>
        <v>151.6</v>
      </c>
      <c r="S275" s="76">
        <v>147</v>
      </c>
      <c r="T275" s="75">
        <f t="shared" si="35"/>
        <v>152.92499999999998</v>
      </c>
      <c r="U275" s="75">
        <f>IF(ISBLANK('imputing missing values'!$AP275), 'imputing missing values'!$T275, 'imputing missing values'!$AP275)</f>
        <v>159.1</v>
      </c>
      <c r="V275" s="76">
        <v>178.8</v>
      </c>
      <c r="W275" s="75">
        <f t="shared" si="36"/>
        <v>135.56153846153845</v>
      </c>
      <c r="X275" s="75">
        <f>IF(ISBLANK('imputing missing values'!$AQ275), 'imputing missing values'!$W275, 'imputing missing values'!$AQ275)</f>
        <v>144.6</v>
      </c>
      <c r="Y275" s="76">
        <v>149.30000000000001</v>
      </c>
      <c r="Z275" s="75">
        <f t="shared" si="37"/>
        <v>147.46153846153845</v>
      </c>
      <c r="AA275" s="75">
        <f>IF(ISBLANK('imputing missing values'!$AR275), 'imputing missing values'!$Z275, 'imputing missing values'!$AR275)</f>
        <v>152.80000000000001</v>
      </c>
      <c r="AB275" s="76">
        <v>115.1</v>
      </c>
      <c r="AC275" s="75">
        <f t="shared" si="38"/>
        <v>157.61538461538461</v>
      </c>
      <c r="AD275" s="75">
        <f>IF(ISBLANK('imputing missing values'!$AS275), 'imputing missing values'!$AC275, 'imputing missing values'!$AS275)</f>
        <v>161.1</v>
      </c>
      <c r="AE275" s="76">
        <v>160</v>
      </c>
      <c r="AF275" s="75">
        <f t="shared" si="39"/>
        <v>151.23846153846154</v>
      </c>
      <c r="AG275" s="75">
        <f>IF(ISBLANK('imputing missing values'!$AT275), 'imputing missing values'!$AF275, 'imputing missing values'!$AT275)</f>
        <v>157.4</v>
      </c>
      <c r="AH275" s="76">
        <v>145.4</v>
      </c>
      <c r="AI275" s="75">
        <f>AVERAGE(AU257:AU272)</f>
        <v>146.55000000000001</v>
      </c>
      <c r="AJ275" s="75">
        <f>IF(ISBLANK('imputing missing values'!$AU275), 'imputing missing values'!$AI275, 'imputing missing values'!$AU275)</f>
        <v>153.69999999999999</v>
      </c>
      <c r="AK275" s="75">
        <v>156.1</v>
      </c>
      <c r="AL275" s="75">
        <v>182.9</v>
      </c>
      <c r="AM275" s="75">
        <v>154.6</v>
      </c>
      <c r="AN275" s="75">
        <v>146.4</v>
      </c>
      <c r="AO275" s="75">
        <v>151.6</v>
      </c>
      <c r="AP275" s="75">
        <v>159.1</v>
      </c>
      <c r="AQ275" s="75">
        <v>144.6</v>
      </c>
      <c r="AR275" s="75">
        <v>152.80000000000001</v>
      </c>
      <c r="AS275" s="75">
        <v>161.1</v>
      </c>
      <c r="AT275" s="75">
        <v>157.4</v>
      </c>
      <c r="AU275" s="75">
        <v>153.69999999999999</v>
      </c>
      <c r="AV275" s="75">
        <v>155.4</v>
      </c>
    </row>
    <row r="276" spans="1:48" x14ac:dyDescent="0.25">
      <c r="A276" s="75" t="s">
        <v>33</v>
      </c>
      <c r="B276" s="78">
        <v>2020</v>
      </c>
      <c r="C276" s="75" t="s">
        <v>42</v>
      </c>
      <c r="D276" s="76">
        <v>151.5</v>
      </c>
      <c r="E276" s="75">
        <f t="shared" ref="E276:E339" si="41">AVERAGE(AK258,AK261,AK264,AK267,AK270,AK273,AK274)</f>
        <v>155.75</v>
      </c>
      <c r="F276" s="75">
        <f t="shared" si="40"/>
        <v>161.30000000000001</v>
      </c>
      <c r="G276" s="76">
        <v>193.1</v>
      </c>
      <c r="H276" s="75">
        <f t="shared" ref="H276:H339" si="42">AVERAGE(AL258:AL276)</f>
        <v>182.46153846153845</v>
      </c>
      <c r="I276" s="75">
        <f>IF(ISBLANK('imputing missing values'!$AL276), 'imputing missing values'!$H276, 'imputing missing values'!$AL276)</f>
        <v>188.7</v>
      </c>
      <c r="J276" s="76">
        <v>157.30000000000001</v>
      </c>
      <c r="K276" s="75">
        <f t="shared" ref="K276:K339" si="43">AVERAGE(AM258:AM276)</f>
        <v>150.56153846153845</v>
      </c>
      <c r="L276" s="75">
        <f>IF(ISBLANK('imputing missing values'!$AM276),K276,AM276)</f>
        <v>148.1</v>
      </c>
      <c r="M276" s="76">
        <v>153.9</v>
      </c>
      <c r="N276" s="75">
        <f t="shared" ref="N276:N339" si="44">AVERAGE(AN258:AN276)</f>
        <v>142.4</v>
      </c>
      <c r="O276" s="75">
        <f>IF(ISBLANK('imputing missing values'!$AN276), 'imputing missing values'!$N276, 'imputing missing values'!$AN276)</f>
        <v>137.19999999999999</v>
      </c>
      <c r="P276" s="76">
        <v>134.4</v>
      </c>
      <c r="Q276" s="75">
        <f>AVERAGE(AO258:AO273)</f>
        <v>146.06</v>
      </c>
      <c r="R276" s="75">
        <f>IF(ISBLANK('imputing missing values'!$AO276), 'imputing missing values'!$Q276, 'imputing missing values'!$AO276)</f>
        <v>145.4</v>
      </c>
      <c r="S276" s="76">
        <v>155.4</v>
      </c>
      <c r="T276" s="75">
        <f t="shared" ref="T276:T339" si="45">AVERAGE(AP258:AP276)</f>
        <v>152.50624999999999</v>
      </c>
      <c r="U276" s="75">
        <f>IF(ISBLANK('imputing missing values'!$AP276), 'imputing missing values'!$T276, 'imputing missing values'!$AP276)</f>
        <v>150</v>
      </c>
      <c r="V276" s="76">
        <v>202</v>
      </c>
      <c r="W276" s="75">
        <f t="shared" ref="W276:W339" si="46">AVERAGE(AQ258:AQ276)</f>
        <v>135.50769230769231</v>
      </c>
      <c r="X276" s="75">
        <f>IF(ISBLANK('imputing missing values'!$AQ276), 'imputing missing values'!$W276, 'imputing missing values'!$AQ276)</f>
        <v>135.1</v>
      </c>
      <c r="Y276" s="76">
        <v>150.80000000000001</v>
      </c>
      <c r="Z276" s="75">
        <f t="shared" ref="Z276:Z339" si="47">AVERAGE(AR258:AR276)</f>
        <v>146.73846153846154</v>
      </c>
      <c r="AA276" s="75">
        <f>IF(ISBLANK('imputing missing values'!$AR276), 'imputing missing values'!$Z276, 'imputing missing values'!$AR276)</f>
        <v>141.80000000000001</v>
      </c>
      <c r="AB276" s="76">
        <v>118.9</v>
      </c>
      <c r="AC276" s="75">
        <f t="shared" ref="AC276:AC339" si="48">AVERAGE(AS258:AS276)</f>
        <v>157.13076923076926</v>
      </c>
      <c r="AD276" s="75">
        <f>IF(ISBLANK('imputing missing values'!$AS276), 'imputing missing values'!$AC276, 'imputing missing values'!$AS276)</f>
        <v>154.9</v>
      </c>
      <c r="AE276" s="76">
        <v>160.9</v>
      </c>
      <c r="AF276" s="75">
        <f t="shared" ref="AF276:AF339" si="49">AVERAGE(AT258:AT276)</f>
        <v>152.36923076923077</v>
      </c>
      <c r="AG276" s="75">
        <f>IF(ISBLANK('imputing missing values'!$AT276), 'imputing missing values'!$AF276, 'imputing missing values'!$AT276)</f>
        <v>159.80000000000001</v>
      </c>
      <c r="AH276" s="76">
        <v>137.69999999999999</v>
      </c>
      <c r="AI276" s="75">
        <f>AVERAGE(AU258:AU276)</f>
        <v>146.95384615384617</v>
      </c>
      <c r="AJ276" s="75">
        <f>IF(ISBLANK('imputing missing values'!$AU276), 'imputing missing values'!$AI276, 'imputing missing values'!$AU276)</f>
        <v>146</v>
      </c>
      <c r="AK276" s="75">
        <v>161.30000000000001</v>
      </c>
      <c r="AL276" s="75">
        <v>188.7</v>
      </c>
      <c r="AM276" s="75">
        <v>148.1</v>
      </c>
      <c r="AN276" s="75">
        <v>137.19999999999999</v>
      </c>
      <c r="AO276" s="75">
        <v>145.4</v>
      </c>
      <c r="AP276" s="75">
        <v>150</v>
      </c>
      <c r="AQ276" s="75">
        <v>135.1</v>
      </c>
      <c r="AR276" s="75">
        <v>141.80000000000001</v>
      </c>
      <c r="AS276" s="75">
        <v>154.9</v>
      </c>
      <c r="AT276" s="75">
        <v>159.80000000000001</v>
      </c>
      <c r="AU276" s="75">
        <v>146</v>
      </c>
      <c r="AV276" s="75">
        <v>154</v>
      </c>
    </row>
    <row r="277" spans="1:48" x14ac:dyDescent="0.25">
      <c r="A277" s="75" t="s">
        <v>34</v>
      </c>
      <c r="B277" s="78">
        <v>2020</v>
      </c>
      <c r="C277" s="75" t="s">
        <v>42</v>
      </c>
      <c r="D277" s="76">
        <v>148.4</v>
      </c>
      <c r="E277" s="75">
        <f t="shared" si="41"/>
        <v>153.56666666666666</v>
      </c>
      <c r="F277" s="75">
        <f t="shared" si="40"/>
        <v>158</v>
      </c>
      <c r="G277" s="76">
        <v>187.1</v>
      </c>
      <c r="H277" s="75">
        <f t="shared" si="42"/>
        <v>183.3153846153846</v>
      </c>
      <c r="I277" s="75">
        <f>IF(ISBLANK('imputing missing values'!$AL277), 'imputing missing values'!$H277, 'imputing missing values'!$AL277)</f>
        <v>184.4</v>
      </c>
      <c r="J277" s="76">
        <v>152.5</v>
      </c>
      <c r="K277" s="75">
        <f t="shared" si="43"/>
        <v>151.05384615384614</v>
      </c>
      <c r="L277" s="75">
        <f>IF(ISBLANK('imputing missing values'!$AM277),K277,AM277)</f>
        <v>152</v>
      </c>
      <c r="M277" s="76">
        <v>153.6</v>
      </c>
      <c r="N277" s="75">
        <f t="shared" si="44"/>
        <v>142.49375000000001</v>
      </c>
      <c r="O277" s="75">
        <f>IF(ISBLANK('imputing missing values'!$AN277), 'imputing missing values'!$N277, 'imputing missing values'!$AN277)</f>
        <v>142.9</v>
      </c>
      <c r="P277" s="76">
        <v>138.19999999999999</v>
      </c>
      <c r="Q277" s="75">
        <f>AVERAGE(AO259:AO277)</f>
        <v>147.22307692307692</v>
      </c>
      <c r="R277" s="75">
        <f>IF(ISBLANK('imputing missing values'!$AO277), 'imputing missing values'!$Q277, 'imputing missing values'!$AO277)</f>
        <v>148.69999999999999</v>
      </c>
      <c r="S277" s="76">
        <v>150.9</v>
      </c>
      <c r="T277" s="75">
        <f t="shared" si="45"/>
        <v>153.16874999999999</v>
      </c>
      <c r="U277" s="75">
        <f>IF(ISBLANK('imputing missing values'!$AP277), 'imputing missing values'!$T277, 'imputing missing values'!$AP277)</f>
        <v>155.6</v>
      </c>
      <c r="V277" s="76">
        <v>186.7</v>
      </c>
      <c r="W277" s="75">
        <f t="shared" si="46"/>
        <v>136.66153846153844</v>
      </c>
      <c r="X277" s="75">
        <f>IF(ISBLANK('imputing missing values'!$AQ277), 'imputing missing values'!$W277, 'imputing missing values'!$AQ277)</f>
        <v>139.6</v>
      </c>
      <c r="Y277" s="76">
        <v>149.80000000000001</v>
      </c>
      <c r="Z277" s="75">
        <f t="shared" si="47"/>
        <v>147.40769230769232</v>
      </c>
      <c r="AA277" s="75">
        <f>IF(ISBLANK('imputing missing values'!$AR277), 'imputing missing values'!$Z277, 'imputing missing values'!$AR277)</f>
        <v>146.6</v>
      </c>
      <c r="AB277" s="76">
        <v>116.4</v>
      </c>
      <c r="AC277" s="75">
        <f t="shared" si="48"/>
        <v>157.51538461538462</v>
      </c>
      <c r="AD277" s="75">
        <f>IF(ISBLANK('imputing missing values'!$AS277), 'imputing missing values'!$AC277, 'imputing missing values'!$AS277)</f>
        <v>157.5</v>
      </c>
      <c r="AE277" s="76">
        <v>160.30000000000001</v>
      </c>
      <c r="AF277" s="75">
        <f t="shared" si="49"/>
        <v>153.37692307692308</v>
      </c>
      <c r="AG277" s="75">
        <f>IF(ISBLANK('imputing missing values'!$AT277), 'imputing missing values'!$AF277, 'imputing missing values'!$AT277)</f>
        <v>158.4</v>
      </c>
      <c r="AH277" s="76">
        <v>142.19999999999999</v>
      </c>
      <c r="AI277" s="75">
        <f>AVERAGE(AU259:AU277)</f>
        <v>147.82307692307694</v>
      </c>
      <c r="AJ277" s="75">
        <f>IF(ISBLANK('imputing missing values'!$AU277), 'imputing missing values'!$AI277, 'imputing missing values'!$AU277)</f>
        <v>150</v>
      </c>
      <c r="AK277" s="75">
        <v>158</v>
      </c>
      <c r="AL277" s="75">
        <v>184.4</v>
      </c>
      <c r="AM277" s="75">
        <v>152</v>
      </c>
      <c r="AN277" s="75">
        <v>142.9</v>
      </c>
      <c r="AO277" s="75">
        <v>148.69999999999999</v>
      </c>
      <c r="AP277" s="75">
        <v>155.6</v>
      </c>
      <c r="AQ277" s="75">
        <v>139.6</v>
      </c>
      <c r="AR277" s="75">
        <v>146.6</v>
      </c>
      <c r="AS277" s="75">
        <v>157.5</v>
      </c>
      <c r="AT277" s="75">
        <v>158.4</v>
      </c>
      <c r="AU277" s="75">
        <v>150</v>
      </c>
      <c r="AV277" s="75">
        <v>154.69999999999999</v>
      </c>
    </row>
    <row r="278" spans="1:48" x14ac:dyDescent="0.25">
      <c r="A278" s="75" t="s">
        <v>30</v>
      </c>
      <c r="B278" s="78">
        <v>2020</v>
      </c>
      <c r="C278" s="75" t="s">
        <v>43</v>
      </c>
      <c r="D278" s="76">
        <v>146</v>
      </c>
      <c r="E278" s="75">
        <f t="shared" si="41"/>
        <v>154.56666666666669</v>
      </c>
      <c r="F278" s="75">
        <f t="shared" si="40"/>
        <v>159.6</v>
      </c>
      <c r="G278" s="76">
        <v>186.3</v>
      </c>
      <c r="H278" s="75">
        <f t="shared" si="42"/>
        <v>184.2</v>
      </c>
      <c r="I278" s="75">
        <f>IF(ISBLANK('imputing missing values'!$AL278), 'imputing missing values'!$H278, 'imputing missing values'!$AL278)</f>
        <v>182.7</v>
      </c>
      <c r="J278" s="76">
        <v>159.19999999999999</v>
      </c>
      <c r="K278" s="75">
        <f t="shared" si="43"/>
        <v>151.45384615384614</v>
      </c>
      <c r="L278" s="75">
        <f>IF(ISBLANK('imputing missing values'!$AM278),K278,AM278)</f>
        <v>155</v>
      </c>
      <c r="M278" s="76">
        <v>153.6</v>
      </c>
      <c r="N278" s="75">
        <f t="shared" si="44"/>
        <v>142.36250000000001</v>
      </c>
      <c r="O278" s="75">
        <f>IF(ISBLANK('imputing missing values'!$AN278), 'imputing missing values'!$N278, 'imputing missing values'!$AN278)</f>
        <v>146.80000000000001</v>
      </c>
      <c r="P278" s="76">
        <v>142.6</v>
      </c>
      <c r="Q278" s="75">
        <f>AVERAGE(AO260:AO275)</f>
        <v>147.34</v>
      </c>
      <c r="R278" s="75">
        <f>IF(ISBLANK('imputing missing values'!$AO278), 'imputing missing values'!$Q278, 'imputing missing values'!$AO278)</f>
        <v>152</v>
      </c>
      <c r="S278" s="76">
        <v>147.19999999999999</v>
      </c>
      <c r="T278" s="75">
        <f t="shared" si="45"/>
        <v>153.61875000000001</v>
      </c>
      <c r="U278" s="75">
        <f>IF(ISBLANK('imputing missing values'!$AP278), 'imputing missing values'!$T278, 'imputing missing values'!$AP278)</f>
        <v>159.5</v>
      </c>
      <c r="V278" s="76">
        <v>200.6</v>
      </c>
      <c r="W278" s="75">
        <f t="shared" si="46"/>
        <v>137.93076923076922</v>
      </c>
      <c r="X278" s="75">
        <f>IF(ISBLANK('imputing missing values'!$AQ278), 'imputing missing values'!$W278, 'imputing missing values'!$AQ278)</f>
        <v>146.4</v>
      </c>
      <c r="Y278" s="76">
        <v>150.30000000000001</v>
      </c>
      <c r="Z278" s="75">
        <f t="shared" si="47"/>
        <v>148.07692307692307</v>
      </c>
      <c r="AA278" s="75">
        <f>IF(ISBLANK('imputing missing values'!$AR278), 'imputing missing values'!$Z278, 'imputing missing values'!$AR278)</f>
        <v>152.4</v>
      </c>
      <c r="AB278" s="76">
        <v>115.3</v>
      </c>
      <c r="AC278" s="75">
        <f t="shared" si="48"/>
        <v>158.00769230769231</v>
      </c>
      <c r="AD278" s="75">
        <f>IF(ISBLANK('imputing missing values'!$AS278), 'imputing missing values'!$AC278, 'imputing missing values'!$AS278)</f>
        <v>162.5</v>
      </c>
      <c r="AE278" s="76">
        <v>160.9</v>
      </c>
      <c r="AF278" s="75">
        <f t="shared" si="49"/>
        <v>154.22307692307695</v>
      </c>
      <c r="AG278" s="75">
        <f>IF(ISBLANK('imputing missing values'!$AT278), 'imputing missing values'!$AF278, 'imputing missing values'!$AT278)</f>
        <v>156.19999999999999</v>
      </c>
      <c r="AH278" s="76">
        <v>147.4</v>
      </c>
      <c r="AI278" s="75">
        <f>AVERAGE(AU260:AU275)</f>
        <v>148.19</v>
      </c>
      <c r="AJ278" s="75">
        <f>IF(ISBLANK('imputing missing values'!$AU278), 'imputing missing values'!$AI278, 'imputing missing values'!$AU278)</f>
        <v>154.30000000000001</v>
      </c>
      <c r="AK278" s="75">
        <v>159.6</v>
      </c>
      <c r="AL278" s="75">
        <v>182.7</v>
      </c>
      <c r="AM278" s="75">
        <v>155</v>
      </c>
      <c r="AN278" s="75">
        <v>146.80000000000001</v>
      </c>
      <c r="AO278" s="75">
        <v>152</v>
      </c>
      <c r="AP278" s="75">
        <v>159.5</v>
      </c>
      <c r="AQ278" s="75">
        <v>146.4</v>
      </c>
      <c r="AR278" s="75">
        <v>152.4</v>
      </c>
      <c r="AS278" s="75">
        <v>162.5</v>
      </c>
      <c r="AT278" s="75">
        <v>156.19999999999999</v>
      </c>
      <c r="AU278" s="75">
        <v>154.30000000000001</v>
      </c>
      <c r="AV278" s="75">
        <v>157.5</v>
      </c>
    </row>
    <row r="279" spans="1:48" x14ac:dyDescent="0.25">
      <c r="A279" s="75" t="s">
        <v>33</v>
      </c>
      <c r="B279" s="78">
        <v>2020</v>
      </c>
      <c r="C279" s="75" t="s">
        <v>43</v>
      </c>
      <c r="D279" s="76">
        <v>150.6</v>
      </c>
      <c r="E279" s="75">
        <f t="shared" si="41"/>
        <v>157.78333333333333</v>
      </c>
      <c r="F279" s="75">
        <f t="shared" si="40"/>
        <v>164.4</v>
      </c>
      <c r="G279" s="76">
        <v>193.7</v>
      </c>
      <c r="H279" s="75">
        <f t="shared" si="42"/>
        <v>184.52142857142854</v>
      </c>
      <c r="I279" s="75">
        <f>IF(ISBLANK('imputing missing values'!$AL279), 'imputing missing values'!$H279, 'imputing missing values'!$AL279)</f>
        <v>188.7</v>
      </c>
      <c r="J279" s="76">
        <v>164.8</v>
      </c>
      <c r="K279" s="75">
        <f t="shared" si="43"/>
        <v>151.22857142857143</v>
      </c>
      <c r="L279" s="75">
        <f>IF(ISBLANK('imputing missing values'!$AM279),K279,AM279)</f>
        <v>148.30000000000001</v>
      </c>
      <c r="M279" s="76">
        <v>153.69999999999999</v>
      </c>
      <c r="N279" s="75">
        <f t="shared" si="44"/>
        <v>141.65625</v>
      </c>
      <c r="O279" s="75">
        <f>IF(ISBLANK('imputing missing values'!$AN279), 'imputing missing values'!$N279, 'imputing missing values'!$AN279)</f>
        <v>137.1</v>
      </c>
      <c r="P279" s="76">
        <v>135.69999999999999</v>
      </c>
      <c r="Q279" s="75">
        <f>AVERAGE(AO261:AO276)</f>
        <v>147.16363636363639</v>
      </c>
      <c r="R279" s="75">
        <f>IF(ISBLANK('imputing missing values'!$AO279), 'imputing missing values'!$Q279, 'imputing missing values'!$AO279)</f>
        <v>145.1</v>
      </c>
      <c r="S279" s="76">
        <v>155.69999999999999</v>
      </c>
      <c r="T279" s="75">
        <f t="shared" si="45"/>
        <v>153.41249999999999</v>
      </c>
      <c r="U279" s="75">
        <f>IF(ISBLANK('imputing missing values'!$AP279), 'imputing missing values'!$T279, 'imputing missing values'!$AP279)</f>
        <v>151</v>
      </c>
      <c r="V279" s="76">
        <v>226</v>
      </c>
      <c r="W279" s="75">
        <f t="shared" si="46"/>
        <v>137.75</v>
      </c>
      <c r="X279" s="75">
        <f>IF(ISBLANK('imputing missing values'!$AQ279), 'imputing missing values'!$W279, 'imputing missing values'!$AQ279)</f>
        <v>135.4</v>
      </c>
      <c r="Y279" s="76">
        <v>152.19999999999999</v>
      </c>
      <c r="Z279" s="75">
        <f t="shared" si="47"/>
        <v>147.64285714285714</v>
      </c>
      <c r="AA279" s="75">
        <f>IF(ISBLANK('imputing missing values'!$AR279), 'imputing missing values'!$Z279, 'imputing missing values'!$AR279)</f>
        <v>142</v>
      </c>
      <c r="AB279" s="76">
        <v>118.1</v>
      </c>
      <c r="AC279" s="75">
        <f t="shared" si="48"/>
        <v>157.84285714285713</v>
      </c>
      <c r="AD279" s="75">
        <f>IF(ISBLANK('imputing missing values'!$AS279), 'imputing missing values'!$AC279, 'imputing missing values'!$AS279)</f>
        <v>155.69999999999999</v>
      </c>
      <c r="AE279" s="76">
        <v>161.30000000000001</v>
      </c>
      <c r="AF279" s="75">
        <f t="shared" si="49"/>
        <v>154.50000000000003</v>
      </c>
      <c r="AG279" s="75">
        <f>IF(ISBLANK('imputing missing values'!$AT279), 'imputing missing values'!$AF279, 'imputing missing values'!$AT279)</f>
        <v>158.1</v>
      </c>
      <c r="AH279" s="76">
        <v>139.19999999999999</v>
      </c>
      <c r="AI279" s="75">
        <f>AVERAGE(AU261:AU279)</f>
        <v>148.45714285714286</v>
      </c>
      <c r="AJ279" s="75">
        <f>IF(ISBLANK('imputing missing values'!$AU279), 'imputing missing values'!$AI279, 'imputing missing values'!$AU279)</f>
        <v>146.19999999999999</v>
      </c>
      <c r="AK279" s="75">
        <v>164.4</v>
      </c>
      <c r="AL279" s="75">
        <v>188.7</v>
      </c>
      <c r="AM279" s="75">
        <v>148.30000000000001</v>
      </c>
      <c r="AN279" s="75">
        <v>137.1</v>
      </c>
      <c r="AO279" s="75">
        <v>145.1</v>
      </c>
      <c r="AP279" s="75">
        <v>151</v>
      </c>
      <c r="AQ279" s="75">
        <v>135.4</v>
      </c>
      <c r="AR279" s="75">
        <v>142</v>
      </c>
      <c r="AS279" s="75">
        <v>155.69999999999999</v>
      </c>
      <c r="AT279" s="75">
        <v>158.1</v>
      </c>
      <c r="AU279" s="75">
        <v>146.19999999999999</v>
      </c>
      <c r="AV279" s="75">
        <v>155.19999999999999</v>
      </c>
    </row>
    <row r="280" spans="1:48" x14ac:dyDescent="0.25">
      <c r="A280" s="75" t="s">
        <v>34</v>
      </c>
      <c r="B280" s="78">
        <v>2020</v>
      </c>
      <c r="C280" s="75" t="s">
        <v>43</v>
      </c>
      <c r="D280" s="76">
        <v>147.5</v>
      </c>
      <c r="E280" s="75">
        <f t="shared" si="41"/>
        <v>155.66666666666666</v>
      </c>
      <c r="F280" s="75">
        <f t="shared" si="40"/>
        <v>161.4</v>
      </c>
      <c r="G280" s="76">
        <v>188.9</v>
      </c>
      <c r="H280" s="75">
        <f t="shared" si="42"/>
        <v>184.50666666666666</v>
      </c>
      <c r="I280" s="75">
        <f>IF(ISBLANK('imputing missing values'!$AL280), 'imputing missing values'!$H280, 'imputing missing values'!$AL280)</f>
        <v>184.3</v>
      </c>
      <c r="J280" s="76">
        <v>161.4</v>
      </c>
      <c r="K280" s="75">
        <f t="shared" si="43"/>
        <v>151.30000000000001</v>
      </c>
      <c r="L280" s="75">
        <f>IF(ISBLANK('imputing missing values'!$AM280),K280,AM280)</f>
        <v>152.30000000000001</v>
      </c>
      <c r="M280" s="76">
        <v>153.6</v>
      </c>
      <c r="N280" s="75">
        <f t="shared" si="44"/>
        <v>142.03125</v>
      </c>
      <c r="O280" s="75">
        <f>IF(ISBLANK('imputing missing values'!$AN280), 'imputing missing values'!$N280, 'imputing missing values'!$AN280)</f>
        <v>143.1</v>
      </c>
      <c r="P280" s="76">
        <v>140.1</v>
      </c>
      <c r="Q280" s="75">
        <f>AVERAGE(AO262:AO280)</f>
        <v>147.55333333333334</v>
      </c>
      <c r="R280" s="75">
        <f>IF(ISBLANK('imputing missing values'!$AO280), 'imputing missing values'!$Q280, 'imputing missing values'!$AO280)</f>
        <v>148.69999999999999</v>
      </c>
      <c r="S280" s="76">
        <v>151.19999999999999</v>
      </c>
      <c r="T280" s="75">
        <f t="shared" si="45"/>
        <v>154.13124999999999</v>
      </c>
      <c r="U280" s="75">
        <f>IF(ISBLANK('imputing missing values'!$AP280), 'imputing missing values'!$T280, 'imputing missing values'!$AP280)</f>
        <v>156.30000000000001</v>
      </c>
      <c r="V280" s="76">
        <v>209.2</v>
      </c>
      <c r="W280" s="75">
        <f t="shared" si="46"/>
        <v>137.94</v>
      </c>
      <c r="X280" s="75">
        <f>IF(ISBLANK('imputing missing values'!$AQ280), 'imputing missing values'!$W280, 'imputing missing values'!$AQ280)</f>
        <v>140.6</v>
      </c>
      <c r="Y280" s="76">
        <v>150.9</v>
      </c>
      <c r="Z280" s="75">
        <f t="shared" si="47"/>
        <v>147.56666666666666</v>
      </c>
      <c r="AA280" s="75">
        <f>IF(ISBLANK('imputing missing values'!$AR280), 'imputing missing values'!$Z280, 'imputing missing values'!$AR280)</f>
        <v>146.5</v>
      </c>
      <c r="AB280" s="76">
        <v>116.2</v>
      </c>
      <c r="AC280" s="75">
        <f t="shared" si="48"/>
        <v>157.88666666666666</v>
      </c>
      <c r="AD280" s="75">
        <f>IF(ISBLANK('imputing missing values'!$AS280), 'imputing missing values'!$AC280, 'imputing missing values'!$AS280)</f>
        <v>158.5</v>
      </c>
      <c r="AE280" s="76">
        <v>161</v>
      </c>
      <c r="AF280" s="75">
        <f t="shared" si="49"/>
        <v>154.66666666666669</v>
      </c>
      <c r="AG280" s="75">
        <f>IF(ISBLANK('imputing missing values'!$AT280), 'imputing missing values'!$AF280, 'imputing missing values'!$AT280)</f>
        <v>157</v>
      </c>
      <c r="AH280" s="76">
        <v>144</v>
      </c>
      <c r="AI280" s="75">
        <f>AVERAGE(AU262:AU280)</f>
        <v>148.58666666666667</v>
      </c>
      <c r="AJ280" s="75">
        <f>IF(ISBLANK('imputing missing values'!$AU280), 'imputing missing values'!$AI280, 'imputing missing values'!$AU280)</f>
        <v>150.4</v>
      </c>
      <c r="AK280" s="75">
        <v>161.4</v>
      </c>
      <c r="AL280" s="75">
        <v>184.3</v>
      </c>
      <c r="AM280" s="75">
        <v>152.30000000000001</v>
      </c>
      <c r="AN280" s="75">
        <v>143.1</v>
      </c>
      <c r="AO280" s="75">
        <v>148.69999999999999</v>
      </c>
      <c r="AP280" s="75">
        <v>156.30000000000001</v>
      </c>
      <c r="AQ280" s="75">
        <v>140.6</v>
      </c>
      <c r="AR280" s="75">
        <v>146.5</v>
      </c>
      <c r="AS280" s="75">
        <v>158.5</v>
      </c>
      <c r="AT280" s="75">
        <v>157</v>
      </c>
      <c r="AU280" s="75">
        <v>150.4</v>
      </c>
      <c r="AV280" s="75">
        <v>156.4</v>
      </c>
    </row>
    <row r="281" spans="1:48" x14ac:dyDescent="0.25">
      <c r="A281" s="75" t="s">
        <v>30</v>
      </c>
      <c r="B281" s="78">
        <v>2020</v>
      </c>
      <c r="C281" s="75" t="s">
        <v>44</v>
      </c>
      <c r="D281" s="76">
        <v>145.4</v>
      </c>
      <c r="E281" s="75">
        <f t="shared" si="41"/>
        <v>156.66666666666666</v>
      </c>
      <c r="F281" s="75">
        <f t="shared" si="40"/>
        <v>163.4</v>
      </c>
      <c r="G281" s="76">
        <v>188.6</v>
      </c>
      <c r="H281" s="75">
        <f t="shared" si="42"/>
        <v>184.4375</v>
      </c>
      <c r="I281" s="75">
        <f>IF(ISBLANK('imputing missing values'!$AL281), 'imputing missing values'!$H281, 'imputing missing values'!$AL281)</f>
        <v>183.4</v>
      </c>
      <c r="J281" s="76">
        <v>171.6</v>
      </c>
      <c r="K281" s="75">
        <f t="shared" si="43"/>
        <v>151.5625</v>
      </c>
      <c r="L281" s="75">
        <f>IF(ISBLANK('imputing missing values'!$AM281),K281,AM281)</f>
        <v>155.5</v>
      </c>
      <c r="M281" s="76">
        <v>153.80000000000001</v>
      </c>
      <c r="N281" s="75">
        <f t="shared" si="44"/>
        <v>142.24375000000001</v>
      </c>
      <c r="O281" s="75">
        <f>IF(ISBLANK('imputing missing values'!$AN281), 'imputing missing values'!$N281, 'imputing missing values'!$AN281)</f>
        <v>147.5</v>
      </c>
      <c r="P281" s="76">
        <v>145.4</v>
      </c>
      <c r="Q281" s="75">
        <f>AVERAGE(AO263:AO278)</f>
        <v>147.65384615384616</v>
      </c>
      <c r="R281" s="75">
        <f>IF(ISBLANK('imputing missing values'!$AO281), 'imputing missing values'!$Q281, 'imputing missing values'!$AO281)</f>
        <v>152.80000000000001</v>
      </c>
      <c r="S281" s="76">
        <v>146.5</v>
      </c>
      <c r="T281" s="75">
        <f t="shared" si="45"/>
        <v>154.73749999999998</v>
      </c>
      <c r="U281" s="75">
        <f>IF(ISBLANK('imputing missing values'!$AP281), 'imputing missing values'!$T281, 'imputing missing values'!$AP281)</f>
        <v>160.4</v>
      </c>
      <c r="V281" s="76">
        <v>222.2</v>
      </c>
      <c r="W281" s="75">
        <f t="shared" si="46"/>
        <v>138.44999999999999</v>
      </c>
      <c r="X281" s="75">
        <f>IF(ISBLANK('imputing missing values'!$AQ281), 'imputing missing values'!$W281, 'imputing missing values'!$AQ281)</f>
        <v>146.1</v>
      </c>
      <c r="Y281" s="76">
        <v>155.9</v>
      </c>
      <c r="Z281" s="75">
        <f t="shared" si="47"/>
        <v>147.94374999999999</v>
      </c>
      <c r="AA281" s="75">
        <f>IF(ISBLANK('imputing missing values'!$AR281), 'imputing missing values'!$Z281, 'imputing missing values'!$AR281)</f>
        <v>153.6</v>
      </c>
      <c r="AB281" s="76">
        <v>114.9</v>
      </c>
      <c r="AC281" s="75">
        <f t="shared" si="48"/>
        <v>158.11874999999998</v>
      </c>
      <c r="AD281" s="75">
        <f>IF(ISBLANK('imputing missing values'!$AS281), 'imputing missing values'!$AC281, 'imputing missing values'!$AS281)</f>
        <v>161.6</v>
      </c>
      <c r="AE281" s="76">
        <v>162</v>
      </c>
      <c r="AF281" s="75">
        <f t="shared" si="49"/>
        <v>154.76250000000002</v>
      </c>
      <c r="AG281" s="75">
        <f>IF(ISBLANK('imputing missing values'!$AT281), 'imputing missing values'!$AF281, 'imputing missing values'!$AT281)</f>
        <v>156.19999999999999</v>
      </c>
      <c r="AH281" s="76">
        <v>150</v>
      </c>
      <c r="AI281" s="75">
        <f>AVERAGE(AU263:AU278)</f>
        <v>148.63076923076923</v>
      </c>
      <c r="AJ281" s="75">
        <f>IF(ISBLANK('imputing missing values'!$AU281), 'imputing missing values'!$AI281, 'imputing missing values'!$AU281)</f>
        <v>154.5</v>
      </c>
      <c r="AK281" s="75">
        <v>163.4</v>
      </c>
      <c r="AL281" s="75">
        <v>183.4</v>
      </c>
      <c r="AM281" s="75">
        <v>155.5</v>
      </c>
      <c r="AN281" s="75">
        <v>147.5</v>
      </c>
      <c r="AO281" s="75">
        <v>152.80000000000001</v>
      </c>
      <c r="AP281" s="75">
        <v>160.4</v>
      </c>
      <c r="AQ281" s="75">
        <v>146.1</v>
      </c>
      <c r="AR281" s="75">
        <v>153.6</v>
      </c>
      <c r="AS281" s="75">
        <v>161.6</v>
      </c>
      <c r="AT281" s="75">
        <v>156.19999999999999</v>
      </c>
      <c r="AU281" s="75">
        <v>154.5</v>
      </c>
      <c r="AV281" s="75">
        <v>159.80000000000001</v>
      </c>
    </row>
    <row r="282" spans="1:48" x14ac:dyDescent="0.25">
      <c r="A282" s="75" t="s">
        <v>33</v>
      </c>
      <c r="B282" s="78">
        <v>2020</v>
      </c>
      <c r="C282" s="75" t="s">
        <v>44</v>
      </c>
      <c r="D282" s="76">
        <v>149.69999999999999</v>
      </c>
      <c r="E282" s="75">
        <f t="shared" si="41"/>
        <v>160.16666666666666</v>
      </c>
      <c r="F282" s="75">
        <f t="shared" si="40"/>
        <v>167</v>
      </c>
      <c r="G282" s="76">
        <v>195.5</v>
      </c>
      <c r="H282" s="75">
        <f t="shared" si="42"/>
        <v>184.69411764705885</v>
      </c>
      <c r="I282" s="75">
        <f>IF(ISBLANK('imputing missing values'!$AL282), 'imputing missing values'!$H282, 'imputing missing values'!$AL282)</f>
        <v>188.8</v>
      </c>
      <c r="J282" s="76">
        <v>176.9</v>
      </c>
      <c r="K282" s="75">
        <f t="shared" si="43"/>
        <v>151.4</v>
      </c>
      <c r="L282" s="75">
        <f>IF(ISBLANK('imputing missing values'!$AM282),K282,AM282)</f>
        <v>148.80000000000001</v>
      </c>
      <c r="M282" s="76">
        <v>153.9</v>
      </c>
      <c r="N282" s="75">
        <f t="shared" si="44"/>
        <v>141.9529411764706</v>
      </c>
      <c r="O282" s="75">
        <f>IF(ISBLANK('imputing missing values'!$AN282), 'imputing missing values'!$N282, 'imputing missing values'!$AN282)</f>
        <v>137.30000000000001</v>
      </c>
      <c r="P282" s="76">
        <v>138</v>
      </c>
      <c r="Q282" s="75">
        <f>AVERAGE(AO264:AO279)</f>
        <v>147.47142857142859</v>
      </c>
      <c r="R282" s="75">
        <f>IF(ISBLANK('imputing missing values'!$AO282), 'imputing missing values'!$Q282, 'imputing missing values'!$AO282)</f>
        <v>145.1</v>
      </c>
      <c r="S282" s="76">
        <v>150.5</v>
      </c>
      <c r="T282" s="75">
        <f t="shared" si="45"/>
        <v>154.57647058823528</v>
      </c>
      <c r="U282" s="75">
        <f>IF(ISBLANK('imputing missing values'!$AP282), 'imputing missing values'!$T282, 'imputing missing values'!$AP282)</f>
        <v>152</v>
      </c>
      <c r="V282" s="76">
        <v>245.3</v>
      </c>
      <c r="W282" s="75">
        <f t="shared" si="46"/>
        <v>138.25882352941176</v>
      </c>
      <c r="X282" s="75">
        <f>IF(ISBLANK('imputing missing values'!$AQ282), 'imputing missing values'!$W282, 'imputing missing values'!$AQ282)</f>
        <v>135.19999999999999</v>
      </c>
      <c r="Y282" s="76">
        <v>158.69999999999999</v>
      </c>
      <c r="Z282" s="75">
        <f t="shared" si="47"/>
        <v>147.73529411764707</v>
      </c>
      <c r="AA282" s="75">
        <f>IF(ISBLANK('imputing missing values'!$AR282), 'imputing missing values'!$Z282, 'imputing missing values'!$AR282)</f>
        <v>144.4</v>
      </c>
      <c r="AB282" s="76">
        <v>117.2</v>
      </c>
      <c r="AC282" s="75">
        <f t="shared" si="48"/>
        <v>158.01764705882351</v>
      </c>
      <c r="AD282" s="75">
        <f>IF(ISBLANK('imputing missing values'!$AS282), 'imputing missing values'!$AC282, 'imputing missing values'!$AS282)</f>
        <v>156.4</v>
      </c>
      <c r="AE282" s="76">
        <v>161.4</v>
      </c>
      <c r="AF282" s="75">
        <f t="shared" si="49"/>
        <v>154.94705882352943</v>
      </c>
      <c r="AG282" s="75">
        <f>IF(ISBLANK('imputing missing values'!$AT282), 'imputing missing values'!$AF282, 'imputing missing values'!$AT282)</f>
        <v>157.9</v>
      </c>
      <c r="AH282" s="76">
        <v>141.5</v>
      </c>
      <c r="AI282" s="75">
        <f>AVERAGE(AU264:AU282)</f>
        <v>148.81764705882352</v>
      </c>
      <c r="AJ282" s="75">
        <f>IF(ISBLANK('imputing missing values'!$AU282), 'imputing missing values'!$AI282, 'imputing missing values'!$AU282)</f>
        <v>146.6</v>
      </c>
      <c r="AK282" s="75">
        <v>167</v>
      </c>
      <c r="AL282" s="75">
        <v>188.8</v>
      </c>
      <c r="AM282" s="75">
        <v>148.80000000000001</v>
      </c>
      <c r="AN282" s="75">
        <v>137.30000000000001</v>
      </c>
      <c r="AO282" s="75">
        <v>145.1</v>
      </c>
      <c r="AP282" s="75">
        <v>152</v>
      </c>
      <c r="AQ282" s="75">
        <v>135.19999999999999</v>
      </c>
      <c r="AR282" s="75">
        <v>144.4</v>
      </c>
      <c r="AS282" s="75">
        <v>156.4</v>
      </c>
      <c r="AT282" s="75">
        <v>157.9</v>
      </c>
      <c r="AU282" s="75">
        <v>146.6</v>
      </c>
      <c r="AV282" s="75">
        <v>156.69999999999999</v>
      </c>
    </row>
    <row r="283" spans="1:48" x14ac:dyDescent="0.25">
      <c r="A283" s="75" t="s">
        <v>34</v>
      </c>
      <c r="B283" s="78">
        <v>2020</v>
      </c>
      <c r="C283" s="75" t="s">
        <v>44</v>
      </c>
      <c r="D283" s="76">
        <v>146.80000000000001</v>
      </c>
      <c r="E283" s="75">
        <f t="shared" si="41"/>
        <v>157.96666666666667</v>
      </c>
      <c r="F283" s="75">
        <f t="shared" si="40"/>
        <v>164.7</v>
      </c>
      <c r="G283" s="76">
        <v>191</v>
      </c>
      <c r="H283" s="75">
        <f t="shared" si="42"/>
        <v>184.70000000000002</v>
      </c>
      <c r="I283" s="75">
        <f>IF(ISBLANK('imputing missing values'!$AL283), 'imputing missing values'!$H283, 'imputing missing values'!$AL283)</f>
        <v>184.8</v>
      </c>
      <c r="J283" s="76">
        <v>173.6</v>
      </c>
      <c r="K283" s="75">
        <f t="shared" si="43"/>
        <v>151.47777777777779</v>
      </c>
      <c r="L283" s="75">
        <f>IF(ISBLANK('imputing missing values'!$AM283),K283,AM283)</f>
        <v>152.80000000000001</v>
      </c>
      <c r="M283" s="76">
        <v>153.80000000000001</v>
      </c>
      <c r="N283" s="75">
        <f t="shared" si="44"/>
        <v>142.04444444444445</v>
      </c>
      <c r="O283" s="75">
        <f>IF(ISBLANK('imputing missing values'!$AN283), 'imputing missing values'!$N283, 'imputing missing values'!$AN283)</f>
        <v>143.6</v>
      </c>
      <c r="P283" s="76">
        <v>142.69999999999999</v>
      </c>
      <c r="Q283" s="75">
        <f>AVERAGE(AO265:AO283)</f>
        <v>147.80000000000001</v>
      </c>
      <c r="R283" s="75">
        <f>IF(ISBLANK('imputing missing values'!$AO283), 'imputing missing values'!$Q283, 'imputing missing values'!$AO283)</f>
        <v>149.19999999999999</v>
      </c>
      <c r="S283" s="76">
        <v>148.4</v>
      </c>
      <c r="T283" s="75">
        <f t="shared" si="45"/>
        <v>154.7222222222222</v>
      </c>
      <c r="U283" s="75">
        <f>IF(ISBLANK('imputing missing values'!$AP283), 'imputing missing values'!$T283, 'imputing missing values'!$AP283)</f>
        <v>157.19999999999999</v>
      </c>
      <c r="V283" s="76">
        <v>230</v>
      </c>
      <c r="W283" s="75">
        <f t="shared" si="46"/>
        <v>138.37777777777777</v>
      </c>
      <c r="X283" s="75">
        <f>IF(ISBLANK('imputing missing values'!$AQ283), 'imputing missing values'!$W283, 'imputing missing values'!$AQ283)</f>
        <v>140.4</v>
      </c>
      <c r="Y283" s="76">
        <v>156.80000000000001</v>
      </c>
      <c r="Z283" s="75">
        <f t="shared" si="47"/>
        <v>147.77222222222224</v>
      </c>
      <c r="AA283" s="75">
        <f>IF(ISBLANK('imputing missing values'!$AR283), 'imputing missing values'!$Z283, 'imputing missing values'!$AR283)</f>
        <v>148.4</v>
      </c>
      <c r="AB283" s="76">
        <v>115.7</v>
      </c>
      <c r="AC283" s="75">
        <f t="shared" si="48"/>
        <v>158.04999999999998</v>
      </c>
      <c r="AD283" s="75">
        <f>IF(ISBLANK('imputing missing values'!$AS283), 'imputing missing values'!$AC283, 'imputing missing values'!$AS283)</f>
        <v>158.6</v>
      </c>
      <c r="AE283" s="76">
        <v>161.80000000000001</v>
      </c>
      <c r="AF283" s="75">
        <f t="shared" si="49"/>
        <v>155.05555555555557</v>
      </c>
      <c r="AG283" s="75">
        <f>IF(ISBLANK('imputing missing values'!$AT283), 'imputing missing values'!$AF283, 'imputing missing values'!$AT283)</f>
        <v>156.9</v>
      </c>
      <c r="AH283" s="76">
        <v>146.5</v>
      </c>
      <c r="AI283" s="75">
        <f>AVERAGE(AU265:AU283)</f>
        <v>148.92222222222222</v>
      </c>
      <c r="AJ283" s="75">
        <f>IF(ISBLANK('imputing missing values'!$AU283), 'imputing missing values'!$AI283, 'imputing missing values'!$AU283)</f>
        <v>150.69999999999999</v>
      </c>
      <c r="AK283" s="75">
        <v>164.7</v>
      </c>
      <c r="AL283" s="75">
        <v>184.8</v>
      </c>
      <c r="AM283" s="75">
        <v>152.80000000000001</v>
      </c>
      <c r="AN283" s="75">
        <v>143.6</v>
      </c>
      <c r="AO283" s="75">
        <v>149.19999999999999</v>
      </c>
      <c r="AP283" s="75">
        <v>157.19999999999999</v>
      </c>
      <c r="AQ283" s="75">
        <v>140.4</v>
      </c>
      <c r="AR283" s="75">
        <v>148.4</v>
      </c>
      <c r="AS283" s="75">
        <v>158.6</v>
      </c>
      <c r="AT283" s="75">
        <v>156.9</v>
      </c>
      <c r="AU283" s="75">
        <v>150.69999999999999</v>
      </c>
      <c r="AV283" s="75">
        <v>158.4</v>
      </c>
    </row>
    <row r="284" spans="1:48" x14ac:dyDescent="0.25">
      <c r="A284" s="75" t="s">
        <v>30</v>
      </c>
      <c r="B284" s="78">
        <v>2020</v>
      </c>
      <c r="C284" s="75" t="s">
        <v>45</v>
      </c>
      <c r="D284" s="76">
        <v>144.6</v>
      </c>
      <c r="E284" s="75">
        <f t="shared" si="41"/>
        <v>158</v>
      </c>
      <c r="F284" s="75">
        <f t="shared" si="40"/>
        <v>164.5</v>
      </c>
      <c r="G284" s="76">
        <v>188.5</v>
      </c>
      <c r="H284" s="75">
        <f t="shared" si="42"/>
        <v>184.6421052631579</v>
      </c>
      <c r="I284" s="75">
        <f>IF(ISBLANK('imputing missing values'!$AL284), 'imputing missing values'!$H284, 'imputing missing values'!$AL284)</f>
        <v>183.6</v>
      </c>
      <c r="J284" s="76">
        <v>173.4</v>
      </c>
      <c r="K284" s="75">
        <f t="shared" si="43"/>
        <v>151.73157894736846</v>
      </c>
      <c r="L284" s="75">
        <f>IF(ISBLANK('imputing missing values'!$AM284),K284,AM284)</f>
        <v>156.30000000000001</v>
      </c>
      <c r="M284" s="76">
        <v>154</v>
      </c>
      <c r="N284" s="75">
        <f t="shared" si="44"/>
        <v>142.39473684210526</v>
      </c>
      <c r="O284" s="75">
        <f>IF(ISBLANK('imputing missing values'!$AN284), 'imputing missing values'!$N284, 'imputing missing values'!$AN284)</f>
        <v>148.69999999999999</v>
      </c>
      <c r="P284" s="76">
        <v>150</v>
      </c>
      <c r="Q284" s="75">
        <f>AVERAGE(AO266:AO281)</f>
        <v>147.88125000000002</v>
      </c>
      <c r="R284" s="75">
        <f>IF(ISBLANK('imputing missing values'!$AO284), 'imputing missing values'!$Q284, 'imputing missing values'!$AO284)</f>
        <v>153.4</v>
      </c>
      <c r="S284" s="76">
        <v>145.9</v>
      </c>
      <c r="T284" s="75">
        <f t="shared" si="45"/>
        <v>155.08421052631576</v>
      </c>
      <c r="U284" s="75">
        <f>IF(ISBLANK('imputing missing values'!$AP284), 'imputing missing values'!$T284, 'imputing missing values'!$AP284)</f>
        <v>161.6</v>
      </c>
      <c r="V284" s="76">
        <v>225.2</v>
      </c>
      <c r="W284" s="75">
        <f t="shared" si="46"/>
        <v>138.79999999999998</v>
      </c>
      <c r="X284" s="75">
        <f>IF(ISBLANK('imputing missing values'!$AQ284), 'imputing missing values'!$W284, 'imputing missing values'!$AQ284)</f>
        <v>146.4</v>
      </c>
      <c r="Y284" s="76">
        <v>159.5</v>
      </c>
      <c r="Z284" s="75">
        <f t="shared" si="47"/>
        <v>148.09473684210528</v>
      </c>
      <c r="AA284" s="75">
        <f>IF(ISBLANK('imputing missing values'!$AR284), 'imputing missing values'!$Z284, 'imputing missing values'!$AR284)</f>
        <v>153.9</v>
      </c>
      <c r="AB284" s="76">
        <v>114.4</v>
      </c>
      <c r="AC284" s="75">
        <f t="shared" si="48"/>
        <v>158.30526315789473</v>
      </c>
      <c r="AD284" s="75">
        <f>IF(ISBLANK('imputing missing values'!$AS284), 'imputing missing values'!$AC284, 'imputing missing values'!$AS284)</f>
        <v>162.9</v>
      </c>
      <c r="AE284" s="76">
        <v>163.5</v>
      </c>
      <c r="AF284" s="75">
        <f t="shared" si="49"/>
        <v>155.13684210526318</v>
      </c>
      <c r="AG284" s="75">
        <f>IF(ISBLANK('imputing missing values'!$AT284), 'imputing missing values'!$AF284, 'imputing missing values'!$AT284)</f>
        <v>156.6</v>
      </c>
      <c r="AH284" s="76">
        <v>153.4</v>
      </c>
      <c r="AI284" s="75">
        <f>AVERAGE(AU266:AU281)</f>
        <v>148.95625000000001</v>
      </c>
      <c r="AJ284" s="75">
        <f>IF(ISBLANK('imputing missing values'!$AU284), 'imputing missing values'!$AI284, 'imputing missing values'!$AU284)</f>
        <v>155.19999999999999</v>
      </c>
      <c r="AK284" s="75">
        <v>164.5</v>
      </c>
      <c r="AL284" s="75">
        <v>183.6</v>
      </c>
      <c r="AM284" s="75">
        <v>156.30000000000001</v>
      </c>
      <c r="AN284" s="75">
        <v>148.69999999999999</v>
      </c>
      <c r="AO284" s="75">
        <v>153.4</v>
      </c>
      <c r="AP284" s="75">
        <v>161.6</v>
      </c>
      <c r="AQ284" s="75">
        <v>146.4</v>
      </c>
      <c r="AR284" s="75">
        <v>153.9</v>
      </c>
      <c r="AS284" s="75">
        <v>162.9</v>
      </c>
      <c r="AT284" s="75">
        <v>156.6</v>
      </c>
      <c r="AU284" s="75">
        <v>155.19999999999999</v>
      </c>
      <c r="AV284" s="75">
        <v>160.69999999999999</v>
      </c>
    </row>
    <row r="285" spans="1:48" x14ac:dyDescent="0.25">
      <c r="A285" s="75" t="s">
        <v>33</v>
      </c>
      <c r="B285" s="78">
        <v>2020</v>
      </c>
      <c r="C285" s="75" t="s">
        <v>45</v>
      </c>
      <c r="D285" s="76">
        <v>149</v>
      </c>
      <c r="E285" s="75">
        <f t="shared" si="41"/>
        <v>161.6142857142857</v>
      </c>
      <c r="F285" s="75">
        <f t="shared" si="40"/>
        <v>167</v>
      </c>
      <c r="G285" s="76">
        <v>195.7</v>
      </c>
      <c r="H285" s="75">
        <f t="shared" si="42"/>
        <v>185.0526315789474</v>
      </c>
      <c r="I285" s="75">
        <f>IF(ISBLANK('imputing missing values'!$AL285), 'imputing missing values'!$H285, 'imputing missing values'!$AL285)</f>
        <v>190.2</v>
      </c>
      <c r="J285" s="76">
        <v>178.3</v>
      </c>
      <c r="K285" s="75">
        <f t="shared" si="43"/>
        <v>151.49473684210528</v>
      </c>
      <c r="L285" s="75">
        <f>IF(ISBLANK('imputing missing values'!$AM285),K285,AM285)</f>
        <v>149.6</v>
      </c>
      <c r="M285" s="76">
        <v>154.19999999999999</v>
      </c>
      <c r="N285" s="75">
        <f t="shared" si="44"/>
        <v>142.02631578947367</v>
      </c>
      <c r="O285" s="75">
        <f>IF(ISBLANK('imputing missing values'!$AN285), 'imputing missing values'!$N285, 'imputing missing values'!$AN285)</f>
        <v>137.9</v>
      </c>
      <c r="P285" s="76">
        <v>140.69999999999999</v>
      </c>
      <c r="Q285" s="75">
        <f>AVERAGE(AO267:AO282)</f>
        <v>147.46875</v>
      </c>
      <c r="R285" s="75">
        <f>IF(ISBLANK('imputing missing values'!$AO285), 'imputing missing values'!$Q285, 'imputing missing values'!$AO285)</f>
        <v>145.5</v>
      </c>
      <c r="S285" s="76">
        <v>149.69999999999999</v>
      </c>
      <c r="T285" s="75">
        <f t="shared" si="45"/>
        <v>154.80526315789473</v>
      </c>
      <c r="U285" s="75">
        <f>IF(ISBLANK('imputing missing values'!$AP285), 'imputing missing values'!$T285, 'imputing missing values'!$AP285)</f>
        <v>152.9</v>
      </c>
      <c r="V285" s="76">
        <v>240.9</v>
      </c>
      <c r="W285" s="75">
        <f t="shared" si="46"/>
        <v>138.48947368421051</v>
      </c>
      <c r="X285" s="75">
        <f>IF(ISBLANK('imputing missing values'!$AQ285), 'imputing missing values'!$W285, 'imputing missing values'!$AQ285)</f>
        <v>135.5</v>
      </c>
      <c r="Y285" s="76">
        <v>161.5</v>
      </c>
      <c r="Z285" s="75">
        <f t="shared" si="47"/>
        <v>147.62631578947372</v>
      </c>
      <c r="AA285" s="75">
        <f>IF(ISBLANK('imputing missing values'!$AR285), 'imputing missing values'!$Z285, 'imputing missing values'!$AR285)</f>
        <v>144.30000000000001</v>
      </c>
      <c r="AB285" s="76">
        <v>117.1</v>
      </c>
      <c r="AC285" s="75">
        <f t="shared" si="48"/>
        <v>158.04736842105262</v>
      </c>
      <c r="AD285" s="75">
        <f>IF(ISBLANK('imputing missing values'!$AS285), 'imputing missing values'!$AC285, 'imputing missing values'!$AS285)</f>
        <v>156.9</v>
      </c>
      <c r="AE285" s="76">
        <v>161.9</v>
      </c>
      <c r="AF285" s="75">
        <f t="shared" si="49"/>
        <v>155.48947368421054</v>
      </c>
      <c r="AG285" s="75">
        <f>IF(ISBLANK('imputing missing values'!$AT285), 'imputing missing values'!$AF285, 'imputing missing values'!$AT285)</f>
        <v>157.9</v>
      </c>
      <c r="AH285" s="76">
        <v>143.30000000000001</v>
      </c>
      <c r="AI285" s="75">
        <f>AVERAGE(AU267:AU285)</f>
        <v>148.99999999999997</v>
      </c>
      <c r="AJ285" s="75">
        <f>IF(ISBLANK('imputing missing values'!$AU285), 'imputing missing values'!$AI285, 'imputing missing values'!$AU285)</f>
        <v>146.9</v>
      </c>
      <c r="AK285" s="75">
        <v>167</v>
      </c>
      <c r="AL285" s="75">
        <v>190.2</v>
      </c>
      <c r="AM285" s="75">
        <v>149.6</v>
      </c>
      <c r="AN285" s="75">
        <v>137.9</v>
      </c>
      <c r="AO285" s="75">
        <v>145.5</v>
      </c>
      <c r="AP285" s="75">
        <v>152.9</v>
      </c>
      <c r="AQ285" s="75">
        <v>135.5</v>
      </c>
      <c r="AR285" s="75">
        <v>144.30000000000001</v>
      </c>
      <c r="AS285" s="75">
        <v>156.9</v>
      </c>
      <c r="AT285" s="75">
        <v>157.9</v>
      </c>
      <c r="AU285" s="75">
        <v>146.9</v>
      </c>
      <c r="AV285" s="75">
        <v>156.9</v>
      </c>
    </row>
    <row r="286" spans="1:48" x14ac:dyDescent="0.25">
      <c r="A286" s="75" t="s">
        <v>34</v>
      </c>
      <c r="B286" s="78">
        <v>2020</v>
      </c>
      <c r="C286" s="75" t="s">
        <v>45</v>
      </c>
      <c r="D286" s="76">
        <v>146</v>
      </c>
      <c r="E286" s="75">
        <f t="shared" si="41"/>
        <v>159.08571428571426</v>
      </c>
      <c r="F286" s="75">
        <f t="shared" si="40"/>
        <v>165.4</v>
      </c>
      <c r="G286" s="76">
        <v>191</v>
      </c>
      <c r="H286" s="75">
        <f t="shared" si="42"/>
        <v>184.98421052631579</v>
      </c>
      <c r="I286" s="75">
        <f>IF(ISBLANK('imputing missing values'!$AL286), 'imputing missing values'!$H286, 'imputing missing values'!$AL286)</f>
        <v>185.4</v>
      </c>
      <c r="J286" s="76">
        <v>175.3</v>
      </c>
      <c r="K286" s="75">
        <f t="shared" si="43"/>
        <v>151.83157894736843</v>
      </c>
      <c r="L286" s="75">
        <f>IF(ISBLANK('imputing missing values'!$AM286),K286,AM286)</f>
        <v>153.6</v>
      </c>
      <c r="M286" s="76">
        <v>154.1</v>
      </c>
      <c r="N286" s="75">
        <f t="shared" si="44"/>
        <v>142.42105263157893</v>
      </c>
      <c r="O286" s="75">
        <f>IF(ISBLANK('imputing missing values'!$AN286), 'imputing missing values'!$N286, 'imputing missing values'!$AN286)</f>
        <v>144.6</v>
      </c>
      <c r="P286" s="76">
        <v>146.6</v>
      </c>
      <c r="Q286" s="75">
        <f>AVERAGE(AO268:AO286)</f>
        <v>148.25789473684208</v>
      </c>
      <c r="R286" s="75">
        <f>IF(ISBLANK('imputing missing values'!$AO286), 'imputing missing values'!$Q286, 'imputing missing values'!$AO286)</f>
        <v>149.69999999999999</v>
      </c>
      <c r="S286" s="76">
        <v>147.69999999999999</v>
      </c>
      <c r="T286" s="75">
        <f t="shared" si="45"/>
        <v>155.34210526315789</v>
      </c>
      <c r="U286" s="75">
        <f>IF(ISBLANK('imputing missing values'!$AP286), 'imputing missing values'!$T286, 'imputing missing values'!$AP286)</f>
        <v>158.30000000000001</v>
      </c>
      <c r="V286" s="76">
        <v>230.5</v>
      </c>
      <c r="W286" s="75">
        <f t="shared" si="46"/>
        <v>139.0894736842105</v>
      </c>
      <c r="X286" s="75">
        <f>IF(ISBLANK('imputing missing values'!$AQ286), 'imputing missing values'!$W286, 'imputing missing values'!$AQ286)</f>
        <v>140.69999999999999</v>
      </c>
      <c r="Y286" s="76">
        <v>160.19999999999999</v>
      </c>
      <c r="Z286" s="75">
        <f t="shared" si="47"/>
        <v>147.83684210526317</v>
      </c>
      <c r="AA286" s="75">
        <f>IF(ISBLANK('imputing missing values'!$AR286), 'imputing missing values'!$Z286, 'imputing missing values'!$AR286)</f>
        <v>148.5</v>
      </c>
      <c r="AB286" s="76">
        <v>115.3</v>
      </c>
      <c r="AC286" s="75">
        <f t="shared" si="48"/>
        <v>158.4105263157895</v>
      </c>
      <c r="AD286" s="75">
        <f>IF(ISBLANK('imputing missing values'!$AS286), 'imputing missing values'!$AC286, 'imputing missing values'!$AS286)</f>
        <v>159.4</v>
      </c>
      <c r="AE286" s="76">
        <v>163</v>
      </c>
      <c r="AF286" s="75">
        <f t="shared" si="49"/>
        <v>155.74736842105261</v>
      </c>
      <c r="AG286" s="75">
        <f>IF(ISBLANK('imputing missing values'!$AT286), 'imputing missing values'!$AF286, 'imputing missing values'!$AT286)</f>
        <v>157.1</v>
      </c>
      <c r="AH286" s="76">
        <v>149.19999999999999</v>
      </c>
      <c r="AI286" s="75">
        <f>AVERAGE(AU268:AU286)</f>
        <v>149.48421052631579</v>
      </c>
      <c r="AJ286" s="75">
        <f>IF(ISBLANK('imputing missing values'!$AU286), 'imputing missing values'!$AI286, 'imputing missing values'!$AU286)</f>
        <v>151.19999999999999</v>
      </c>
      <c r="AK286" s="75">
        <v>165.4</v>
      </c>
      <c r="AL286" s="75">
        <v>185.4</v>
      </c>
      <c r="AM286" s="75">
        <v>153.6</v>
      </c>
      <c r="AN286" s="75">
        <v>144.6</v>
      </c>
      <c r="AO286" s="75">
        <v>149.69999999999999</v>
      </c>
      <c r="AP286" s="75">
        <v>158.30000000000001</v>
      </c>
      <c r="AQ286" s="75">
        <v>140.69999999999999</v>
      </c>
      <c r="AR286" s="75">
        <v>148.5</v>
      </c>
      <c r="AS286" s="75">
        <v>159.4</v>
      </c>
      <c r="AT286" s="75">
        <v>157.1</v>
      </c>
      <c r="AU286" s="75">
        <v>151.19999999999999</v>
      </c>
      <c r="AV286" s="75">
        <v>158.9</v>
      </c>
    </row>
    <row r="287" spans="1:48" x14ac:dyDescent="0.25">
      <c r="A287" s="63" t="s">
        <v>30</v>
      </c>
      <c r="B287" s="78">
        <v>2021</v>
      </c>
      <c r="C287" s="63" t="s">
        <v>31</v>
      </c>
      <c r="D287" s="76">
        <v>143.4</v>
      </c>
      <c r="E287" s="77">
        <f t="shared" si="41"/>
        <v>159.74285714285716</v>
      </c>
      <c r="F287" s="77">
        <f t="shared" si="40"/>
        <v>159.6</v>
      </c>
      <c r="G287" s="76">
        <v>187.5</v>
      </c>
      <c r="H287" s="77">
        <f t="shared" si="42"/>
        <v>185.04210526315794</v>
      </c>
      <c r="I287" s="76">
        <f>IF(ISBLANK('imputing missing values'!$AL287), 'imputing missing values'!$H287, 'imputing missing values'!$AL287)</f>
        <v>184.6</v>
      </c>
      <c r="J287" s="76">
        <v>173.4</v>
      </c>
      <c r="K287" s="77">
        <f t="shared" si="43"/>
        <v>152.11578947368423</v>
      </c>
      <c r="L287" s="76">
        <f>IF(ISBLANK('imputing missing values'!$AM287),K287,AM287)</f>
        <v>156.80000000000001</v>
      </c>
      <c r="M287" s="76">
        <v>154</v>
      </c>
      <c r="N287" s="77">
        <f t="shared" si="44"/>
        <v>142.89473684210523</v>
      </c>
      <c r="O287" s="76">
        <f>IF(ISBLANK('imputing missing values'!$AN287), 'imputing missing values'!$N287, 'imputing missing values'!$AN287)</f>
        <v>150.9</v>
      </c>
      <c r="P287" s="76">
        <v>154.80000000000001</v>
      </c>
      <c r="Q287" s="77">
        <f>AVERAGE(AO269:AO284)</f>
        <v>148.45624999999998</v>
      </c>
      <c r="R287" s="76">
        <f>IF(ISBLANK('imputing missing values'!$AO287), 'imputing missing values'!$Q287, 'imputing missing values'!$AO287)</f>
        <v>153.9</v>
      </c>
      <c r="S287" s="76">
        <v>147</v>
      </c>
      <c r="T287" s="77">
        <f t="shared" si="45"/>
        <v>155.76842105263157</v>
      </c>
      <c r="U287" s="77">
        <f>IF(ISBLANK('imputing missing values'!$AP287), 'imputing missing values'!$T287, 'imputing missing values'!$AP287)</f>
        <v>162.5</v>
      </c>
      <c r="V287" s="76">
        <v>187.8</v>
      </c>
      <c r="W287" s="77">
        <f t="shared" si="46"/>
        <v>139.74736842105261</v>
      </c>
      <c r="X287" s="77">
        <f>IF(ISBLANK('imputing missing values'!$AQ287), 'imputing missing values'!$W287, 'imputing missing values'!$AQ287)</f>
        <v>147.5</v>
      </c>
      <c r="Y287" s="76">
        <v>159.5</v>
      </c>
      <c r="Z287" s="77">
        <f t="shared" si="47"/>
        <v>148.19473684210527</v>
      </c>
      <c r="AA287" s="77">
        <f>IF(ISBLANK('imputing missing values'!$AR287), 'imputing missing values'!$Z287, 'imputing missing values'!$AR287)</f>
        <v>155.1</v>
      </c>
      <c r="AB287" s="76">
        <v>113.8</v>
      </c>
      <c r="AC287" s="77">
        <f t="shared" si="48"/>
        <v>158.78421052631583</v>
      </c>
      <c r="AD287" s="77">
        <f>IF(ISBLANK('imputing missing values'!$AS287), 'imputing missing values'!$AC287, 'imputing missing values'!$AS287)</f>
        <v>163.5</v>
      </c>
      <c r="AE287" s="76">
        <v>164.5</v>
      </c>
      <c r="AF287" s="77">
        <f t="shared" si="49"/>
        <v>155.98947368421051</v>
      </c>
      <c r="AG287" s="77">
        <f>IF(ISBLANK('imputing missing values'!$AT287), 'imputing missing values'!$AF287, 'imputing missing values'!$AT287)</f>
        <v>156.19999999999999</v>
      </c>
      <c r="AH287" s="76">
        <v>156.1</v>
      </c>
      <c r="AI287" s="77">
        <f>AVERAGE(AU269:AU284)</f>
        <v>149.69374999999999</v>
      </c>
      <c r="AJ287" s="77">
        <f>IF(ISBLANK('imputing missing values'!$AU287), 'imputing missing values'!$AI287, 'imputing missing values'!$AU287)</f>
        <v>155.9</v>
      </c>
      <c r="AK287" s="75">
        <v>159.6</v>
      </c>
      <c r="AL287" s="76">
        <v>184.6</v>
      </c>
      <c r="AM287" s="76">
        <v>156.80000000000001</v>
      </c>
      <c r="AN287" s="76">
        <v>150.9</v>
      </c>
      <c r="AO287" s="76">
        <v>153.9</v>
      </c>
      <c r="AP287" s="75">
        <v>162.5</v>
      </c>
      <c r="AQ287" s="75">
        <v>147.5</v>
      </c>
      <c r="AR287" s="75">
        <v>155.1</v>
      </c>
      <c r="AS287" s="75">
        <v>163.5</v>
      </c>
      <c r="AT287" s="75">
        <v>156.19999999999999</v>
      </c>
      <c r="AU287" s="75">
        <v>155.9</v>
      </c>
      <c r="AV287" s="76">
        <v>158.5</v>
      </c>
    </row>
    <row r="288" spans="1:48" x14ac:dyDescent="0.25">
      <c r="A288" s="63" t="s">
        <v>33</v>
      </c>
      <c r="B288" s="78">
        <v>2021</v>
      </c>
      <c r="C288" s="63" t="s">
        <v>31</v>
      </c>
      <c r="D288" s="76">
        <v>148</v>
      </c>
      <c r="E288" s="77">
        <f t="shared" si="41"/>
        <v>163.14285714285714</v>
      </c>
      <c r="F288" s="77">
        <f t="shared" si="40"/>
        <v>163.4</v>
      </c>
      <c r="G288" s="76">
        <v>194.8</v>
      </c>
      <c r="H288" s="77">
        <f t="shared" si="42"/>
        <v>185.53684210526316</v>
      </c>
      <c r="I288" s="76">
        <f>IF(ISBLANK('imputing missing values'!$AL288), 'imputing missing values'!$H288, 'imputing missing values'!$AL288)</f>
        <v>191.8</v>
      </c>
      <c r="J288" s="76">
        <v>178.4</v>
      </c>
      <c r="K288" s="77">
        <f t="shared" si="43"/>
        <v>151.9105263157895</v>
      </c>
      <c r="L288" s="76">
        <f>IF(ISBLANK('imputing missing values'!$AM288),K288,AM288)</f>
        <v>150.19999999999999</v>
      </c>
      <c r="M288" s="76">
        <v>154.4</v>
      </c>
      <c r="N288" s="77">
        <f t="shared" si="44"/>
        <v>142.78947368421052</v>
      </c>
      <c r="O288" s="76">
        <f>IF(ISBLANK('imputing missing values'!$AN288), 'imputing missing values'!$N288, 'imputing missing values'!$AN288)</f>
        <v>142.9</v>
      </c>
      <c r="P288" s="76">
        <v>144.1</v>
      </c>
      <c r="Q288" s="77">
        <f>AVERAGE(AO270:AO285)</f>
        <v>148.06874999999999</v>
      </c>
      <c r="R288" s="76">
        <f>IF(ISBLANK('imputing missing values'!$AO288), 'imputing missing values'!$Q288, 'imputing missing values'!$AO288)</f>
        <v>145.69999999999999</v>
      </c>
      <c r="S288" s="76">
        <v>152.6</v>
      </c>
      <c r="T288" s="77">
        <f t="shared" si="45"/>
        <v>155.55263157894737</v>
      </c>
      <c r="U288" s="77">
        <f>IF(ISBLANK('imputing missing values'!$AP288), 'imputing missing values'!$T288, 'imputing missing values'!$AP288)</f>
        <v>154.1</v>
      </c>
      <c r="V288" s="76">
        <v>206.8</v>
      </c>
      <c r="W288" s="77">
        <f t="shared" si="46"/>
        <v>139.51052631578946</v>
      </c>
      <c r="X288" s="77">
        <f>IF(ISBLANK('imputing missing values'!$AQ288), 'imputing missing values'!$W288, 'imputing missing values'!$AQ288)</f>
        <v>136.9</v>
      </c>
      <c r="Y288" s="76">
        <v>162.1</v>
      </c>
      <c r="Z288" s="77">
        <f t="shared" si="47"/>
        <v>147.7842105263158</v>
      </c>
      <c r="AA288" s="77">
        <f>IF(ISBLANK('imputing missing values'!$AR288), 'imputing missing values'!$Z288, 'imputing missing values'!$AR288)</f>
        <v>145.4</v>
      </c>
      <c r="AB288" s="76">
        <v>116.3</v>
      </c>
      <c r="AC288" s="77">
        <f t="shared" si="48"/>
        <v>158.48421052631579</v>
      </c>
      <c r="AD288" s="77">
        <f>IF(ISBLANK('imputing missing values'!$AS288), 'imputing missing values'!$AC288, 'imputing missing values'!$AS288)</f>
        <v>156.1</v>
      </c>
      <c r="AE288" s="76">
        <v>163</v>
      </c>
      <c r="AF288" s="77">
        <f t="shared" si="49"/>
        <v>156.3315789473684</v>
      </c>
      <c r="AG288" s="77">
        <f>IF(ISBLANK('imputing missing values'!$AT288), 'imputing missing values'!$AF288, 'imputing missing values'!$AT288)</f>
        <v>157.69999999999999</v>
      </c>
      <c r="AH288" s="76">
        <v>145.9</v>
      </c>
      <c r="AI288" s="77">
        <f>AVERAGE(AU270:AU288)</f>
        <v>149.73684210526312</v>
      </c>
      <c r="AJ288" s="77">
        <f>IF(ISBLANK('imputing missing values'!$AU288), 'imputing missing values'!$AI288, 'imputing missing values'!$AU288)</f>
        <v>147.6</v>
      </c>
      <c r="AK288" s="75">
        <v>163.4</v>
      </c>
      <c r="AL288" s="76">
        <v>191.8</v>
      </c>
      <c r="AM288" s="76">
        <v>150.19999999999999</v>
      </c>
      <c r="AN288" s="76">
        <v>142.9</v>
      </c>
      <c r="AO288" s="76">
        <v>145.69999999999999</v>
      </c>
      <c r="AP288" s="75">
        <v>154.1</v>
      </c>
      <c r="AQ288" s="75">
        <v>136.9</v>
      </c>
      <c r="AR288" s="75">
        <v>145.4</v>
      </c>
      <c r="AS288" s="75">
        <v>156.1</v>
      </c>
      <c r="AT288" s="75">
        <v>157.69999999999999</v>
      </c>
      <c r="AU288" s="75">
        <v>147.6</v>
      </c>
      <c r="AV288" s="76">
        <v>156</v>
      </c>
    </row>
    <row r="289" spans="1:48" x14ac:dyDescent="0.25">
      <c r="A289" s="63" t="s">
        <v>34</v>
      </c>
      <c r="B289" s="78">
        <v>2021</v>
      </c>
      <c r="C289" s="63" t="s">
        <v>31</v>
      </c>
      <c r="D289" s="76">
        <v>144.9</v>
      </c>
      <c r="E289" s="77">
        <f t="shared" si="41"/>
        <v>160.01428571428571</v>
      </c>
      <c r="F289" s="77">
        <f t="shared" si="40"/>
        <v>161</v>
      </c>
      <c r="G289" s="76">
        <v>190.1</v>
      </c>
      <c r="H289" s="75">
        <f t="shared" si="42"/>
        <v>185.5263157894737</v>
      </c>
      <c r="I289" s="75">
        <f>IF(ISBLANK('imputing missing values'!$AL289), 'imputing missing values'!$H289, 'imputing missing values'!$AL289)</f>
        <v>186.5</v>
      </c>
      <c r="J289" s="76">
        <v>175.3</v>
      </c>
      <c r="K289" s="75">
        <f t="shared" si="43"/>
        <v>152.27894736842103</v>
      </c>
      <c r="L289" s="75">
        <f>IF(ISBLANK('imputing missing values'!$AM289),K289,AM289)</f>
        <v>154.19999999999999</v>
      </c>
      <c r="M289" s="76">
        <v>154.1</v>
      </c>
      <c r="N289" s="75">
        <f t="shared" si="44"/>
        <v>143.3578947368421</v>
      </c>
      <c r="O289" s="75">
        <f>IF(ISBLANK('imputing missing values'!$AN289), 'imputing missing values'!$N289, 'imputing missing values'!$AN289)</f>
        <v>147.9</v>
      </c>
      <c r="P289" s="76">
        <v>150.9</v>
      </c>
      <c r="Q289" s="75">
        <f>AVERAGE(AO271:AO289)</f>
        <v>148.84210526315786</v>
      </c>
      <c r="R289" s="75">
        <f>IF(ISBLANK('imputing missing values'!$AO289), 'imputing missing values'!$Q289, 'imputing missing values'!$AO289)</f>
        <v>150</v>
      </c>
      <c r="S289" s="76">
        <v>149.6</v>
      </c>
      <c r="T289" s="75">
        <f t="shared" si="45"/>
        <v>156.14210526315793</v>
      </c>
      <c r="U289" s="75">
        <f>IF(ISBLANK('imputing missing values'!$AP289), 'imputing missing values'!$T289, 'imputing missing values'!$AP289)</f>
        <v>159.30000000000001</v>
      </c>
      <c r="V289" s="76">
        <v>194.2</v>
      </c>
      <c r="W289" s="75">
        <f t="shared" si="46"/>
        <v>140.17368421052632</v>
      </c>
      <c r="X289" s="75">
        <f>IF(ISBLANK('imputing missing values'!$AQ289), 'imputing missing values'!$W289, 'imputing missing values'!$AQ289)</f>
        <v>141.9</v>
      </c>
      <c r="Y289" s="76">
        <v>160.4</v>
      </c>
      <c r="Z289" s="75">
        <f t="shared" si="47"/>
        <v>148.05263157894737</v>
      </c>
      <c r="AA289" s="75">
        <f>IF(ISBLANK('imputing missing values'!$AR289), 'imputing missing values'!$Z289, 'imputing missing values'!$AR289)</f>
        <v>149.6</v>
      </c>
      <c r="AB289" s="76">
        <v>114.6</v>
      </c>
      <c r="AC289" s="75">
        <f t="shared" si="48"/>
        <v>158.83684210526317</v>
      </c>
      <c r="AD289" s="75">
        <f>IF(ISBLANK('imputing missing values'!$AS289), 'imputing missing values'!$AC289, 'imputing missing values'!$AS289)</f>
        <v>159.19999999999999</v>
      </c>
      <c r="AE289" s="76">
        <v>164</v>
      </c>
      <c r="AF289" s="75">
        <f t="shared" si="49"/>
        <v>156.57368421052632</v>
      </c>
      <c r="AG289" s="75">
        <f>IF(ISBLANK('imputing missing values'!$AT289), 'imputing missing values'!$AF289, 'imputing missing values'!$AT289)</f>
        <v>156.80000000000001</v>
      </c>
      <c r="AH289" s="76">
        <v>151.80000000000001</v>
      </c>
      <c r="AI289" s="75">
        <f>AVERAGE(AU271:AU289)</f>
        <v>150.2578947368421</v>
      </c>
      <c r="AJ289" s="75">
        <f>IF(ISBLANK('imputing missing values'!$AU289), 'imputing missing values'!$AI289, 'imputing missing values'!$AU289)</f>
        <v>151.9</v>
      </c>
      <c r="AK289" s="75">
        <v>161</v>
      </c>
      <c r="AL289" s="75">
        <v>186.5</v>
      </c>
      <c r="AM289" s="75">
        <v>154.19999999999999</v>
      </c>
      <c r="AN289" s="75">
        <v>147.9</v>
      </c>
      <c r="AO289" s="75">
        <v>150</v>
      </c>
      <c r="AP289" s="75">
        <v>159.30000000000001</v>
      </c>
      <c r="AQ289" s="75">
        <v>141.9</v>
      </c>
      <c r="AR289" s="75">
        <v>149.6</v>
      </c>
      <c r="AS289" s="75">
        <v>159.19999999999999</v>
      </c>
      <c r="AT289" s="75">
        <v>156.80000000000001</v>
      </c>
      <c r="AU289" s="75">
        <v>151.9</v>
      </c>
      <c r="AV289" s="76">
        <v>157.30000000000001</v>
      </c>
    </row>
    <row r="290" spans="1:48" x14ac:dyDescent="0.25">
      <c r="A290" s="63" t="s">
        <v>30</v>
      </c>
      <c r="B290" s="78">
        <v>2021</v>
      </c>
      <c r="C290" s="63" t="s">
        <v>35</v>
      </c>
      <c r="D290" s="76">
        <v>142.80000000000001</v>
      </c>
      <c r="E290" s="77">
        <f t="shared" si="41"/>
        <v>160.27142857142857</v>
      </c>
      <c r="F290" s="77">
        <f t="shared" si="40"/>
        <v>154.69999999999999</v>
      </c>
      <c r="G290" s="76">
        <v>184</v>
      </c>
      <c r="H290" s="77">
        <f t="shared" si="42"/>
        <v>185.68421052631578</v>
      </c>
      <c r="I290" s="76">
        <f>IF(ISBLANK('imputing missing values'!$AL290), 'imputing missing values'!$H290, 'imputing missing values'!$AL290)</f>
        <v>186.5</v>
      </c>
      <c r="J290" s="76">
        <v>168</v>
      </c>
      <c r="K290" s="77">
        <f t="shared" si="43"/>
        <v>152.64736842105262</v>
      </c>
      <c r="L290" s="76">
        <f>IF(ISBLANK('imputing missing values'!$AM290),K290,AM290)</f>
        <v>158.4</v>
      </c>
      <c r="M290" s="76">
        <v>154.4</v>
      </c>
      <c r="N290" s="77">
        <f t="shared" si="44"/>
        <v>144.01578947368421</v>
      </c>
      <c r="O290" s="76">
        <f>IF(ISBLANK('imputing missing values'!$AN290), 'imputing missing values'!$N290, 'imputing missing values'!$AN290)</f>
        <v>154.4</v>
      </c>
      <c r="P290" s="76">
        <v>163</v>
      </c>
      <c r="Q290" s="77">
        <f>AVERAGE(AO272:AO287)</f>
        <v>149.11875000000001</v>
      </c>
      <c r="R290" s="76">
        <f>IF(ISBLANK('imputing missing values'!$AO290), 'imputing missing values'!$Q290, 'imputing missing values'!$AO290)</f>
        <v>154.80000000000001</v>
      </c>
      <c r="S290" s="76">
        <v>147.80000000000001</v>
      </c>
      <c r="T290" s="77">
        <f t="shared" si="45"/>
        <v>156.66315789473686</v>
      </c>
      <c r="U290" s="77">
        <f>IF(ISBLANK('imputing missing values'!$AP290), 'imputing missing values'!$T290, 'imputing missing values'!$AP290)</f>
        <v>164.3</v>
      </c>
      <c r="V290" s="76">
        <v>149.69999999999999</v>
      </c>
      <c r="W290" s="77">
        <f t="shared" si="46"/>
        <v>140.97368421052633</v>
      </c>
      <c r="X290" s="77">
        <f>IF(ISBLANK('imputing missing values'!$AQ290), 'imputing missing values'!$W290, 'imputing missing values'!$AQ290)</f>
        <v>150.19999999999999</v>
      </c>
      <c r="Y290" s="76">
        <v>158.30000000000001</v>
      </c>
      <c r="Z290" s="77">
        <f t="shared" si="47"/>
        <v>148.51052631578949</v>
      </c>
      <c r="AA290" s="77">
        <f>IF(ISBLANK('imputing missing values'!$AR290), 'imputing missing values'!$Z290, 'imputing missing values'!$AR290)</f>
        <v>157</v>
      </c>
      <c r="AB290" s="76">
        <v>111.8</v>
      </c>
      <c r="AC290" s="77">
        <f t="shared" si="48"/>
        <v>159.21578947368417</v>
      </c>
      <c r="AD290" s="77">
        <f>IF(ISBLANK('imputing missing values'!$AS290), 'imputing missing values'!$AC290, 'imputing missing values'!$AS290)</f>
        <v>163.6</v>
      </c>
      <c r="AE290" s="76">
        <v>165</v>
      </c>
      <c r="AF290" s="77">
        <f t="shared" si="49"/>
        <v>156.76315789473682</v>
      </c>
      <c r="AG290" s="77">
        <f>IF(ISBLANK('imputing missing values'!$AT290), 'imputing missing values'!$AF290, 'imputing missing values'!$AT290)</f>
        <v>155.19999999999999</v>
      </c>
      <c r="AH290" s="76">
        <v>160</v>
      </c>
      <c r="AI290" s="77">
        <f>AVERAGE(AU272:AU287)</f>
        <v>150.52500000000001</v>
      </c>
      <c r="AJ290" s="77">
        <f>IF(ISBLANK('imputing missing values'!$AU290), 'imputing missing values'!$AI290, 'imputing missing values'!$AU290)</f>
        <v>157.19999999999999</v>
      </c>
      <c r="AK290" s="75">
        <v>154.69999999999999</v>
      </c>
      <c r="AL290" s="76">
        <v>186.5</v>
      </c>
      <c r="AM290" s="76">
        <v>158.4</v>
      </c>
      <c r="AN290" s="76">
        <v>154.4</v>
      </c>
      <c r="AO290" s="76">
        <v>154.80000000000001</v>
      </c>
      <c r="AP290" s="75">
        <v>164.3</v>
      </c>
      <c r="AQ290" s="75">
        <v>150.19999999999999</v>
      </c>
      <c r="AR290" s="75">
        <v>157</v>
      </c>
      <c r="AS290" s="75">
        <v>163.6</v>
      </c>
      <c r="AT290" s="75">
        <v>155.19999999999999</v>
      </c>
      <c r="AU290" s="75">
        <v>157.19999999999999</v>
      </c>
      <c r="AV290" s="76">
        <v>156.69999999999999</v>
      </c>
    </row>
    <row r="291" spans="1:48" x14ac:dyDescent="0.25">
      <c r="A291" s="63" t="s">
        <v>33</v>
      </c>
      <c r="B291" s="78">
        <v>2021</v>
      </c>
      <c r="C291" s="63" t="s">
        <v>35</v>
      </c>
      <c r="D291" s="76">
        <v>147.6</v>
      </c>
      <c r="E291" s="77">
        <f t="shared" si="41"/>
        <v>163.42857142857142</v>
      </c>
      <c r="F291" s="77">
        <f t="shared" si="40"/>
        <v>160.80000000000001</v>
      </c>
      <c r="G291" s="76">
        <v>191.2</v>
      </c>
      <c r="H291" s="77">
        <f t="shared" si="42"/>
        <v>186.33684210526317</v>
      </c>
      <c r="I291" s="76">
        <f>IF(ISBLANK('imputing missing values'!$AL291), 'imputing missing values'!$H291, 'imputing missing values'!$AL291)</f>
        <v>193.3</v>
      </c>
      <c r="J291" s="76">
        <v>169.9</v>
      </c>
      <c r="K291" s="77">
        <f t="shared" si="43"/>
        <v>152.51578947368421</v>
      </c>
      <c r="L291" s="76">
        <f>IF(ISBLANK('imputing missing values'!$AM291),K291,AM291)</f>
        <v>151.80000000000001</v>
      </c>
      <c r="M291" s="76">
        <v>155.1</v>
      </c>
      <c r="N291" s="77">
        <f t="shared" si="44"/>
        <v>144.18947368421055</v>
      </c>
      <c r="O291" s="76">
        <f>IF(ISBLANK('imputing missing values'!$AN291), 'imputing missing values'!$N291, 'imputing missing values'!$AN291)</f>
        <v>149.1</v>
      </c>
      <c r="P291" s="76">
        <v>151.4</v>
      </c>
      <c r="Q291" s="77">
        <f>AVERAGE(AO273:AO288)</f>
        <v>148.73124999999999</v>
      </c>
      <c r="R291" s="76">
        <f>IF(ISBLANK('imputing missing values'!$AO291), 'imputing missing values'!$Q291, 'imputing missing values'!$AO291)</f>
        <v>146.5</v>
      </c>
      <c r="S291" s="76">
        <v>154</v>
      </c>
      <c r="T291" s="77">
        <f t="shared" si="45"/>
        <v>156.53157894736847</v>
      </c>
      <c r="U291" s="77">
        <f>IF(ISBLANK('imputing missing values'!$AP291), 'imputing missing values'!$T291, 'imputing missing values'!$AP291)</f>
        <v>156.30000000000001</v>
      </c>
      <c r="V291" s="76">
        <v>180.2</v>
      </c>
      <c r="W291" s="77">
        <f t="shared" si="46"/>
        <v>140.81052631578947</v>
      </c>
      <c r="X291" s="77">
        <f>IF(ISBLANK('imputing missing values'!$AQ291), 'imputing missing values'!$W291, 'imputing missing values'!$AQ291)</f>
        <v>140.5</v>
      </c>
      <c r="Y291" s="76">
        <v>159.80000000000001</v>
      </c>
      <c r="Z291" s="77">
        <f t="shared" si="47"/>
        <v>148.25263157894739</v>
      </c>
      <c r="AA291" s="77">
        <f>IF(ISBLANK('imputing missing values'!$AR291), 'imputing missing values'!$Z291, 'imputing missing values'!$AR291)</f>
        <v>147.30000000000001</v>
      </c>
      <c r="AB291" s="76">
        <v>114.9</v>
      </c>
      <c r="AC291" s="77">
        <f t="shared" si="48"/>
        <v>158.89473684210523</v>
      </c>
      <c r="AD291" s="77">
        <f>IF(ISBLANK('imputing missing values'!$AS291), 'imputing missing values'!$AC291, 'imputing missing values'!$AS291)</f>
        <v>156.6</v>
      </c>
      <c r="AE291" s="76">
        <v>162.5</v>
      </c>
      <c r="AF291" s="77">
        <f t="shared" si="49"/>
        <v>156.92631578947365</v>
      </c>
      <c r="AG291" s="77">
        <f>IF(ISBLANK('imputing missing values'!$AT291), 'imputing missing values'!$AF291, 'imputing missing values'!$AT291)</f>
        <v>156.69999999999999</v>
      </c>
      <c r="AH291" s="76">
        <v>149.19999999999999</v>
      </c>
      <c r="AI291" s="77">
        <f>AVERAGE(AU273:AU291)</f>
        <v>150.6</v>
      </c>
      <c r="AJ291" s="77">
        <f>IF(ISBLANK('imputing missing values'!$AU291), 'imputing missing values'!$AI291, 'imputing missing values'!$AU291)</f>
        <v>149.30000000000001</v>
      </c>
      <c r="AK291" s="75">
        <v>160.80000000000001</v>
      </c>
      <c r="AL291" s="76">
        <v>193.3</v>
      </c>
      <c r="AM291" s="76">
        <v>151.80000000000001</v>
      </c>
      <c r="AN291" s="76">
        <v>149.1</v>
      </c>
      <c r="AO291" s="76">
        <v>146.5</v>
      </c>
      <c r="AP291" s="75">
        <v>156.30000000000001</v>
      </c>
      <c r="AQ291" s="75">
        <v>140.5</v>
      </c>
      <c r="AR291" s="75">
        <v>147.30000000000001</v>
      </c>
      <c r="AS291" s="75">
        <v>156.6</v>
      </c>
      <c r="AT291" s="75">
        <v>156.69999999999999</v>
      </c>
      <c r="AU291" s="75">
        <v>149.30000000000001</v>
      </c>
      <c r="AV291" s="76">
        <v>156.5</v>
      </c>
    </row>
    <row r="292" spans="1:48" x14ac:dyDescent="0.25">
      <c r="A292" s="63" t="s">
        <v>34</v>
      </c>
      <c r="B292" s="78">
        <v>2021</v>
      </c>
      <c r="C292" s="63" t="s">
        <v>35</v>
      </c>
      <c r="D292" s="76">
        <v>144.30000000000001</v>
      </c>
      <c r="E292" s="77">
        <f t="shared" si="41"/>
        <v>160.31428571428569</v>
      </c>
      <c r="F292" s="77">
        <f t="shared" si="40"/>
        <v>156.9</v>
      </c>
      <c r="G292" s="76">
        <v>186.5</v>
      </c>
      <c r="H292" s="75">
        <f t="shared" si="42"/>
        <v>186.39473684210529</v>
      </c>
      <c r="I292" s="75">
        <f>IF(ISBLANK('imputing missing values'!$AL292), 'imputing missing values'!$H292, 'imputing missing values'!$AL292)</f>
        <v>188.3</v>
      </c>
      <c r="J292" s="76">
        <v>168.7</v>
      </c>
      <c r="K292" s="75">
        <f t="shared" si="43"/>
        <v>152.93684210526314</v>
      </c>
      <c r="L292" s="75">
        <f>IF(ISBLANK('imputing missing values'!$AM292),K292,AM292)</f>
        <v>155.80000000000001</v>
      </c>
      <c r="M292" s="76">
        <v>154.69999999999999</v>
      </c>
      <c r="N292" s="75">
        <f t="shared" si="44"/>
        <v>144.93157894736842</v>
      </c>
      <c r="O292" s="75">
        <f>IF(ISBLANK('imputing missing values'!$AN292), 'imputing missing values'!$N292, 'imputing missing values'!$AN292)</f>
        <v>152.4</v>
      </c>
      <c r="P292" s="76">
        <v>158.69999999999999</v>
      </c>
      <c r="Q292" s="75">
        <f>AVERAGE(AO274:AO292)</f>
        <v>149.33684210526317</v>
      </c>
      <c r="R292" s="75">
        <f>IF(ISBLANK('imputing missing values'!$AO292), 'imputing missing values'!$Q292, 'imputing missing values'!$AO292)</f>
        <v>150.9</v>
      </c>
      <c r="S292" s="76">
        <v>150.69999999999999</v>
      </c>
      <c r="T292" s="75">
        <f t="shared" si="45"/>
        <v>157.1947368421053</v>
      </c>
      <c r="U292" s="75">
        <f>IF(ISBLANK('imputing missing values'!$AP292), 'imputing missing values'!$T292, 'imputing missing values'!$AP292)</f>
        <v>161.30000000000001</v>
      </c>
      <c r="V292" s="76">
        <v>160</v>
      </c>
      <c r="W292" s="75">
        <f t="shared" si="46"/>
        <v>141.4</v>
      </c>
      <c r="X292" s="75">
        <f>IF(ISBLANK('imputing missing values'!$AQ292), 'imputing missing values'!$W292, 'imputing missing values'!$AQ292)</f>
        <v>145.1</v>
      </c>
      <c r="Y292" s="76">
        <v>158.80000000000001</v>
      </c>
      <c r="Z292" s="75">
        <f t="shared" si="47"/>
        <v>148.79473684210529</v>
      </c>
      <c r="AA292" s="75">
        <f>IF(ISBLANK('imputing missing values'!$AR292), 'imputing missing values'!$Z292, 'imputing missing values'!$AR292)</f>
        <v>151.5</v>
      </c>
      <c r="AB292" s="76">
        <v>112.8</v>
      </c>
      <c r="AC292" s="75">
        <f t="shared" si="48"/>
        <v>159.10526315789471</v>
      </c>
      <c r="AD292" s="75">
        <f>IF(ISBLANK('imputing missing values'!$AS292), 'imputing missing values'!$AC292, 'imputing missing values'!$AS292)</f>
        <v>159.5</v>
      </c>
      <c r="AE292" s="76">
        <v>164.2</v>
      </c>
      <c r="AF292" s="75">
        <f t="shared" si="49"/>
        <v>156.95789473684212</v>
      </c>
      <c r="AG292" s="75">
        <f>IF(ISBLANK('imputing missing values'!$AT292), 'imputing missing values'!$AF292, 'imputing missing values'!$AT292)</f>
        <v>155.80000000000001</v>
      </c>
      <c r="AH292" s="76">
        <v>155.5</v>
      </c>
      <c r="AI292" s="75">
        <f>AVERAGE(AU274:AU292)</f>
        <v>151.0526315789474</v>
      </c>
      <c r="AJ292" s="75">
        <f>IF(ISBLANK('imputing missing values'!$AU292), 'imputing missing values'!$AI292, 'imputing missing values'!$AU292)</f>
        <v>153.4</v>
      </c>
      <c r="AK292" s="75">
        <v>156.9</v>
      </c>
      <c r="AL292" s="75">
        <v>188.3</v>
      </c>
      <c r="AM292" s="75">
        <v>155.80000000000001</v>
      </c>
      <c r="AN292" s="75">
        <v>152.4</v>
      </c>
      <c r="AO292" s="75">
        <v>150.9</v>
      </c>
      <c r="AP292" s="75">
        <v>161.30000000000001</v>
      </c>
      <c r="AQ292" s="75">
        <v>145.1</v>
      </c>
      <c r="AR292" s="75">
        <v>151.5</v>
      </c>
      <c r="AS292" s="75">
        <v>159.5</v>
      </c>
      <c r="AT292" s="75">
        <v>155.80000000000001</v>
      </c>
      <c r="AU292" s="75">
        <v>153.4</v>
      </c>
      <c r="AV292" s="76">
        <v>156.6</v>
      </c>
    </row>
    <row r="293" spans="1:48" x14ac:dyDescent="0.25">
      <c r="A293" s="63" t="s">
        <v>30</v>
      </c>
      <c r="B293" s="78">
        <v>2021</v>
      </c>
      <c r="C293" s="63" t="s">
        <v>36</v>
      </c>
      <c r="D293" s="76">
        <v>142.5</v>
      </c>
      <c r="E293" s="77">
        <f t="shared" si="41"/>
        <v>159.81428571428572</v>
      </c>
      <c r="F293" s="77">
        <f t="shared" si="40"/>
        <v>154.5</v>
      </c>
      <c r="G293" s="76">
        <v>189.4</v>
      </c>
      <c r="H293" s="77">
        <f t="shared" si="42"/>
        <v>186.57894736842107</v>
      </c>
      <c r="I293" s="76">
        <f>IF(ISBLANK('imputing missing values'!$AL293), 'imputing missing values'!$H293, 'imputing missing values'!$AL293)</f>
        <v>186.1</v>
      </c>
      <c r="J293" s="76">
        <v>163.19999999999999</v>
      </c>
      <c r="K293" s="77">
        <f t="shared" si="43"/>
        <v>153.31578947368422</v>
      </c>
      <c r="L293" s="76">
        <f>IF(ISBLANK('imputing missing values'!$AM293),K293,AM293)</f>
        <v>158.9</v>
      </c>
      <c r="M293" s="76">
        <v>154.5</v>
      </c>
      <c r="N293" s="77">
        <f t="shared" si="44"/>
        <v>145.61578947368423</v>
      </c>
      <c r="O293" s="76">
        <f>IF(ISBLANK('imputing missing values'!$AN293), 'imputing missing values'!$N293, 'imputing missing values'!$AN293)</f>
        <v>156</v>
      </c>
      <c r="P293" s="76">
        <v>168.2</v>
      </c>
      <c r="Q293" s="77">
        <f>AVERAGE(AO275:AO290)</f>
        <v>149.47500000000002</v>
      </c>
      <c r="R293" s="76">
        <f>IF(ISBLANK('imputing missing values'!$AO293), 'imputing missing values'!$Q293, 'imputing missing values'!$AO293)</f>
        <v>154.80000000000001</v>
      </c>
      <c r="S293" s="76">
        <v>150.5</v>
      </c>
      <c r="T293" s="77">
        <f t="shared" si="45"/>
        <v>157.70000000000005</v>
      </c>
      <c r="U293" s="77">
        <f>IF(ISBLANK('imputing missing values'!$AP293), 'imputing missing values'!$T293, 'imputing missing values'!$AP293)</f>
        <v>164.6</v>
      </c>
      <c r="V293" s="76">
        <v>141</v>
      </c>
      <c r="W293" s="77">
        <f t="shared" si="46"/>
        <v>142.07368421052632</v>
      </c>
      <c r="X293" s="77">
        <f>IF(ISBLANK('imputing missing values'!$AQ293), 'imputing missing values'!$W293, 'imputing missing values'!$AQ293)</f>
        <v>151.30000000000001</v>
      </c>
      <c r="Y293" s="76">
        <v>159.19999999999999</v>
      </c>
      <c r="Z293" s="77">
        <f t="shared" si="47"/>
        <v>149.41578947368424</v>
      </c>
      <c r="AA293" s="77">
        <f>IF(ISBLANK('imputing missing values'!$AR293), 'imputing missing values'!$Z293, 'imputing missing values'!$AR293)</f>
        <v>157.80000000000001</v>
      </c>
      <c r="AB293" s="76">
        <v>111.7</v>
      </c>
      <c r="AC293" s="77">
        <f t="shared" si="48"/>
        <v>159.38421052631577</v>
      </c>
      <c r="AD293" s="77">
        <f>IF(ISBLANK('imputing missing values'!$AS293), 'imputing missing values'!$AC293, 'imputing missing values'!$AS293)</f>
        <v>163.80000000000001</v>
      </c>
      <c r="AE293" s="76">
        <v>164</v>
      </c>
      <c r="AF293" s="77">
        <f t="shared" si="49"/>
        <v>156.89473684210526</v>
      </c>
      <c r="AG293" s="77">
        <f>IF(ISBLANK('imputing missing values'!$AT293), 'imputing missing values'!$AF293, 'imputing missing values'!$AT293)</f>
        <v>153.1</v>
      </c>
      <c r="AH293" s="76">
        <v>160.6</v>
      </c>
      <c r="AI293" s="77">
        <f>AVERAGE(AU275:AU290)</f>
        <v>151.14375000000001</v>
      </c>
      <c r="AJ293" s="77">
        <f>IF(ISBLANK('imputing missing values'!$AU293), 'imputing missing values'!$AI293, 'imputing missing values'!$AU293)</f>
        <v>157.30000000000001</v>
      </c>
      <c r="AK293" s="75">
        <v>154.5</v>
      </c>
      <c r="AL293" s="76">
        <v>186.1</v>
      </c>
      <c r="AM293" s="76">
        <v>158.9</v>
      </c>
      <c r="AN293" s="76">
        <v>156</v>
      </c>
      <c r="AO293" s="76">
        <v>154.80000000000001</v>
      </c>
      <c r="AP293" s="75">
        <v>164.6</v>
      </c>
      <c r="AQ293" s="75">
        <v>151.30000000000001</v>
      </c>
      <c r="AR293" s="75">
        <v>157.80000000000001</v>
      </c>
      <c r="AS293" s="75">
        <v>163.80000000000001</v>
      </c>
      <c r="AT293" s="75">
        <v>153.1</v>
      </c>
      <c r="AU293" s="75">
        <v>157.30000000000001</v>
      </c>
      <c r="AV293" s="76">
        <v>156.69999999999999</v>
      </c>
    </row>
    <row r="294" spans="1:48" x14ac:dyDescent="0.25">
      <c r="A294" s="63" t="s">
        <v>33</v>
      </c>
      <c r="B294" s="78">
        <v>2021</v>
      </c>
      <c r="C294" s="63" t="s">
        <v>36</v>
      </c>
      <c r="D294" s="76">
        <v>147.5</v>
      </c>
      <c r="E294" s="77">
        <f t="shared" si="41"/>
        <v>162.97142857142859</v>
      </c>
      <c r="F294" s="77">
        <f t="shared" si="40"/>
        <v>160.4</v>
      </c>
      <c r="G294" s="76">
        <v>197.5</v>
      </c>
      <c r="H294" s="77">
        <f t="shared" si="42"/>
        <v>187.13684210526318</v>
      </c>
      <c r="I294" s="76">
        <f>IF(ISBLANK('imputing missing values'!$AL294), 'imputing missing values'!$H294, 'imputing missing values'!$AL294)</f>
        <v>193.5</v>
      </c>
      <c r="J294" s="76">
        <v>164.7</v>
      </c>
      <c r="K294" s="77">
        <f t="shared" si="43"/>
        <v>153.21052631578948</v>
      </c>
      <c r="L294" s="76">
        <f>IF(ISBLANK('imputing missing values'!$AM294),K294,AM294)</f>
        <v>152.6</v>
      </c>
      <c r="M294" s="76">
        <v>155.6</v>
      </c>
      <c r="N294" s="77">
        <f t="shared" si="44"/>
        <v>146.05789473684212</v>
      </c>
      <c r="O294" s="76">
        <f>IF(ISBLANK('imputing missing values'!$AN294), 'imputing missing values'!$N294, 'imputing missing values'!$AN294)</f>
        <v>154.80000000000001</v>
      </c>
      <c r="P294" s="76">
        <v>156.4</v>
      </c>
      <c r="Q294" s="77">
        <f>AVERAGE(AO276:AO291)</f>
        <v>149.15625000000003</v>
      </c>
      <c r="R294" s="76">
        <f>IF(ISBLANK('imputing missing values'!$AO294), 'imputing missing values'!$Q294, 'imputing missing values'!$AO294)</f>
        <v>147.19999999999999</v>
      </c>
      <c r="S294" s="76">
        <v>157.30000000000001</v>
      </c>
      <c r="T294" s="77">
        <f t="shared" si="45"/>
        <v>157.58421052631584</v>
      </c>
      <c r="U294" s="77">
        <f>IF(ISBLANK('imputing missing values'!$AP294), 'imputing missing values'!$T294, 'imputing missing values'!$AP294)</f>
        <v>156.9</v>
      </c>
      <c r="V294" s="76">
        <v>166.1</v>
      </c>
      <c r="W294" s="77">
        <f t="shared" si="46"/>
        <v>141.92105263157896</v>
      </c>
      <c r="X294" s="77">
        <f>IF(ISBLANK('imputing missing values'!$AQ294), 'imputing missing values'!$W294, 'imputing missing values'!$AQ294)</f>
        <v>141.69999999999999</v>
      </c>
      <c r="Y294" s="76">
        <v>161.1</v>
      </c>
      <c r="Z294" s="77">
        <f t="shared" si="47"/>
        <v>149.19473684210527</v>
      </c>
      <c r="AA294" s="77">
        <f>IF(ISBLANK('imputing missing values'!$AR294), 'imputing missing values'!$Z294, 'imputing missing values'!$AR294)</f>
        <v>148.6</v>
      </c>
      <c r="AB294" s="76">
        <v>114.3</v>
      </c>
      <c r="AC294" s="77">
        <f t="shared" si="48"/>
        <v>159.19999999999999</v>
      </c>
      <c r="AD294" s="77">
        <f>IF(ISBLANK('imputing missing values'!$AS294), 'imputing missing values'!$AC294, 'imputing missing values'!$AS294)</f>
        <v>157.6</v>
      </c>
      <c r="AE294" s="76">
        <v>162.6</v>
      </c>
      <c r="AF294" s="77">
        <f t="shared" si="49"/>
        <v>156.76315789473685</v>
      </c>
      <c r="AG294" s="77">
        <f>IF(ISBLANK('imputing missing values'!$AT294), 'imputing missing values'!$AF294, 'imputing missing values'!$AT294)</f>
        <v>154.9</v>
      </c>
      <c r="AH294" s="76">
        <v>150.69999999999999</v>
      </c>
      <c r="AI294" s="77">
        <f>AVERAGE(AU276:AU294)</f>
        <v>151.29473684210529</v>
      </c>
      <c r="AJ294" s="77">
        <f>IF(ISBLANK('imputing missing values'!$AU294), 'imputing missing values'!$AI294, 'imputing missing values'!$AU294)</f>
        <v>150</v>
      </c>
      <c r="AK294" s="75">
        <v>160.4</v>
      </c>
      <c r="AL294" s="76">
        <v>193.5</v>
      </c>
      <c r="AM294" s="76">
        <v>152.6</v>
      </c>
      <c r="AN294" s="76">
        <v>154.80000000000001</v>
      </c>
      <c r="AO294" s="76">
        <v>147.19999999999999</v>
      </c>
      <c r="AP294" s="75">
        <v>156.9</v>
      </c>
      <c r="AQ294" s="75">
        <v>141.69999999999999</v>
      </c>
      <c r="AR294" s="75">
        <v>148.6</v>
      </c>
      <c r="AS294" s="75">
        <v>157.6</v>
      </c>
      <c r="AT294" s="75">
        <v>154.9</v>
      </c>
      <c r="AU294" s="75">
        <v>150</v>
      </c>
      <c r="AV294" s="76">
        <v>156.9</v>
      </c>
    </row>
    <row r="295" spans="1:48" x14ac:dyDescent="0.25">
      <c r="A295" s="63" t="s">
        <v>34</v>
      </c>
      <c r="B295" s="78">
        <v>2021</v>
      </c>
      <c r="C295" s="63" t="s">
        <v>36</v>
      </c>
      <c r="D295" s="76">
        <v>144.1</v>
      </c>
      <c r="E295" s="77">
        <f t="shared" si="41"/>
        <v>160.27142857142857</v>
      </c>
      <c r="F295" s="77">
        <f t="shared" si="40"/>
        <v>156.69999999999999</v>
      </c>
      <c r="G295" s="76">
        <v>192.2</v>
      </c>
      <c r="H295" s="75">
        <f t="shared" si="42"/>
        <v>187.10526315789474</v>
      </c>
      <c r="I295" s="75">
        <f>IF(ISBLANK('imputing missing values'!$AL295), 'imputing missing values'!$H295, 'imputing missing values'!$AL295)</f>
        <v>188.1</v>
      </c>
      <c r="J295" s="76">
        <v>163.80000000000001</v>
      </c>
      <c r="K295" s="75">
        <f t="shared" si="43"/>
        <v>153.64736842105265</v>
      </c>
      <c r="L295" s="75">
        <f>IF(ISBLANK('imputing missing values'!$AM295),K295,AM295)</f>
        <v>156.4</v>
      </c>
      <c r="M295" s="76">
        <v>154.9</v>
      </c>
      <c r="N295" s="75">
        <f t="shared" si="44"/>
        <v>147.02105263157898</v>
      </c>
      <c r="O295" s="75">
        <f>IF(ISBLANK('imputing missing values'!$AN295), 'imputing missing values'!$N295, 'imputing missing values'!$AN295)</f>
        <v>155.5</v>
      </c>
      <c r="P295" s="76">
        <v>163.9</v>
      </c>
      <c r="Q295" s="75">
        <f>AVERAGE(AO277:AO295)</f>
        <v>149.74736842105264</v>
      </c>
      <c r="R295" s="75">
        <f>IF(ISBLANK('imputing missing values'!$AO295), 'imputing missing values'!$Q295, 'imputing missing values'!$AO295)</f>
        <v>151.19999999999999</v>
      </c>
      <c r="S295" s="76">
        <v>153.69999999999999</v>
      </c>
      <c r="T295" s="75">
        <f t="shared" si="45"/>
        <v>158.20000000000002</v>
      </c>
      <c r="U295" s="75">
        <f>IF(ISBLANK('imputing missing values'!$AP295), 'imputing missing values'!$T295, 'imputing missing values'!$AP295)</f>
        <v>161.69999999999999</v>
      </c>
      <c r="V295" s="76">
        <v>149.5</v>
      </c>
      <c r="W295" s="75">
        <f t="shared" si="46"/>
        <v>142.50526315789475</v>
      </c>
      <c r="X295" s="75">
        <f>IF(ISBLANK('imputing missing values'!$AQ295), 'imputing missing values'!$W295, 'imputing missing values'!$AQ295)</f>
        <v>146.19999999999999</v>
      </c>
      <c r="Y295" s="76">
        <v>159.80000000000001</v>
      </c>
      <c r="Z295" s="75">
        <f t="shared" si="47"/>
        <v>149.76315789473685</v>
      </c>
      <c r="AA295" s="75">
        <f>IF(ISBLANK('imputing missing values'!$AR295), 'imputing missing values'!$Z295, 'imputing missing values'!$AR295)</f>
        <v>152.6</v>
      </c>
      <c r="AB295" s="76">
        <v>112.6</v>
      </c>
      <c r="AC295" s="75">
        <f t="shared" si="48"/>
        <v>159.47894736842105</v>
      </c>
      <c r="AD295" s="75">
        <f>IF(ISBLANK('imputing missing values'!$AS295), 'imputing missing values'!$AC295, 'imputing missing values'!$AS295)</f>
        <v>160.19999999999999</v>
      </c>
      <c r="AE295" s="76">
        <v>163.5</v>
      </c>
      <c r="AF295" s="75">
        <f t="shared" si="49"/>
        <v>156.44736842105263</v>
      </c>
      <c r="AG295" s="75">
        <f>IF(ISBLANK('imputing missing values'!$AT295), 'imputing missing values'!$AF295, 'imputing missing values'!$AT295)</f>
        <v>153.80000000000001</v>
      </c>
      <c r="AH295" s="76">
        <v>156.5</v>
      </c>
      <c r="AI295" s="75">
        <f>AVERAGE(AU277:AU295)</f>
        <v>151.70526315789479</v>
      </c>
      <c r="AJ295" s="75">
        <f>IF(ISBLANK('imputing missing values'!$AU295), 'imputing missing values'!$AI295, 'imputing missing values'!$AU295)</f>
        <v>153.80000000000001</v>
      </c>
      <c r="AK295" s="75">
        <v>156.69999999999999</v>
      </c>
      <c r="AL295" s="75">
        <v>188.1</v>
      </c>
      <c r="AM295" s="75">
        <v>156.4</v>
      </c>
      <c r="AN295" s="75">
        <v>155.5</v>
      </c>
      <c r="AO295" s="75">
        <v>151.19999999999999</v>
      </c>
      <c r="AP295" s="75">
        <v>161.69999999999999</v>
      </c>
      <c r="AQ295" s="75">
        <v>146.19999999999999</v>
      </c>
      <c r="AR295" s="75">
        <v>152.6</v>
      </c>
      <c r="AS295" s="75">
        <v>160.19999999999999</v>
      </c>
      <c r="AT295" s="75">
        <v>153.80000000000001</v>
      </c>
      <c r="AU295" s="75">
        <v>153.80000000000001</v>
      </c>
      <c r="AV295" s="76">
        <v>156.80000000000001</v>
      </c>
    </row>
    <row r="296" spans="1:48" x14ac:dyDescent="0.25">
      <c r="A296" s="63" t="s">
        <v>30</v>
      </c>
      <c r="B296" s="78">
        <v>2021</v>
      </c>
      <c r="C296" s="63" t="s">
        <v>37</v>
      </c>
      <c r="D296" s="76">
        <v>142.69999999999999</v>
      </c>
      <c r="E296" s="77">
        <f t="shared" si="41"/>
        <v>159.52857142857144</v>
      </c>
      <c r="F296" s="77">
        <f t="shared" si="40"/>
        <v>155.6</v>
      </c>
      <c r="G296" s="76">
        <v>195.5</v>
      </c>
      <c r="H296" s="77">
        <f t="shared" si="42"/>
        <v>187.23157894736846</v>
      </c>
      <c r="I296" s="76">
        <f>IF(ISBLANK('imputing missing values'!$AL296), 'imputing missing values'!$H296, 'imputing missing values'!$AL296)</f>
        <v>186.8</v>
      </c>
      <c r="J296" s="76">
        <v>163.4</v>
      </c>
      <c r="K296" s="77">
        <f t="shared" si="43"/>
        <v>154.06315789473686</v>
      </c>
      <c r="L296" s="76">
        <f>IF(ISBLANK('imputing missing values'!$AM296),K296,AM296)</f>
        <v>159.9</v>
      </c>
      <c r="M296" s="76">
        <v>155</v>
      </c>
      <c r="N296" s="77">
        <f t="shared" si="44"/>
        <v>147.71052631578951</v>
      </c>
      <c r="O296" s="76">
        <f>IF(ISBLANK('imputing missing values'!$AN296), 'imputing missing values'!$N296, 'imputing missing values'!$AN296)</f>
        <v>156</v>
      </c>
      <c r="P296" s="76">
        <v>175.2</v>
      </c>
      <c r="Q296" s="77">
        <f>AVERAGE(AO278:AO293)</f>
        <v>149.88125000000005</v>
      </c>
      <c r="R296" s="76">
        <f>IF(ISBLANK('imputing missing values'!$AO296), 'imputing missing values'!$Q296, 'imputing missing values'!$AO296)</f>
        <v>155.5</v>
      </c>
      <c r="S296" s="76">
        <v>160.6</v>
      </c>
      <c r="T296" s="77">
        <f t="shared" si="45"/>
        <v>158.71052631578951</v>
      </c>
      <c r="U296" s="77">
        <f>IF(ISBLANK('imputing missing values'!$AP296), 'imputing missing values'!$T296, 'imputing missing values'!$AP296)</f>
        <v>165.3</v>
      </c>
      <c r="V296" s="76">
        <v>135.1</v>
      </c>
      <c r="W296" s="77">
        <f t="shared" si="46"/>
        <v>143.14210526315787</v>
      </c>
      <c r="X296" s="77">
        <f>IF(ISBLANK('imputing missing values'!$AQ296), 'imputing missing values'!$W296, 'imputing missing values'!$AQ296)</f>
        <v>151.69999999999999</v>
      </c>
      <c r="Y296" s="76">
        <v>161.1</v>
      </c>
      <c r="Z296" s="77">
        <f t="shared" si="47"/>
        <v>150.39473684210526</v>
      </c>
      <c r="AA296" s="77">
        <f>IF(ISBLANK('imputing missing values'!$AR296), 'imputing missing values'!$Z296, 'imputing missing values'!$AR296)</f>
        <v>158.6</v>
      </c>
      <c r="AB296" s="76">
        <v>112.2</v>
      </c>
      <c r="AC296" s="77">
        <f t="shared" si="48"/>
        <v>159.82631578947368</v>
      </c>
      <c r="AD296" s="77">
        <f>IF(ISBLANK('imputing missing values'!$AS296), 'imputing missing values'!$AC296, 'imputing missing values'!$AS296)</f>
        <v>164.1</v>
      </c>
      <c r="AE296" s="76">
        <v>164.4</v>
      </c>
      <c r="AF296" s="77">
        <f t="shared" si="49"/>
        <v>156.24736842105264</v>
      </c>
      <c r="AG296" s="77">
        <f>IF(ISBLANK('imputing missing values'!$AT296), 'imputing missing values'!$AF296, 'imputing missing values'!$AT296)</f>
        <v>154.6</v>
      </c>
      <c r="AH296" s="76">
        <v>161.9</v>
      </c>
      <c r="AI296" s="77">
        <f>AVERAGE(AU278:AU293)</f>
        <v>151.78750000000005</v>
      </c>
      <c r="AJ296" s="77">
        <f>IF(ISBLANK('imputing missing values'!$AU296), 'imputing missing values'!$AI296, 'imputing missing values'!$AU296)</f>
        <v>158</v>
      </c>
      <c r="AK296" s="75">
        <v>155.6</v>
      </c>
      <c r="AL296" s="76">
        <v>186.8</v>
      </c>
      <c r="AM296" s="76">
        <v>159.9</v>
      </c>
      <c r="AN296" s="76">
        <v>156</v>
      </c>
      <c r="AO296" s="76">
        <v>155.5</v>
      </c>
      <c r="AP296" s="75">
        <v>165.3</v>
      </c>
      <c r="AQ296" s="75">
        <v>151.69999999999999</v>
      </c>
      <c r="AR296" s="75">
        <v>158.6</v>
      </c>
      <c r="AS296" s="75">
        <v>164.1</v>
      </c>
      <c r="AT296" s="75">
        <v>154.6</v>
      </c>
      <c r="AU296" s="75">
        <v>158</v>
      </c>
      <c r="AV296" s="76">
        <v>157.6</v>
      </c>
    </row>
    <row r="297" spans="1:48" x14ac:dyDescent="0.25">
      <c r="A297" s="63" t="s">
        <v>33</v>
      </c>
      <c r="B297" s="78">
        <v>2021</v>
      </c>
      <c r="C297" s="63" t="s">
        <v>37</v>
      </c>
      <c r="D297" s="76">
        <v>147.6</v>
      </c>
      <c r="E297" s="77">
        <f t="shared" si="41"/>
        <v>162.81428571428569</v>
      </c>
      <c r="F297" s="77">
        <f t="shared" si="40"/>
        <v>162</v>
      </c>
      <c r="G297" s="76">
        <v>202.5</v>
      </c>
      <c r="H297" s="77">
        <f t="shared" si="42"/>
        <v>187.84736842105266</v>
      </c>
      <c r="I297" s="76">
        <f>IF(ISBLANK('imputing missing values'!$AL297), 'imputing missing values'!$H297, 'imputing missing values'!$AL297)</f>
        <v>194.4</v>
      </c>
      <c r="J297" s="76">
        <v>166.4</v>
      </c>
      <c r="K297" s="77">
        <f t="shared" si="43"/>
        <v>153.97894736842107</v>
      </c>
      <c r="L297" s="76">
        <f>IF(ISBLANK('imputing missing values'!$AM297),K297,AM297)</f>
        <v>153.4</v>
      </c>
      <c r="M297" s="76">
        <v>156</v>
      </c>
      <c r="N297" s="77">
        <f t="shared" si="44"/>
        <v>148.13684210526321</v>
      </c>
      <c r="O297" s="76">
        <f>IF(ISBLANK('imputing missing values'!$AN297), 'imputing missing values'!$N297, 'imputing missing values'!$AN297)</f>
        <v>154.9</v>
      </c>
      <c r="P297" s="76">
        <v>161.4</v>
      </c>
      <c r="Q297" s="77">
        <f>AVERAGE(AO279:AO294)</f>
        <v>149.58124999999998</v>
      </c>
      <c r="R297" s="76">
        <f>IF(ISBLANK('imputing missing values'!$AO297), 'imputing missing values'!$Q297, 'imputing missing values'!$AO297)</f>
        <v>147.6</v>
      </c>
      <c r="S297" s="76">
        <v>168.8</v>
      </c>
      <c r="T297" s="77">
        <f t="shared" si="45"/>
        <v>158.60526315789474</v>
      </c>
      <c r="U297" s="77">
        <f>IF(ISBLANK('imputing missing values'!$AP297), 'imputing missing values'!$T297, 'imputing missing values'!$AP297)</f>
        <v>157.5</v>
      </c>
      <c r="V297" s="76">
        <v>161.6</v>
      </c>
      <c r="W297" s="77">
        <f t="shared" si="46"/>
        <v>142.91578947368419</v>
      </c>
      <c r="X297" s="77">
        <f>IF(ISBLANK('imputing missing values'!$AQ297), 'imputing missing values'!$W297, 'imputing missing values'!$AQ297)</f>
        <v>142.1</v>
      </c>
      <c r="Y297" s="76">
        <v>162.80000000000001</v>
      </c>
      <c r="Z297" s="77">
        <f t="shared" si="47"/>
        <v>150.22105263157894</v>
      </c>
      <c r="AA297" s="77">
        <f>IF(ISBLANK('imputing missing values'!$AR297), 'imputing missing values'!$Z297, 'imputing missing values'!$AR297)</f>
        <v>149.1</v>
      </c>
      <c r="AB297" s="76">
        <v>114.8</v>
      </c>
      <c r="AC297" s="77">
        <f t="shared" si="48"/>
        <v>159.56842105263158</v>
      </c>
      <c r="AD297" s="77">
        <f>IF(ISBLANK('imputing missing values'!$AS297), 'imputing missing values'!$AC297, 'imputing missing values'!$AS297)</f>
        <v>157.6</v>
      </c>
      <c r="AE297" s="76">
        <v>162.80000000000001</v>
      </c>
      <c r="AF297" s="77">
        <f t="shared" si="49"/>
        <v>156.2684210526316</v>
      </c>
      <c r="AG297" s="77">
        <f>IF(ISBLANK('imputing missing values'!$AT297), 'imputing missing values'!$AF297, 'imputing missing values'!$AT297)</f>
        <v>156.6</v>
      </c>
      <c r="AH297" s="76">
        <v>151.5</v>
      </c>
      <c r="AI297" s="77">
        <f>AVERAGE(AU279:AU297)</f>
        <v>151.92631578947373</v>
      </c>
      <c r="AJ297" s="77">
        <f>IF(ISBLANK('imputing missing values'!$AU297), 'imputing missing values'!$AI297, 'imputing missing values'!$AU297)</f>
        <v>150.5</v>
      </c>
      <c r="AK297" s="75">
        <v>162</v>
      </c>
      <c r="AL297" s="76">
        <v>194.4</v>
      </c>
      <c r="AM297" s="76">
        <v>153.4</v>
      </c>
      <c r="AN297" s="76">
        <v>154.9</v>
      </c>
      <c r="AO297" s="76">
        <v>147.6</v>
      </c>
      <c r="AP297" s="75">
        <v>157.5</v>
      </c>
      <c r="AQ297" s="75">
        <v>142.1</v>
      </c>
      <c r="AR297" s="75">
        <v>149.1</v>
      </c>
      <c r="AS297" s="75">
        <v>157.6</v>
      </c>
      <c r="AT297" s="75">
        <v>156.6</v>
      </c>
      <c r="AU297" s="75">
        <v>150.5</v>
      </c>
      <c r="AV297" s="76">
        <v>158</v>
      </c>
    </row>
    <row r="298" spans="1:48" x14ac:dyDescent="0.25">
      <c r="A298" s="63" t="s">
        <v>34</v>
      </c>
      <c r="B298" s="78">
        <v>2021</v>
      </c>
      <c r="C298" s="63" t="s">
        <v>37</v>
      </c>
      <c r="D298" s="76">
        <v>144.30000000000001</v>
      </c>
      <c r="E298" s="77">
        <f t="shared" si="41"/>
        <v>160.2428571428571</v>
      </c>
      <c r="F298" s="77">
        <f t="shared" si="40"/>
        <v>158</v>
      </c>
      <c r="G298" s="76">
        <v>198</v>
      </c>
      <c r="H298" s="75">
        <f t="shared" si="42"/>
        <v>187.85263157894738</v>
      </c>
      <c r="I298" s="75">
        <f>IF(ISBLANK('imputing missing values'!$AL298), 'imputing missing values'!$H298, 'imputing missing values'!$AL298)</f>
        <v>188.8</v>
      </c>
      <c r="J298" s="76">
        <v>164.6</v>
      </c>
      <c r="K298" s="75">
        <f t="shared" si="43"/>
        <v>154.45263157894738</v>
      </c>
      <c r="L298" s="75">
        <f>IF(ISBLANK('imputing missing values'!$AM298),K298,AM298)</f>
        <v>157.30000000000001</v>
      </c>
      <c r="M298" s="76">
        <v>155.4</v>
      </c>
      <c r="N298" s="75">
        <f t="shared" si="44"/>
        <v>149.11052631578949</v>
      </c>
      <c r="O298" s="75">
        <f>IF(ISBLANK('imputing missing values'!$AN298), 'imputing missing values'!$N298, 'imputing missing values'!$AN298)</f>
        <v>155.6</v>
      </c>
      <c r="P298" s="76">
        <v>170.1</v>
      </c>
      <c r="Q298" s="75">
        <f>AVERAGE(AO280:AO298)</f>
        <v>150.22631578947366</v>
      </c>
      <c r="R298" s="75">
        <f>IF(ISBLANK('imputing missing values'!$AO298), 'imputing missing values'!$Q298, 'imputing missing values'!$AO298)</f>
        <v>151.80000000000001</v>
      </c>
      <c r="S298" s="76">
        <v>164.4</v>
      </c>
      <c r="T298" s="75">
        <f t="shared" si="45"/>
        <v>159.20000000000002</v>
      </c>
      <c r="U298" s="75">
        <f>IF(ISBLANK('imputing missing values'!$AP298), 'imputing missing values'!$T298, 'imputing missing values'!$AP298)</f>
        <v>162.30000000000001</v>
      </c>
      <c r="V298" s="76">
        <v>144.1</v>
      </c>
      <c r="W298" s="75">
        <f t="shared" si="46"/>
        <v>143.50526315789472</v>
      </c>
      <c r="X298" s="75">
        <f>IF(ISBLANK('imputing missing values'!$AQ298), 'imputing missing values'!$W298, 'imputing missing values'!$AQ298)</f>
        <v>146.6</v>
      </c>
      <c r="Y298" s="76">
        <v>161.69999999999999</v>
      </c>
      <c r="Z298" s="75">
        <f t="shared" si="47"/>
        <v>150.81052631578942</v>
      </c>
      <c r="AA298" s="75">
        <f>IF(ISBLANK('imputing missing values'!$AR298), 'imputing missing values'!$Z298, 'imputing missing values'!$AR298)</f>
        <v>153.19999999999999</v>
      </c>
      <c r="AB298" s="76">
        <v>113.1</v>
      </c>
      <c r="AC298" s="75">
        <f t="shared" si="48"/>
        <v>159.81052631578945</v>
      </c>
      <c r="AD298" s="75">
        <f>IF(ISBLANK('imputing missing values'!$AS298), 'imputing missing values'!$AC298, 'imputing missing values'!$AS298)</f>
        <v>160.30000000000001</v>
      </c>
      <c r="AE298" s="76">
        <v>163.9</v>
      </c>
      <c r="AF298" s="75">
        <f t="shared" si="49"/>
        <v>156.12631578947369</v>
      </c>
      <c r="AG298" s="75">
        <f>IF(ISBLANK('imputing missing values'!$AT298), 'imputing missing values'!$AF298, 'imputing missing values'!$AT298)</f>
        <v>155.4</v>
      </c>
      <c r="AH298" s="76">
        <v>157.6</v>
      </c>
      <c r="AI298" s="75">
        <f>AVERAGE(AU280:AU298)</f>
        <v>152.35789473684213</v>
      </c>
      <c r="AJ298" s="75">
        <f>IF(ISBLANK('imputing missing values'!$AU298), 'imputing missing values'!$AI298, 'imputing missing values'!$AU298)</f>
        <v>154.4</v>
      </c>
      <c r="AK298" s="75">
        <v>158</v>
      </c>
      <c r="AL298" s="75">
        <v>188.8</v>
      </c>
      <c r="AM298" s="75">
        <v>157.30000000000001</v>
      </c>
      <c r="AN298" s="75">
        <v>155.6</v>
      </c>
      <c r="AO298" s="75">
        <v>151.80000000000001</v>
      </c>
      <c r="AP298" s="75">
        <v>162.30000000000001</v>
      </c>
      <c r="AQ298" s="75">
        <v>146.6</v>
      </c>
      <c r="AR298" s="75">
        <v>153.19999999999999</v>
      </c>
      <c r="AS298" s="75">
        <v>160.30000000000001</v>
      </c>
      <c r="AT298" s="75">
        <v>155.4</v>
      </c>
      <c r="AU298" s="75">
        <v>154.4</v>
      </c>
      <c r="AV298" s="76">
        <v>157.80000000000001</v>
      </c>
    </row>
    <row r="299" spans="1:48" x14ac:dyDescent="0.25">
      <c r="A299" s="63" t="s">
        <v>30</v>
      </c>
      <c r="B299" s="78">
        <v>2021</v>
      </c>
      <c r="C299" s="63" t="s">
        <v>38</v>
      </c>
      <c r="D299" s="76">
        <v>145.1</v>
      </c>
      <c r="E299" s="77">
        <f t="shared" si="41"/>
        <v>159.18571428571431</v>
      </c>
      <c r="F299" s="77">
        <f t="shared" si="40"/>
        <v>158.69999999999999</v>
      </c>
      <c r="G299" s="76">
        <v>198.5</v>
      </c>
      <c r="H299" s="77">
        <f t="shared" si="42"/>
        <v>188.13157894736844</v>
      </c>
      <c r="I299" s="76">
        <f>IF(ISBLANK('imputing missing values'!$AL299), 'imputing missing values'!$H299, 'imputing missing values'!$AL299)</f>
        <v>189.6</v>
      </c>
      <c r="J299" s="76">
        <v>168.6</v>
      </c>
      <c r="K299" s="77">
        <f t="shared" si="43"/>
        <v>155.09473684210531</v>
      </c>
      <c r="L299" s="76">
        <f>IF(ISBLANK('imputing missing values'!$AM299),K299,AM299)</f>
        <v>164.5</v>
      </c>
      <c r="M299" s="76">
        <v>155.80000000000001</v>
      </c>
      <c r="N299" s="77">
        <f t="shared" si="44"/>
        <v>150.0894736842105</v>
      </c>
      <c r="O299" s="76">
        <f>IF(ISBLANK('imputing missing values'!$AN299), 'imputing missing values'!$N299, 'imputing missing values'!$AN299)</f>
        <v>161.69999999999999</v>
      </c>
      <c r="P299" s="76">
        <v>184.4</v>
      </c>
      <c r="Q299" s="77">
        <f>AVERAGE(AO281:AO296)</f>
        <v>150.38749999999999</v>
      </c>
      <c r="R299" s="76">
        <f>IF(ISBLANK('imputing missing values'!$AO299), 'imputing missing values'!$Q299, 'imputing missing values'!$AO299)</f>
        <v>158.80000000000001</v>
      </c>
      <c r="S299" s="76">
        <v>162.30000000000001</v>
      </c>
      <c r="T299" s="77">
        <f t="shared" si="45"/>
        <v>159.87368421052631</v>
      </c>
      <c r="U299" s="77">
        <f>IF(ISBLANK('imputing missing values'!$AP299), 'imputing missing values'!$T299, 'imputing missing values'!$AP299)</f>
        <v>169.1</v>
      </c>
      <c r="V299" s="76">
        <v>138.4</v>
      </c>
      <c r="W299" s="77">
        <f t="shared" si="46"/>
        <v>144.16842105263154</v>
      </c>
      <c r="X299" s="77">
        <f>IF(ISBLANK('imputing missing values'!$AQ299), 'imputing missing values'!$W299, 'imputing missing values'!$AQ299)</f>
        <v>153.19999999999999</v>
      </c>
      <c r="Y299" s="76">
        <v>165.1</v>
      </c>
      <c r="Z299" s="77">
        <f t="shared" si="47"/>
        <v>151.5210526315789</v>
      </c>
      <c r="AA299" s="77">
        <f>IF(ISBLANK('imputing missing values'!$AR299), 'imputing missing values'!$Z299, 'imputing missing values'!$AR299)</f>
        <v>160</v>
      </c>
      <c r="AB299" s="76">
        <v>114.3</v>
      </c>
      <c r="AC299" s="77">
        <f t="shared" si="48"/>
        <v>160.28947368421049</v>
      </c>
      <c r="AD299" s="77">
        <f>IF(ISBLANK('imputing missing values'!$AS299), 'imputing missing values'!$AC299, 'imputing missing values'!$AS299)</f>
        <v>167.6</v>
      </c>
      <c r="AE299" s="76">
        <v>169.7</v>
      </c>
      <c r="AF299" s="77">
        <f t="shared" si="49"/>
        <v>156.24736842105264</v>
      </c>
      <c r="AG299" s="77">
        <f>IF(ISBLANK('imputing missing values'!$AT299), 'imputing missing values'!$AF299, 'imputing missing values'!$AT299)</f>
        <v>159.30000000000001</v>
      </c>
      <c r="AH299" s="76">
        <v>164.6</v>
      </c>
      <c r="AI299" s="77">
        <f>AVERAGE(AU281:AU296)</f>
        <v>152.46875</v>
      </c>
      <c r="AJ299" s="77">
        <f>IF(ISBLANK('imputing missing values'!$AU299), 'imputing missing values'!$AI299, 'imputing missing values'!$AU299)</f>
        <v>161.1</v>
      </c>
      <c r="AK299" s="75">
        <v>158.69999999999999</v>
      </c>
      <c r="AL299" s="76">
        <v>189.6</v>
      </c>
      <c r="AM299" s="76">
        <v>164.5</v>
      </c>
      <c r="AN299" s="76">
        <v>161.69999999999999</v>
      </c>
      <c r="AO299" s="76">
        <v>158.80000000000001</v>
      </c>
      <c r="AP299" s="75">
        <v>169.1</v>
      </c>
      <c r="AQ299" s="75">
        <v>153.19999999999999</v>
      </c>
      <c r="AR299" s="75">
        <v>160</v>
      </c>
      <c r="AS299" s="75">
        <v>167.6</v>
      </c>
      <c r="AT299" s="75">
        <v>159.30000000000001</v>
      </c>
      <c r="AU299" s="75">
        <v>161.1</v>
      </c>
      <c r="AV299" s="76">
        <v>161.1</v>
      </c>
    </row>
    <row r="300" spans="1:48" x14ac:dyDescent="0.25">
      <c r="A300" s="63" t="s">
        <v>33</v>
      </c>
      <c r="B300" s="78">
        <v>2021</v>
      </c>
      <c r="C300" s="63" t="s">
        <v>38</v>
      </c>
      <c r="D300" s="76">
        <v>148.80000000000001</v>
      </c>
      <c r="E300" s="77">
        <f t="shared" si="41"/>
        <v>162.65714285714284</v>
      </c>
      <c r="F300" s="77">
        <f t="shared" si="40"/>
        <v>164.2</v>
      </c>
      <c r="G300" s="76">
        <v>204.3</v>
      </c>
      <c r="H300" s="77">
        <f t="shared" si="42"/>
        <v>188.9105263157895</v>
      </c>
      <c r="I300" s="76">
        <f>IF(ISBLANK('imputing missing values'!$AL300), 'imputing missing values'!$H300, 'imputing missing values'!$AL300)</f>
        <v>198.2</v>
      </c>
      <c r="J300" s="76">
        <v>173</v>
      </c>
      <c r="K300" s="77">
        <f t="shared" si="43"/>
        <v>155.02105263157898</v>
      </c>
      <c r="L300" s="76">
        <f>IF(ISBLANK('imputing missing values'!$AM300),K300,AM300)</f>
        <v>154.1</v>
      </c>
      <c r="M300" s="76">
        <v>156.5</v>
      </c>
      <c r="N300" s="77">
        <f t="shared" si="44"/>
        <v>150.51052631578946</v>
      </c>
      <c r="O300" s="76">
        <f>IF(ISBLANK('imputing missing values'!$AN300), 'imputing missing values'!$N300, 'imputing missing values'!$AN300)</f>
        <v>155.5</v>
      </c>
      <c r="P300" s="76">
        <v>168.8</v>
      </c>
      <c r="Q300" s="77">
        <f>AVERAGE(AO282:AO297)</f>
        <v>150.06249999999997</v>
      </c>
      <c r="R300" s="76">
        <f>IF(ISBLANK('imputing missing values'!$AO300), 'imputing missing values'!$Q300, 'imputing missing values'!$AO300)</f>
        <v>150.1</v>
      </c>
      <c r="S300" s="76">
        <v>172.5</v>
      </c>
      <c r="T300" s="77">
        <f t="shared" si="45"/>
        <v>159.87368421052631</v>
      </c>
      <c r="U300" s="77">
        <f>IF(ISBLANK('imputing missing values'!$AP300), 'imputing missing values'!$T300, 'imputing missing values'!$AP300)</f>
        <v>160.4</v>
      </c>
      <c r="V300" s="76">
        <v>166.5</v>
      </c>
      <c r="W300" s="77">
        <f t="shared" si="46"/>
        <v>144.11052631578946</v>
      </c>
      <c r="X300" s="77">
        <f>IF(ISBLANK('imputing missing values'!$AQ300), 'imputing missing values'!$W300, 'imputing missing values'!$AQ300)</f>
        <v>145</v>
      </c>
      <c r="Y300" s="76">
        <v>165.9</v>
      </c>
      <c r="Z300" s="77">
        <f t="shared" si="47"/>
        <v>151.46842105263153</v>
      </c>
      <c r="AA300" s="77">
        <f>IF(ISBLANK('imputing missing values'!$AR300), 'imputing missing values'!$Z300, 'imputing missing values'!$AR300)</f>
        <v>152.6</v>
      </c>
      <c r="AB300" s="76">
        <v>115.9</v>
      </c>
      <c r="AC300" s="77">
        <f t="shared" si="48"/>
        <v>160.02631578947367</v>
      </c>
      <c r="AD300" s="77">
        <f>IF(ISBLANK('imputing missing values'!$AS300), 'imputing missing values'!$AC300, 'imputing missing values'!$AS300)</f>
        <v>156.6</v>
      </c>
      <c r="AE300" s="76">
        <v>165.2</v>
      </c>
      <c r="AF300" s="77">
        <f t="shared" si="49"/>
        <v>156.31578947368422</v>
      </c>
      <c r="AG300" s="77">
        <f>IF(ISBLANK('imputing missing values'!$AT300), 'imputing missing values'!$AF300, 'imputing missing values'!$AT300)</f>
        <v>157.5</v>
      </c>
      <c r="AH300" s="76">
        <v>152</v>
      </c>
      <c r="AI300" s="77">
        <f>AVERAGE(AU282:AU300)</f>
        <v>152.80526315789476</v>
      </c>
      <c r="AJ300" s="77">
        <f>IF(ISBLANK('imputing missing values'!$AU300), 'imputing missing values'!$AI300, 'imputing missing values'!$AU300)</f>
        <v>152.30000000000001</v>
      </c>
      <c r="AK300" s="75">
        <v>164.2</v>
      </c>
      <c r="AL300" s="76">
        <v>198.2</v>
      </c>
      <c r="AM300" s="76">
        <v>154.1</v>
      </c>
      <c r="AN300" s="76">
        <v>155.5</v>
      </c>
      <c r="AO300" s="76">
        <v>150.1</v>
      </c>
      <c r="AP300" s="75">
        <v>160.4</v>
      </c>
      <c r="AQ300" s="75">
        <v>145</v>
      </c>
      <c r="AR300" s="75">
        <v>152.6</v>
      </c>
      <c r="AS300" s="75">
        <v>156.6</v>
      </c>
      <c r="AT300" s="75">
        <v>157.5</v>
      </c>
      <c r="AU300" s="75">
        <v>152.30000000000001</v>
      </c>
      <c r="AV300" s="76">
        <v>159.5</v>
      </c>
    </row>
    <row r="301" spans="1:48" x14ac:dyDescent="0.25">
      <c r="A301" s="63" t="s">
        <v>34</v>
      </c>
      <c r="B301" s="78">
        <v>2021</v>
      </c>
      <c r="C301" s="63" t="s">
        <v>38</v>
      </c>
      <c r="D301" s="76">
        <v>146.30000000000001</v>
      </c>
      <c r="E301" s="77">
        <f t="shared" si="41"/>
        <v>160.20000000000002</v>
      </c>
      <c r="F301" s="77">
        <f t="shared" si="40"/>
        <v>160.69999999999999</v>
      </c>
      <c r="G301" s="76">
        <v>200.5</v>
      </c>
      <c r="H301" s="75">
        <f t="shared" si="42"/>
        <v>189.07368421052632</v>
      </c>
      <c r="I301" s="75">
        <f>IF(ISBLANK('imputing missing values'!$AL301), 'imputing missing values'!$H301, 'imputing missing values'!$AL301)</f>
        <v>191.9</v>
      </c>
      <c r="J301" s="76">
        <v>170.3</v>
      </c>
      <c r="K301" s="75">
        <f t="shared" si="43"/>
        <v>155.63157894736844</v>
      </c>
      <c r="L301" s="75">
        <f>IF(ISBLANK('imputing missing values'!$AM301),K301,AM301)</f>
        <v>160.4</v>
      </c>
      <c r="M301" s="76">
        <v>156.1</v>
      </c>
      <c r="N301" s="75">
        <f t="shared" si="44"/>
        <v>151.67368421052629</v>
      </c>
      <c r="O301" s="75">
        <f>IF(ISBLANK('imputing missing values'!$AN301), 'imputing missing values'!$N301, 'imputing missing values'!$AN301)</f>
        <v>159.4</v>
      </c>
      <c r="P301" s="76">
        <v>178.7</v>
      </c>
      <c r="Q301" s="75">
        <f>AVERAGE(AO283:AO301)</f>
        <v>151.12105263157895</v>
      </c>
      <c r="R301" s="75">
        <f>IF(ISBLANK('imputing missing values'!$AO301), 'imputing missing values'!$Q301, 'imputing missing values'!$AO301)</f>
        <v>154.69999999999999</v>
      </c>
      <c r="S301" s="76">
        <v>167.1</v>
      </c>
      <c r="T301" s="75">
        <f t="shared" si="45"/>
        <v>160.60000000000002</v>
      </c>
      <c r="U301" s="75">
        <f>IF(ISBLANK('imputing missing values'!$AP301), 'imputing missing values'!$T301, 'imputing missing values'!$AP301)</f>
        <v>165.8</v>
      </c>
      <c r="V301" s="76">
        <v>147.9</v>
      </c>
      <c r="W301" s="75">
        <f t="shared" si="46"/>
        <v>144.8315789473684</v>
      </c>
      <c r="X301" s="75">
        <f>IF(ISBLANK('imputing missing values'!$AQ301), 'imputing missing values'!$W301, 'imputing missing values'!$AQ301)</f>
        <v>148.9</v>
      </c>
      <c r="Y301" s="76">
        <v>165.4</v>
      </c>
      <c r="Z301" s="75">
        <f t="shared" si="47"/>
        <v>152.06842105263158</v>
      </c>
      <c r="AA301" s="75">
        <f>IF(ISBLANK('imputing missing values'!$AR301), 'imputing missing values'!$Z301, 'imputing missing values'!$AR301)</f>
        <v>155.80000000000001</v>
      </c>
      <c r="AB301" s="76">
        <v>114.8</v>
      </c>
      <c r="AC301" s="75">
        <f t="shared" si="48"/>
        <v>160.278947368421</v>
      </c>
      <c r="AD301" s="75">
        <f>IF(ISBLANK('imputing missing values'!$AS301), 'imputing missing values'!$AC301, 'imputing missing values'!$AS301)</f>
        <v>161.19999999999999</v>
      </c>
      <c r="AE301" s="76">
        <v>168.2</v>
      </c>
      <c r="AF301" s="75">
        <f t="shared" si="49"/>
        <v>156.35263157894738</v>
      </c>
      <c r="AG301" s="75">
        <f>IF(ISBLANK('imputing missing values'!$AT301), 'imputing missing values'!$AF301, 'imputing missing values'!$AT301)</f>
        <v>158.6</v>
      </c>
      <c r="AH301" s="76">
        <v>159.30000000000001</v>
      </c>
      <c r="AI301" s="75">
        <f>AVERAGE(AU283:AU301)</f>
        <v>153.34210526315792</v>
      </c>
      <c r="AJ301" s="75">
        <f>IF(ISBLANK('imputing missing values'!$AU301), 'imputing missing values'!$AI301, 'imputing missing values'!$AU301)</f>
        <v>156.80000000000001</v>
      </c>
      <c r="AK301" s="75">
        <v>160.69999999999999</v>
      </c>
      <c r="AL301" s="75">
        <v>191.9</v>
      </c>
      <c r="AM301" s="75">
        <v>160.4</v>
      </c>
      <c r="AN301" s="75">
        <v>159.4</v>
      </c>
      <c r="AO301" s="75">
        <v>154.69999999999999</v>
      </c>
      <c r="AP301" s="75">
        <v>165.8</v>
      </c>
      <c r="AQ301" s="75">
        <v>148.9</v>
      </c>
      <c r="AR301" s="75">
        <v>155.80000000000001</v>
      </c>
      <c r="AS301" s="75">
        <v>161.19999999999999</v>
      </c>
      <c r="AT301" s="75">
        <v>158.6</v>
      </c>
      <c r="AU301" s="75">
        <v>156.80000000000001</v>
      </c>
      <c r="AV301" s="76">
        <v>160.4</v>
      </c>
    </row>
    <row r="302" spans="1:48" x14ac:dyDescent="0.25">
      <c r="A302" s="63" t="s">
        <v>30</v>
      </c>
      <c r="B302" s="78">
        <v>2021</v>
      </c>
      <c r="C302" s="63" t="s">
        <v>39</v>
      </c>
      <c r="D302" s="76">
        <v>145.6</v>
      </c>
      <c r="E302" s="77">
        <f t="shared" si="41"/>
        <v>158.82857142857142</v>
      </c>
      <c r="F302" s="77">
        <f t="shared" si="40"/>
        <v>160.5</v>
      </c>
      <c r="G302" s="76">
        <v>200.1</v>
      </c>
      <c r="H302" s="77">
        <f t="shared" si="42"/>
        <v>189.29999999999998</v>
      </c>
      <c r="I302" s="76">
        <f>IF(ISBLANK('imputing missing values'!$AL302), 'imputing missing values'!$H302, 'imputing missing values'!$AL302)</f>
        <v>189.1</v>
      </c>
      <c r="J302" s="76">
        <v>179.3</v>
      </c>
      <c r="K302" s="77">
        <f t="shared" si="43"/>
        <v>156.25263157894739</v>
      </c>
      <c r="L302" s="76">
        <f>IF(ISBLANK('imputing missing values'!$AM302),K302,AM302)</f>
        <v>164.6</v>
      </c>
      <c r="M302" s="76">
        <v>156.1</v>
      </c>
      <c r="N302" s="77">
        <f t="shared" si="44"/>
        <v>152.64736842105262</v>
      </c>
      <c r="O302" s="76">
        <f>IF(ISBLANK('imputing missing values'!$AN302), 'imputing missing values'!$N302, 'imputing missing values'!$AN302)</f>
        <v>162.1</v>
      </c>
      <c r="P302" s="76">
        <v>190.4</v>
      </c>
      <c r="Q302" s="77">
        <f>AVERAGE(AO284:AO299)</f>
        <v>151.08125000000004</v>
      </c>
      <c r="R302" s="76">
        <f>IF(ISBLANK('imputing missing values'!$AO302), 'imputing missing values'!$Q302, 'imputing missing values'!$AO302)</f>
        <v>159.19999999999999</v>
      </c>
      <c r="S302" s="76">
        <v>158.6</v>
      </c>
      <c r="T302" s="77">
        <f t="shared" si="45"/>
        <v>161.2578947368421</v>
      </c>
      <c r="U302" s="77">
        <f>IF(ISBLANK('imputing missing values'!$AP302), 'imputing missing values'!$T302, 'imputing missing values'!$AP302)</f>
        <v>169.7</v>
      </c>
      <c r="V302" s="76">
        <v>144.69999999999999</v>
      </c>
      <c r="W302" s="77">
        <f t="shared" si="46"/>
        <v>145.55789473684209</v>
      </c>
      <c r="X302" s="77">
        <f>IF(ISBLANK('imputing missing values'!$AQ302), 'imputing missing values'!$W302, 'imputing missing values'!$AQ302)</f>
        <v>154.19999999999999</v>
      </c>
      <c r="Y302" s="76">
        <v>165.5</v>
      </c>
      <c r="Z302" s="77">
        <f t="shared" si="47"/>
        <v>152.69999999999999</v>
      </c>
      <c r="AA302" s="77">
        <f>IF(ISBLANK('imputing missing values'!$AR302), 'imputing missing values'!$Z302, 'imputing missing values'!$AR302)</f>
        <v>160.4</v>
      </c>
      <c r="AB302" s="76">
        <v>114.6</v>
      </c>
      <c r="AC302" s="77">
        <f t="shared" si="48"/>
        <v>160.71052631578945</v>
      </c>
      <c r="AD302" s="77">
        <f>IF(ISBLANK('imputing missing values'!$AS302), 'imputing missing values'!$AC302, 'imputing missing values'!$AS302)</f>
        <v>166.8</v>
      </c>
      <c r="AE302" s="76">
        <v>170</v>
      </c>
      <c r="AF302" s="77">
        <f t="shared" si="49"/>
        <v>156.48421052631579</v>
      </c>
      <c r="AG302" s="77">
        <f>IF(ISBLANK('imputing missing values'!$AT302), 'imputing missing values'!$AF302, 'imputing missing values'!$AT302)</f>
        <v>159.4</v>
      </c>
      <c r="AH302" s="76">
        <v>165.5</v>
      </c>
      <c r="AI302" s="77">
        <f>AVERAGE(AU284:AU299)</f>
        <v>153.35624999999999</v>
      </c>
      <c r="AJ302" s="77">
        <f>IF(ISBLANK('imputing missing values'!$AU302), 'imputing missing values'!$AI302, 'imputing missing values'!$AU302)</f>
        <v>161.5</v>
      </c>
      <c r="AK302" s="75">
        <v>160.5</v>
      </c>
      <c r="AL302" s="76">
        <v>189.1</v>
      </c>
      <c r="AM302" s="76">
        <v>164.6</v>
      </c>
      <c r="AN302" s="76">
        <v>162.1</v>
      </c>
      <c r="AO302" s="76">
        <v>159.19999999999999</v>
      </c>
      <c r="AP302" s="75">
        <v>169.7</v>
      </c>
      <c r="AQ302" s="75">
        <v>154.19999999999999</v>
      </c>
      <c r="AR302" s="75">
        <v>160.4</v>
      </c>
      <c r="AS302" s="75">
        <v>166.8</v>
      </c>
      <c r="AT302" s="75">
        <v>159.4</v>
      </c>
      <c r="AU302" s="75">
        <v>161.5</v>
      </c>
      <c r="AV302" s="76">
        <v>162.1</v>
      </c>
    </row>
    <row r="303" spans="1:48" x14ac:dyDescent="0.25">
      <c r="A303" s="63" t="s">
        <v>33</v>
      </c>
      <c r="B303" s="78">
        <v>2021</v>
      </c>
      <c r="C303" s="63" t="s">
        <v>39</v>
      </c>
      <c r="D303" s="76">
        <v>149.19999999999999</v>
      </c>
      <c r="E303" s="77">
        <f t="shared" si="41"/>
        <v>162.64285714285714</v>
      </c>
      <c r="F303" s="77">
        <f t="shared" si="40"/>
        <v>166.2</v>
      </c>
      <c r="G303" s="76">
        <v>205.5</v>
      </c>
      <c r="H303" s="77">
        <f t="shared" si="42"/>
        <v>189.93157894736842</v>
      </c>
      <c r="I303" s="76">
        <f>IF(ISBLANK('imputing missing values'!$AL303), 'imputing missing values'!$H303, 'imputing missing values'!$AL303)</f>
        <v>195.6</v>
      </c>
      <c r="J303" s="76">
        <v>182.8</v>
      </c>
      <c r="K303" s="77">
        <f t="shared" si="43"/>
        <v>156.17368421052635</v>
      </c>
      <c r="L303" s="76">
        <f>IF(ISBLANK('imputing missing values'!$AM303),K303,AM303)</f>
        <v>154.80000000000001</v>
      </c>
      <c r="M303" s="76">
        <v>156.5</v>
      </c>
      <c r="N303" s="77">
        <f t="shared" si="44"/>
        <v>153.03684210526316</v>
      </c>
      <c r="O303" s="76">
        <f>IF(ISBLANK('imputing missing values'!$AN303), 'imputing missing values'!$N303, 'imputing missing values'!$AN303)</f>
        <v>156.1</v>
      </c>
      <c r="P303" s="76">
        <v>172.2</v>
      </c>
      <c r="Q303" s="77">
        <f>AVERAGE(AO285:AO300)</f>
        <v>150.875</v>
      </c>
      <c r="R303" s="76">
        <f>IF(ISBLANK('imputing missing values'!$AO303), 'imputing missing values'!$Q303, 'imputing missing values'!$AO303)</f>
        <v>149.80000000000001</v>
      </c>
      <c r="S303" s="76">
        <v>171.5</v>
      </c>
      <c r="T303" s="77">
        <f t="shared" si="45"/>
        <v>161.21578947368423</v>
      </c>
      <c r="U303" s="77">
        <f>IF(ISBLANK('imputing missing values'!$AP303), 'imputing missing values'!$T303, 'imputing missing values'!$AP303)</f>
        <v>160.80000000000001</v>
      </c>
      <c r="V303" s="76">
        <v>176.2</v>
      </c>
      <c r="W303" s="77">
        <f t="shared" si="46"/>
        <v>145.6157894736842</v>
      </c>
      <c r="X303" s="77">
        <f>IF(ISBLANK('imputing missing values'!$AQ303), 'imputing missing values'!$W303, 'imputing missing values'!$AQ303)</f>
        <v>147.5</v>
      </c>
      <c r="Y303" s="76">
        <v>166.9</v>
      </c>
      <c r="Z303" s="77">
        <f t="shared" si="47"/>
        <v>152.53157894736839</v>
      </c>
      <c r="AA303" s="77">
        <f>IF(ISBLANK('imputing missing values'!$AR303), 'imputing missing values'!$Z303, 'imputing missing values'!$AR303)</f>
        <v>150.69999999999999</v>
      </c>
      <c r="AB303" s="76">
        <v>116.1</v>
      </c>
      <c r="AC303" s="77">
        <f t="shared" si="48"/>
        <v>160.45789473684209</v>
      </c>
      <c r="AD303" s="77">
        <f>IF(ISBLANK('imputing missing values'!$AS303), 'imputing missing values'!$AC303, 'imputing missing values'!$AS303)</f>
        <v>158.1</v>
      </c>
      <c r="AE303" s="76">
        <v>165.5</v>
      </c>
      <c r="AF303" s="77">
        <f t="shared" si="49"/>
        <v>156.55789473684209</v>
      </c>
      <c r="AG303" s="77">
        <f>IF(ISBLANK('imputing missing values'!$AT303), 'imputing missing values'!$AF303, 'imputing missing values'!$AT303)</f>
        <v>158</v>
      </c>
      <c r="AH303" s="76">
        <v>152.30000000000001</v>
      </c>
      <c r="AI303" s="77">
        <f>AVERAGE(AU285:AU303)</f>
        <v>153.81578947368425</v>
      </c>
      <c r="AJ303" s="77">
        <f>IF(ISBLANK('imputing missing values'!$AU303), 'imputing missing values'!$AI303, 'imputing missing values'!$AU303)</f>
        <v>153.4</v>
      </c>
      <c r="AK303" s="75">
        <v>166.2</v>
      </c>
      <c r="AL303" s="76">
        <v>195.6</v>
      </c>
      <c r="AM303" s="76">
        <v>154.80000000000001</v>
      </c>
      <c r="AN303" s="76">
        <v>156.1</v>
      </c>
      <c r="AO303" s="76">
        <v>149.80000000000001</v>
      </c>
      <c r="AP303" s="75">
        <v>160.80000000000001</v>
      </c>
      <c r="AQ303" s="75">
        <v>147.5</v>
      </c>
      <c r="AR303" s="75">
        <v>150.69999999999999</v>
      </c>
      <c r="AS303" s="75">
        <v>158.1</v>
      </c>
      <c r="AT303" s="75">
        <v>158</v>
      </c>
      <c r="AU303" s="75">
        <v>153.4</v>
      </c>
      <c r="AV303" s="76">
        <v>160.4</v>
      </c>
    </row>
    <row r="304" spans="1:48" x14ac:dyDescent="0.25">
      <c r="A304" s="63" t="s">
        <v>34</v>
      </c>
      <c r="B304" s="78">
        <v>2021</v>
      </c>
      <c r="C304" s="63" t="s">
        <v>39</v>
      </c>
      <c r="D304" s="76">
        <v>146.69999999999999</v>
      </c>
      <c r="E304" s="77">
        <f t="shared" si="41"/>
        <v>159.8857142857143</v>
      </c>
      <c r="F304" s="77">
        <f t="shared" si="40"/>
        <v>162.6</v>
      </c>
      <c r="G304" s="76">
        <v>202</v>
      </c>
      <c r="H304" s="75">
        <f t="shared" si="42"/>
        <v>189.96315789473684</v>
      </c>
      <c r="I304" s="75">
        <f>IF(ISBLANK('imputing missing values'!$AL304), 'imputing missing values'!$H304, 'imputing missing values'!$AL304)</f>
        <v>190.8</v>
      </c>
      <c r="J304" s="76">
        <v>180.7</v>
      </c>
      <c r="K304" s="75">
        <f t="shared" si="43"/>
        <v>156.7578947368421</v>
      </c>
      <c r="L304" s="75">
        <f>IF(ISBLANK('imputing missing values'!$AM304),K304,AM304)</f>
        <v>160.69999999999999</v>
      </c>
      <c r="M304" s="76">
        <v>156.19999999999999</v>
      </c>
      <c r="N304" s="75">
        <f t="shared" si="44"/>
        <v>154.18947368421053</v>
      </c>
      <c r="O304" s="75">
        <f>IF(ISBLANK('imputing missing values'!$AN304), 'imputing missing values'!$N304, 'imputing missing values'!$AN304)</f>
        <v>159.80000000000001</v>
      </c>
      <c r="P304" s="76">
        <v>183.7</v>
      </c>
      <c r="Q304" s="75">
        <f>AVERAGE(AO286:AO304)</f>
        <v>151.94736842105263</v>
      </c>
      <c r="R304" s="75">
        <f>IF(ISBLANK('imputing missing values'!$AO304), 'imputing missing values'!$Q304, 'imputing missing values'!$AO304)</f>
        <v>154.80000000000001</v>
      </c>
      <c r="S304" s="76">
        <v>164.6</v>
      </c>
      <c r="T304" s="75">
        <f t="shared" si="45"/>
        <v>161.92105263157896</v>
      </c>
      <c r="U304" s="75">
        <f>IF(ISBLANK('imputing missing values'!$AP304), 'imputing missing values'!$T304, 'imputing missing values'!$AP304)</f>
        <v>166.3</v>
      </c>
      <c r="V304" s="76">
        <v>155.4</v>
      </c>
      <c r="W304" s="75">
        <f t="shared" si="46"/>
        <v>146.41578947368421</v>
      </c>
      <c r="X304" s="75">
        <f>IF(ISBLANK('imputing missing values'!$AQ304), 'imputing missing values'!$W304, 'imputing missing values'!$AQ304)</f>
        <v>150.69999999999999</v>
      </c>
      <c r="Y304" s="76">
        <v>166</v>
      </c>
      <c r="Z304" s="75">
        <f t="shared" si="47"/>
        <v>153.0894736842105</v>
      </c>
      <c r="AA304" s="75">
        <f>IF(ISBLANK('imputing missing values'!$AR304), 'imputing missing values'!$Z304, 'imputing missing values'!$AR304)</f>
        <v>154.9</v>
      </c>
      <c r="AB304" s="76">
        <v>115.1</v>
      </c>
      <c r="AC304" s="75">
        <f t="shared" si="48"/>
        <v>160.71052631578945</v>
      </c>
      <c r="AD304" s="75">
        <f>IF(ISBLANK('imputing missing values'!$AS304), 'imputing missing values'!$AC304, 'imputing missing values'!$AS304)</f>
        <v>161.69999999999999</v>
      </c>
      <c r="AE304" s="76">
        <v>168.5</v>
      </c>
      <c r="AF304" s="75">
        <f t="shared" si="49"/>
        <v>156.60526315789474</v>
      </c>
      <c r="AG304" s="75">
        <f>IF(ISBLANK('imputing missing values'!$AT304), 'imputing missing values'!$AF304, 'imputing missing values'!$AT304)</f>
        <v>158.80000000000001</v>
      </c>
      <c r="AH304" s="76">
        <v>160</v>
      </c>
      <c r="AI304" s="75">
        <f>AVERAGE(AU286:AU304)</f>
        <v>154.37894736842108</v>
      </c>
      <c r="AJ304" s="75">
        <f>IF(ISBLANK('imputing missing values'!$AU304), 'imputing missing values'!$AI304, 'imputing missing values'!$AU304)</f>
        <v>157.6</v>
      </c>
      <c r="AK304" s="75">
        <v>162.6</v>
      </c>
      <c r="AL304" s="75">
        <v>190.8</v>
      </c>
      <c r="AM304" s="75">
        <v>160.69999999999999</v>
      </c>
      <c r="AN304" s="75">
        <v>159.80000000000001</v>
      </c>
      <c r="AO304" s="75">
        <v>154.80000000000001</v>
      </c>
      <c r="AP304" s="75">
        <v>166.3</v>
      </c>
      <c r="AQ304" s="75">
        <v>150.69999999999999</v>
      </c>
      <c r="AR304" s="75">
        <v>154.9</v>
      </c>
      <c r="AS304" s="75">
        <v>161.69999999999999</v>
      </c>
      <c r="AT304" s="75">
        <v>158.80000000000001</v>
      </c>
      <c r="AU304" s="75">
        <v>157.6</v>
      </c>
      <c r="AV304" s="76">
        <v>161.30000000000001</v>
      </c>
    </row>
    <row r="305" spans="1:48" x14ac:dyDescent="0.25">
      <c r="A305" s="63" t="s">
        <v>30</v>
      </c>
      <c r="B305" s="78">
        <v>2021</v>
      </c>
      <c r="C305" s="63" t="s">
        <v>40</v>
      </c>
      <c r="D305" s="76">
        <v>145.1</v>
      </c>
      <c r="E305" s="77">
        <f t="shared" si="41"/>
        <v>158.54285714285714</v>
      </c>
      <c r="F305" s="77">
        <f t="shared" si="40"/>
        <v>161.69999999999999</v>
      </c>
      <c r="G305" s="76">
        <v>204.5</v>
      </c>
      <c r="H305" s="76">
        <f t="shared" si="42"/>
        <v>190.1894736842105</v>
      </c>
      <c r="I305" s="76">
        <f>IF(ISBLANK('imputing missing values'!$AL305), 'imputing missing values'!$H305, 'imputing missing values'!$AL305)</f>
        <v>189.7</v>
      </c>
      <c r="J305" s="76">
        <v>180.4</v>
      </c>
      <c r="K305" s="76">
        <f t="shared" si="43"/>
        <v>157.37368421052633</v>
      </c>
      <c r="L305" s="76">
        <f>IF(ISBLANK('imputing missing values'!$AM305),K305,AM305)</f>
        <v>165.3</v>
      </c>
      <c r="M305" s="76">
        <v>157.1</v>
      </c>
      <c r="N305" s="76">
        <f t="shared" si="44"/>
        <v>155.13157894736841</v>
      </c>
      <c r="O305" s="76">
        <f>IF(ISBLANK('imputing missing values'!$AN305), 'imputing missing values'!$N305, 'imputing missing values'!$AN305)</f>
        <v>162.5</v>
      </c>
      <c r="P305" s="76">
        <v>188.7</v>
      </c>
      <c r="Q305" s="76">
        <f>AVERAGE(AO287:AO302)</f>
        <v>152.04374999999999</v>
      </c>
      <c r="R305" s="76">
        <f>IF(ISBLANK('imputing missing values'!$AO305), 'imputing missing values'!$Q305, 'imputing missing values'!$AO305)</f>
        <v>160.30000000000001</v>
      </c>
      <c r="S305" s="76">
        <v>157.69999999999999</v>
      </c>
      <c r="T305" s="77">
        <f t="shared" si="45"/>
        <v>162.55789473684212</v>
      </c>
      <c r="U305" s="77">
        <f>IF(ISBLANK('imputing missing values'!$AP305), 'imputing missing values'!$T305, 'imputing missing values'!$AP305)</f>
        <v>170.4</v>
      </c>
      <c r="V305" s="76">
        <v>152.80000000000001</v>
      </c>
      <c r="W305" s="77">
        <f t="shared" si="46"/>
        <v>147.27894736842103</v>
      </c>
      <c r="X305" s="77">
        <f>IF(ISBLANK('imputing missing values'!$AQ305), 'imputing missing values'!$W305, 'imputing missing values'!$AQ305)</f>
        <v>157.1</v>
      </c>
      <c r="Y305" s="76">
        <v>163.6</v>
      </c>
      <c r="Z305" s="77">
        <f t="shared" si="47"/>
        <v>153.7315789473684</v>
      </c>
      <c r="AA305" s="77">
        <f>IF(ISBLANK('imputing missing values'!$AR305), 'imputing missing values'!$Z305, 'imputing missing values'!$AR305)</f>
        <v>160.69999999999999</v>
      </c>
      <c r="AB305" s="76">
        <v>113.9</v>
      </c>
      <c r="AC305" s="77">
        <f t="shared" si="48"/>
        <v>161.12105263157892</v>
      </c>
      <c r="AD305" s="77">
        <f>IF(ISBLANK('imputing missing values'!$AS305), 'imputing missing values'!$AC305, 'imputing missing values'!$AS305)</f>
        <v>167.2</v>
      </c>
      <c r="AE305" s="76">
        <v>169.7</v>
      </c>
      <c r="AF305" s="77">
        <f t="shared" si="49"/>
        <v>156.77894736842103</v>
      </c>
      <c r="AG305" s="77">
        <f>IF(ISBLANK('imputing missing values'!$AT305), 'imputing missing values'!$AF305, 'imputing missing values'!$AT305)</f>
        <v>160.4</v>
      </c>
      <c r="AH305" s="76">
        <v>166.2</v>
      </c>
      <c r="AI305" s="77">
        <f>AVERAGE(AU287:AU302)</f>
        <v>154.4375</v>
      </c>
      <c r="AJ305" s="77">
        <f>IF(ISBLANK('imputing missing values'!$AU305), 'imputing missing values'!$AI305, 'imputing missing values'!$AU305)</f>
        <v>162.80000000000001</v>
      </c>
      <c r="AK305" s="75">
        <v>161.69999999999999</v>
      </c>
      <c r="AL305" s="76">
        <v>189.7</v>
      </c>
      <c r="AM305" s="76">
        <v>165.3</v>
      </c>
      <c r="AN305" s="76">
        <v>162.5</v>
      </c>
      <c r="AO305" s="76">
        <v>160.30000000000001</v>
      </c>
      <c r="AP305" s="75">
        <v>170.4</v>
      </c>
      <c r="AQ305" s="75">
        <v>157.1</v>
      </c>
      <c r="AR305" s="75">
        <v>160.69999999999999</v>
      </c>
      <c r="AS305" s="75">
        <v>167.2</v>
      </c>
      <c r="AT305" s="75">
        <v>160.4</v>
      </c>
      <c r="AU305" s="75">
        <v>162.80000000000001</v>
      </c>
      <c r="AV305" s="76">
        <v>163.19999999999999</v>
      </c>
    </row>
    <row r="306" spans="1:48" x14ac:dyDescent="0.25">
      <c r="A306" s="63" t="s">
        <v>33</v>
      </c>
      <c r="B306" s="78">
        <v>2021</v>
      </c>
      <c r="C306" s="63" t="s">
        <v>40</v>
      </c>
      <c r="D306" s="76">
        <v>149.1</v>
      </c>
      <c r="E306" s="77">
        <f t="shared" si="41"/>
        <v>162.79999999999998</v>
      </c>
      <c r="F306" s="77">
        <f t="shared" si="40"/>
        <v>167.9</v>
      </c>
      <c r="G306" s="76">
        <v>210.9</v>
      </c>
      <c r="H306" s="76">
        <f t="shared" si="42"/>
        <v>190.76315789473682</v>
      </c>
      <c r="I306" s="76">
        <f>IF(ISBLANK('imputing missing values'!$AL306), 'imputing missing values'!$H306, 'imputing missing values'!$AL306)</f>
        <v>195.5</v>
      </c>
      <c r="J306" s="76">
        <v>185</v>
      </c>
      <c r="K306" s="76">
        <f t="shared" si="43"/>
        <v>157.30526315789476</v>
      </c>
      <c r="L306" s="76">
        <f>IF(ISBLANK('imputing missing values'!$AM306),K306,AM306)</f>
        <v>155.5</v>
      </c>
      <c r="M306" s="76">
        <v>158.19999999999999</v>
      </c>
      <c r="N306" s="76">
        <f t="shared" si="44"/>
        <v>155.48947368421051</v>
      </c>
      <c r="O306" s="76">
        <f>IF(ISBLANK('imputing missing values'!$AN306), 'imputing missing values'!$N306, 'imputing missing values'!$AN306)</f>
        <v>157.69999999999999</v>
      </c>
      <c r="P306" s="76">
        <v>170.6</v>
      </c>
      <c r="Q306" s="76">
        <f>AVERAGE(AO288:AO303)</f>
        <v>151.78749999999999</v>
      </c>
      <c r="R306" s="76">
        <f>IF(ISBLANK('imputing missing values'!$AO306), 'imputing missing values'!$Q306, 'imputing missing values'!$AO306)</f>
        <v>150.69999999999999</v>
      </c>
      <c r="S306" s="76">
        <v>170.9</v>
      </c>
      <c r="T306" s="77">
        <f t="shared" si="45"/>
        <v>162.50526315789475</v>
      </c>
      <c r="U306" s="77">
        <f>IF(ISBLANK('imputing missing values'!$AP306), 'imputing missing values'!$T306, 'imputing missing values'!$AP306)</f>
        <v>161.5</v>
      </c>
      <c r="V306" s="76">
        <v>186.4</v>
      </c>
      <c r="W306" s="77">
        <f t="shared" si="46"/>
        <v>147.38421052631577</v>
      </c>
      <c r="X306" s="77">
        <f>IF(ISBLANK('imputing missing values'!$AQ306), 'imputing missing values'!$W306, 'imputing missing values'!$AQ306)</f>
        <v>149.5</v>
      </c>
      <c r="Y306" s="76">
        <v>164.7</v>
      </c>
      <c r="Z306" s="77">
        <f t="shared" si="47"/>
        <v>153.52631578947364</v>
      </c>
      <c r="AA306" s="77">
        <f>IF(ISBLANK('imputing missing values'!$AR306), 'imputing missing values'!$Z306, 'imputing missing values'!$AR306)</f>
        <v>151.19999999999999</v>
      </c>
      <c r="AB306" s="76">
        <v>115.7</v>
      </c>
      <c r="AC306" s="77">
        <f t="shared" si="48"/>
        <v>160.95263157894735</v>
      </c>
      <c r="AD306" s="77">
        <f>IF(ISBLANK('imputing missing values'!$AS306), 'imputing missing values'!$AC306, 'imputing missing values'!$AS306)</f>
        <v>160.30000000000001</v>
      </c>
      <c r="AE306" s="76">
        <v>165.5</v>
      </c>
      <c r="AF306" s="77">
        <f t="shared" si="49"/>
        <v>156.95789473684212</v>
      </c>
      <c r="AG306" s="77">
        <f>IF(ISBLANK('imputing missing values'!$AT306), 'imputing missing values'!$AF306, 'imputing missing values'!$AT306)</f>
        <v>159.6</v>
      </c>
      <c r="AH306" s="76">
        <v>153.4</v>
      </c>
      <c r="AI306" s="77">
        <f>AVERAGE(AU288:AU306)</f>
        <v>154.94210526315791</v>
      </c>
      <c r="AJ306" s="77">
        <f>IF(ISBLANK('imputing missing values'!$AU306), 'imputing missing values'!$AI306, 'imputing missing values'!$AU306)</f>
        <v>155</v>
      </c>
      <c r="AK306" s="75">
        <v>167.9</v>
      </c>
      <c r="AL306" s="76">
        <v>195.5</v>
      </c>
      <c r="AM306" s="76">
        <v>155.5</v>
      </c>
      <c r="AN306" s="76">
        <v>157.69999999999999</v>
      </c>
      <c r="AO306" s="76">
        <v>150.69999999999999</v>
      </c>
      <c r="AP306" s="75">
        <v>161.5</v>
      </c>
      <c r="AQ306" s="75">
        <v>149.5</v>
      </c>
      <c r="AR306" s="75">
        <v>151.19999999999999</v>
      </c>
      <c r="AS306" s="75">
        <v>160.30000000000001</v>
      </c>
      <c r="AT306" s="75">
        <v>159.6</v>
      </c>
      <c r="AU306" s="75">
        <v>155</v>
      </c>
      <c r="AV306" s="76">
        <v>161.80000000000001</v>
      </c>
    </row>
    <row r="307" spans="1:48" x14ac:dyDescent="0.25">
      <c r="A307" s="63" t="s">
        <v>34</v>
      </c>
      <c r="B307" s="78">
        <v>2021</v>
      </c>
      <c r="C307" s="63" t="s">
        <v>40</v>
      </c>
      <c r="D307" s="76">
        <v>146.4</v>
      </c>
      <c r="E307" s="77">
        <f t="shared" si="41"/>
        <v>159.65714285714284</v>
      </c>
      <c r="F307" s="77">
        <f t="shared" si="40"/>
        <v>164</v>
      </c>
      <c r="G307" s="76">
        <v>206.8</v>
      </c>
      <c r="H307" s="75">
        <f t="shared" si="42"/>
        <v>190.73157894736838</v>
      </c>
      <c r="I307" s="75">
        <f>IF(ISBLANK('imputing missing values'!$AL307), 'imputing missing values'!$H307, 'imputing missing values'!$AL307)</f>
        <v>191.2</v>
      </c>
      <c r="J307" s="76">
        <v>182.2</v>
      </c>
      <c r="K307" s="75">
        <f t="shared" si="43"/>
        <v>157.89473684210529</v>
      </c>
      <c r="L307" s="75">
        <f>IF(ISBLANK('imputing missing values'!$AM307),K307,AM307)</f>
        <v>161.4</v>
      </c>
      <c r="M307" s="76">
        <v>157.5</v>
      </c>
      <c r="N307" s="75">
        <f t="shared" si="44"/>
        <v>156.42631578947368</v>
      </c>
      <c r="O307" s="75">
        <f>IF(ISBLANK('imputing missing values'!$AN307), 'imputing missing values'!$N307, 'imputing missing values'!$AN307)</f>
        <v>160.69999999999999</v>
      </c>
      <c r="P307" s="76">
        <v>182.1</v>
      </c>
      <c r="Q307" s="75">
        <f>AVERAGE(AO289:AO307)</f>
        <v>152.86842105263159</v>
      </c>
      <c r="R307" s="75">
        <f>IF(ISBLANK('imputing missing values'!$AO307), 'imputing missing values'!$Q307, 'imputing missing values'!$AO307)</f>
        <v>155.80000000000001</v>
      </c>
      <c r="S307" s="76">
        <v>163.9</v>
      </c>
      <c r="T307" s="75">
        <f t="shared" si="45"/>
        <v>163.18421052631581</v>
      </c>
      <c r="U307" s="75">
        <f>IF(ISBLANK('imputing missing values'!$AP307), 'imputing missing values'!$T307, 'imputing missing values'!$AP307)</f>
        <v>167</v>
      </c>
      <c r="V307" s="76">
        <v>164.2</v>
      </c>
      <c r="W307" s="75">
        <f t="shared" si="46"/>
        <v>148.23684210526312</v>
      </c>
      <c r="X307" s="75">
        <f>IF(ISBLANK('imputing missing values'!$AQ307), 'imputing missing values'!$W307, 'imputing missing values'!$AQ307)</f>
        <v>153.1</v>
      </c>
      <c r="Y307" s="76">
        <v>164</v>
      </c>
      <c r="Z307" s="75">
        <f t="shared" si="47"/>
        <v>154.04736842105262</v>
      </c>
      <c r="AA307" s="75">
        <f>IF(ISBLANK('imputing missing values'!$AR307), 'imputing missing values'!$Z307, 'imputing missing values'!$AR307)</f>
        <v>155.30000000000001</v>
      </c>
      <c r="AB307" s="76">
        <v>114.5</v>
      </c>
      <c r="AC307" s="75">
        <f t="shared" si="48"/>
        <v>161.32631578947365</v>
      </c>
      <c r="AD307" s="75">
        <f>IF(ISBLANK('imputing missing values'!$AS307), 'imputing missing values'!$AC307, 'imputing missing values'!$AS307)</f>
        <v>163.19999999999999</v>
      </c>
      <c r="AE307" s="76">
        <v>168.3</v>
      </c>
      <c r="AF307" s="75">
        <f t="shared" si="49"/>
        <v>157.08421052631579</v>
      </c>
      <c r="AG307" s="75">
        <f>IF(ISBLANK('imputing missing values'!$AT307), 'imputing missing values'!$AF307, 'imputing missing values'!$AT307)</f>
        <v>160.1</v>
      </c>
      <c r="AH307" s="76">
        <v>160.9</v>
      </c>
      <c r="AI307" s="75">
        <f>AVERAGE(AU289:AU307)</f>
        <v>155.54210526315791</v>
      </c>
      <c r="AJ307" s="75">
        <f>IF(ISBLANK('imputing missing values'!$AU307), 'imputing missing values'!$AI307, 'imputing missing values'!$AU307)</f>
        <v>159</v>
      </c>
      <c r="AK307" s="75">
        <v>164</v>
      </c>
      <c r="AL307" s="75">
        <v>191.2</v>
      </c>
      <c r="AM307" s="75">
        <v>161.4</v>
      </c>
      <c r="AN307" s="75">
        <v>160.69999999999999</v>
      </c>
      <c r="AO307" s="75">
        <v>155.80000000000001</v>
      </c>
      <c r="AP307" s="75">
        <v>167</v>
      </c>
      <c r="AQ307" s="75">
        <v>153.1</v>
      </c>
      <c r="AR307" s="75">
        <v>155.30000000000001</v>
      </c>
      <c r="AS307" s="75">
        <v>163.19999999999999</v>
      </c>
      <c r="AT307" s="75">
        <v>160.1</v>
      </c>
      <c r="AU307" s="75">
        <v>159</v>
      </c>
      <c r="AV307" s="76">
        <v>162.5</v>
      </c>
    </row>
    <row r="308" spans="1:48" x14ac:dyDescent="0.25">
      <c r="A308" s="63" t="s">
        <v>30</v>
      </c>
      <c r="B308" s="78">
        <v>2021</v>
      </c>
      <c r="C308" s="63" t="s">
        <v>41</v>
      </c>
      <c r="D308" s="76">
        <v>144.9</v>
      </c>
      <c r="E308" s="77">
        <f t="shared" si="41"/>
        <v>159.08571428571432</v>
      </c>
      <c r="F308" s="77">
        <f t="shared" si="40"/>
        <v>161.80000000000001</v>
      </c>
      <c r="G308" s="76">
        <v>202.3</v>
      </c>
      <c r="H308" s="76">
        <f t="shared" si="42"/>
        <v>190.92631578947365</v>
      </c>
      <c r="I308" s="76">
        <f>IF(ISBLANK('imputing missing values'!$AL308), 'imputing missing values'!$H308, 'imputing missing values'!$AL308)</f>
        <v>190.2</v>
      </c>
      <c r="J308" s="76">
        <v>176.5</v>
      </c>
      <c r="K308" s="76">
        <f t="shared" si="43"/>
        <v>158.53157894736847</v>
      </c>
      <c r="L308" s="76">
        <f>IF(ISBLANK('imputing missing values'!$AM308),K308,AM308)</f>
        <v>166.3</v>
      </c>
      <c r="M308" s="76">
        <v>157.5</v>
      </c>
      <c r="N308" s="76">
        <f t="shared" si="44"/>
        <v>157.22631578947366</v>
      </c>
      <c r="O308" s="76">
        <f>IF(ISBLANK('imputing missing values'!$AN308), 'imputing missing values'!$N308, 'imputing missing values'!$AN308)</f>
        <v>163.1</v>
      </c>
      <c r="P308" s="76">
        <v>190.9</v>
      </c>
      <c r="Q308" s="76">
        <f>AVERAGE(AO290:AO305)</f>
        <v>153.00000000000003</v>
      </c>
      <c r="R308" s="76">
        <f>IF(ISBLANK('imputing missing values'!$AO308), 'imputing missing values'!$Q308, 'imputing missing values'!$AO308)</f>
        <v>160.9</v>
      </c>
      <c r="S308" s="76">
        <v>155.69999999999999</v>
      </c>
      <c r="T308" s="77">
        <f t="shared" si="45"/>
        <v>163.80526315789476</v>
      </c>
      <c r="U308" s="77">
        <f>IF(ISBLANK('imputing missing values'!$AP308), 'imputing missing values'!$T308, 'imputing missing values'!$AP308)</f>
        <v>171.1</v>
      </c>
      <c r="V308" s="76">
        <v>153.9</v>
      </c>
      <c r="W308" s="77">
        <f t="shared" si="46"/>
        <v>149.06842105263155</v>
      </c>
      <c r="X308" s="77">
        <f>IF(ISBLANK('imputing missing values'!$AQ308), 'imputing missing values'!$W308, 'imputing missing values'!$AQ308)</f>
        <v>157.69999999999999</v>
      </c>
      <c r="Y308" s="76">
        <v>162.80000000000001</v>
      </c>
      <c r="Z308" s="77">
        <f t="shared" si="47"/>
        <v>154.65263157894734</v>
      </c>
      <c r="AA308" s="77">
        <f>IF(ISBLANK('imputing missing values'!$AR308), 'imputing missing values'!$Z308, 'imputing missing values'!$AR308)</f>
        <v>161.1</v>
      </c>
      <c r="AB308" s="76">
        <v>115.2</v>
      </c>
      <c r="AC308" s="77">
        <f t="shared" si="48"/>
        <v>161.76315789473679</v>
      </c>
      <c r="AD308" s="77">
        <f>IF(ISBLANK('imputing missing values'!$AS308), 'imputing missing values'!$AC308, 'imputing missing values'!$AS308)</f>
        <v>167.5</v>
      </c>
      <c r="AE308" s="76">
        <v>169.8</v>
      </c>
      <c r="AF308" s="77">
        <f t="shared" si="49"/>
        <v>157.26842105263157</v>
      </c>
      <c r="AG308" s="77">
        <f>IF(ISBLANK('imputing missing values'!$AT308), 'imputing missing values'!$AF308, 'imputing missing values'!$AT308)</f>
        <v>160.30000000000001</v>
      </c>
      <c r="AH308" s="76">
        <v>167.6</v>
      </c>
      <c r="AI308" s="77">
        <f>AVERAGE(AU290:AU305)</f>
        <v>155.58750000000001</v>
      </c>
      <c r="AJ308" s="77">
        <f>IF(ISBLANK('imputing missing values'!$AU308), 'imputing missing values'!$AI308, 'imputing missing values'!$AU308)</f>
        <v>163.30000000000001</v>
      </c>
      <c r="AK308" s="75">
        <v>161.80000000000001</v>
      </c>
      <c r="AL308" s="76">
        <v>190.2</v>
      </c>
      <c r="AM308" s="76">
        <v>166.3</v>
      </c>
      <c r="AN308" s="76">
        <v>163.1</v>
      </c>
      <c r="AO308" s="76">
        <v>160.9</v>
      </c>
      <c r="AP308" s="75">
        <v>171.1</v>
      </c>
      <c r="AQ308" s="75">
        <v>157.69999999999999</v>
      </c>
      <c r="AR308" s="75">
        <v>161.1</v>
      </c>
      <c r="AS308" s="75">
        <v>167.5</v>
      </c>
      <c r="AT308" s="75">
        <v>160.30000000000001</v>
      </c>
      <c r="AU308" s="75">
        <v>163.30000000000001</v>
      </c>
      <c r="AV308" s="76">
        <v>163.6</v>
      </c>
    </row>
    <row r="309" spans="1:48" x14ac:dyDescent="0.25">
      <c r="A309" s="63" t="s">
        <v>33</v>
      </c>
      <c r="B309" s="78">
        <v>2021</v>
      </c>
      <c r="C309" s="63" t="s">
        <v>41</v>
      </c>
      <c r="D309" s="76">
        <v>149.30000000000001</v>
      </c>
      <c r="E309" s="77">
        <f t="shared" si="41"/>
        <v>163.64285714285714</v>
      </c>
      <c r="F309" s="77">
        <f t="shared" si="40"/>
        <v>167.3</v>
      </c>
      <c r="G309" s="76">
        <v>207.4</v>
      </c>
      <c r="H309" s="76">
        <f t="shared" si="42"/>
        <v>191.45263157894735</v>
      </c>
      <c r="I309" s="76">
        <f>IF(ISBLANK('imputing missing values'!$AL309), 'imputing missing values'!$H309, 'imputing missing values'!$AL309)</f>
        <v>196.5</v>
      </c>
      <c r="J309" s="76">
        <v>174.1</v>
      </c>
      <c r="K309" s="76">
        <f t="shared" si="43"/>
        <v>158.47368421052633</v>
      </c>
      <c r="L309" s="76">
        <f>IF(ISBLANK('imputing missing values'!$AM309),K309,AM309)</f>
        <v>157.30000000000001</v>
      </c>
      <c r="M309" s="76">
        <v>159.19999999999999</v>
      </c>
      <c r="N309" s="76">
        <f t="shared" si="44"/>
        <v>157.55789473684209</v>
      </c>
      <c r="O309" s="76">
        <f>IF(ISBLANK('imputing missing values'!$AN309), 'imputing missing values'!$N309, 'imputing missing values'!$AN309)</f>
        <v>160.69999999999999</v>
      </c>
      <c r="P309" s="76">
        <v>175</v>
      </c>
      <c r="Q309" s="76">
        <f>AVERAGE(AO291:AO306)</f>
        <v>152.74374999999998</v>
      </c>
      <c r="R309" s="76">
        <f>IF(ISBLANK('imputing missing values'!$AO309), 'imputing missing values'!$Q309, 'imputing missing values'!$AO309)</f>
        <v>153.19999999999999</v>
      </c>
      <c r="S309" s="76">
        <v>161.30000000000001</v>
      </c>
      <c r="T309" s="77">
        <f t="shared" si="45"/>
        <v>163.72631578947369</v>
      </c>
      <c r="U309" s="77">
        <f>IF(ISBLANK('imputing missing values'!$AP309), 'imputing missing values'!$T309, 'imputing missing values'!$AP309)</f>
        <v>162.80000000000001</v>
      </c>
      <c r="V309" s="76">
        <v>183.3</v>
      </c>
      <c r="W309" s="77">
        <f t="shared" si="46"/>
        <v>149.07894736842104</v>
      </c>
      <c r="X309" s="77">
        <f>IF(ISBLANK('imputing missing values'!$AQ309), 'imputing missing values'!$W309, 'imputing missing values'!$AQ309)</f>
        <v>150.4</v>
      </c>
      <c r="Y309" s="76">
        <v>164.5</v>
      </c>
      <c r="Z309" s="77">
        <f t="shared" si="47"/>
        <v>154.47894736842102</v>
      </c>
      <c r="AA309" s="77">
        <f>IF(ISBLANK('imputing missing values'!$AR309), 'imputing missing values'!$Z309, 'imputing missing values'!$AR309)</f>
        <v>153.69999999999999</v>
      </c>
      <c r="AB309" s="76">
        <v>120.4</v>
      </c>
      <c r="AC309" s="77">
        <f t="shared" si="48"/>
        <v>161.59473684210525</v>
      </c>
      <c r="AD309" s="77">
        <f>IF(ISBLANK('imputing missing values'!$AS309), 'imputing missing values'!$AC309, 'imputing missing values'!$AS309)</f>
        <v>160.4</v>
      </c>
      <c r="AE309" s="76">
        <v>166.2</v>
      </c>
      <c r="AF309" s="77">
        <f t="shared" si="49"/>
        <v>157.5</v>
      </c>
      <c r="AG309" s="77">
        <f>IF(ISBLANK('imputing missing values'!$AT309), 'imputing missing values'!$AF309, 'imputing missing values'!$AT309)</f>
        <v>159.6</v>
      </c>
      <c r="AH309" s="76">
        <v>154.80000000000001</v>
      </c>
      <c r="AI309" s="77">
        <f>AVERAGE(AU291:AU309)</f>
        <v>156.07894736842107</v>
      </c>
      <c r="AJ309" s="77">
        <f>IF(ISBLANK('imputing missing values'!$AU309), 'imputing missing values'!$AI309, 'imputing missing values'!$AU309)</f>
        <v>156</v>
      </c>
      <c r="AK309" s="75">
        <v>167.3</v>
      </c>
      <c r="AL309" s="76">
        <v>196.5</v>
      </c>
      <c r="AM309" s="76">
        <v>157.30000000000001</v>
      </c>
      <c r="AN309" s="76">
        <v>160.69999999999999</v>
      </c>
      <c r="AO309" s="76">
        <v>153.19999999999999</v>
      </c>
      <c r="AP309" s="75">
        <v>162.80000000000001</v>
      </c>
      <c r="AQ309" s="75">
        <v>150.4</v>
      </c>
      <c r="AR309" s="75">
        <v>153.69999999999999</v>
      </c>
      <c r="AS309" s="75">
        <v>160.4</v>
      </c>
      <c r="AT309" s="75">
        <v>159.6</v>
      </c>
      <c r="AU309" s="75">
        <v>156</v>
      </c>
      <c r="AV309" s="76">
        <v>162.30000000000001</v>
      </c>
    </row>
    <row r="310" spans="1:48" x14ac:dyDescent="0.25">
      <c r="A310" s="63" t="s">
        <v>34</v>
      </c>
      <c r="B310" s="78">
        <v>2021</v>
      </c>
      <c r="C310" s="63" t="s">
        <v>41</v>
      </c>
      <c r="D310" s="76">
        <v>146.6</v>
      </c>
      <c r="E310" s="77">
        <f t="shared" si="41"/>
        <v>160.1</v>
      </c>
      <c r="F310" s="77">
        <f t="shared" si="40"/>
        <v>164</v>
      </c>
      <c r="G310" s="76">
        <v>204</v>
      </c>
      <c r="H310" s="75">
        <f t="shared" si="42"/>
        <v>191.38947368421051</v>
      </c>
      <c r="I310" s="75">
        <f>IF(ISBLANK('imputing missing values'!$AL310), 'imputing missing values'!$H310, 'imputing missing values'!$AL310)</f>
        <v>192.1</v>
      </c>
      <c r="J310" s="76">
        <v>172.8</v>
      </c>
      <c r="K310" s="75">
        <f t="shared" si="43"/>
        <v>159.07368421052632</v>
      </c>
      <c r="L310" s="75">
        <f>IF(ISBLANK('imputing missing values'!$AM310),K310,AM310)</f>
        <v>163.19999999999999</v>
      </c>
      <c r="M310" s="76">
        <v>158.4</v>
      </c>
      <c r="N310" s="75">
        <f t="shared" si="44"/>
        <v>158.26842105263154</v>
      </c>
      <c r="O310" s="75">
        <f>IF(ISBLANK('imputing missing values'!$AN310), 'imputing missing values'!$N310, 'imputing missing values'!$AN310)</f>
        <v>162.6</v>
      </c>
      <c r="P310" s="76">
        <v>188</v>
      </c>
      <c r="Q310" s="75">
        <f>AVERAGE(AO292:AO310)</f>
        <v>153.93684210526314</v>
      </c>
      <c r="R310" s="75">
        <f>IF(ISBLANK('imputing missing values'!$AO310), 'imputing missing values'!$Q310, 'imputing missing values'!$AO310)</f>
        <v>157.5</v>
      </c>
      <c r="S310" s="76">
        <v>156.80000000000001</v>
      </c>
      <c r="T310" s="75">
        <f t="shared" si="45"/>
        <v>164.36315789473684</v>
      </c>
      <c r="U310" s="75">
        <f>IF(ISBLANK('imputing missing values'!$AP310), 'imputing missing values'!$T310, 'imputing missing values'!$AP310)</f>
        <v>168.4</v>
      </c>
      <c r="V310" s="76">
        <v>162.19999999999999</v>
      </c>
      <c r="W310" s="75">
        <f t="shared" si="46"/>
        <v>149.78947368421052</v>
      </c>
      <c r="X310" s="75">
        <f>IF(ISBLANK('imputing missing values'!$AQ310), 'imputing missing values'!$W310, 'imputing missing values'!$AQ310)</f>
        <v>154</v>
      </c>
      <c r="Y310" s="76">
        <v>164.1</v>
      </c>
      <c r="Z310" s="75">
        <f t="shared" si="47"/>
        <v>155.02105263157893</v>
      </c>
      <c r="AA310" s="75">
        <f>IF(ISBLANK('imputing missing values'!$AR310), 'imputing missing values'!$Z310, 'imputing missing values'!$AR310)</f>
        <v>157.6</v>
      </c>
      <c r="AB310" s="76">
        <v>119.7</v>
      </c>
      <c r="AC310" s="75">
        <f t="shared" si="48"/>
        <v>161.9736842105263</v>
      </c>
      <c r="AD310" s="75">
        <f>IF(ISBLANK('imputing missing values'!$AS310), 'imputing missing values'!$AC310, 'imputing missing values'!$AS310)</f>
        <v>163.80000000000001</v>
      </c>
      <c r="AE310" s="76">
        <v>168.8</v>
      </c>
      <c r="AF310" s="75">
        <f t="shared" si="49"/>
        <v>157.67368421052629</v>
      </c>
      <c r="AG310" s="75">
        <f>IF(ISBLANK('imputing missing values'!$AT310), 'imputing missing values'!$AF310, 'imputing missing values'!$AT310)</f>
        <v>160</v>
      </c>
      <c r="AH310" s="76">
        <v>162.69999999999999</v>
      </c>
      <c r="AI310" s="75">
        <f>AVERAGE(AU292:AU310)</f>
        <v>156.6421052631579</v>
      </c>
      <c r="AJ310" s="75">
        <f>IF(ISBLANK('imputing missing values'!$AU310), 'imputing missing values'!$AI310, 'imputing missing values'!$AU310)</f>
        <v>160</v>
      </c>
      <c r="AK310" s="75">
        <v>164</v>
      </c>
      <c r="AL310" s="75">
        <v>192.1</v>
      </c>
      <c r="AM310" s="75">
        <v>163.19999999999999</v>
      </c>
      <c r="AN310" s="75">
        <v>162.6</v>
      </c>
      <c r="AO310" s="75">
        <v>157.5</v>
      </c>
      <c r="AP310" s="75">
        <v>168.4</v>
      </c>
      <c r="AQ310" s="75">
        <v>154</v>
      </c>
      <c r="AR310" s="75">
        <v>157.6</v>
      </c>
      <c r="AS310" s="75">
        <v>163.80000000000001</v>
      </c>
      <c r="AT310" s="75">
        <v>160</v>
      </c>
      <c r="AU310" s="75">
        <v>160</v>
      </c>
      <c r="AV310" s="76">
        <v>163.19999999999999</v>
      </c>
    </row>
    <row r="311" spans="1:48" x14ac:dyDescent="0.25">
      <c r="A311" s="63" t="s">
        <v>30</v>
      </c>
      <c r="B311" s="78">
        <v>2021</v>
      </c>
      <c r="C311" s="63" t="s">
        <v>42</v>
      </c>
      <c r="D311" s="76">
        <v>145.4</v>
      </c>
      <c r="E311" s="77">
        <f t="shared" si="41"/>
        <v>160.01428571428571</v>
      </c>
      <c r="F311" s="77">
        <f t="shared" si="40"/>
        <v>162.1</v>
      </c>
      <c r="G311" s="76">
        <v>202.1</v>
      </c>
      <c r="H311" s="76">
        <f t="shared" si="42"/>
        <v>191.50526315789472</v>
      </c>
      <c r="I311" s="76">
        <f>IF(ISBLANK('imputing missing values'!$AL311), 'imputing missing values'!$H311, 'imputing missing values'!$AL311)</f>
        <v>190.5</v>
      </c>
      <c r="J311" s="76">
        <v>172</v>
      </c>
      <c r="K311" s="76">
        <f t="shared" si="43"/>
        <v>159.6684210526316</v>
      </c>
      <c r="L311" s="76">
        <f>IF(ISBLANK('imputing missing values'!$AM311),K311,AM311)</f>
        <v>167.1</v>
      </c>
      <c r="M311" s="76">
        <v>158</v>
      </c>
      <c r="N311" s="76">
        <f t="shared" si="44"/>
        <v>158.86315789473679</v>
      </c>
      <c r="O311" s="76">
        <f>IF(ISBLANK('imputing missing values'!$AN311), 'imputing missing values'!$N311, 'imputing missing values'!$AN311)</f>
        <v>163.69999999999999</v>
      </c>
      <c r="P311" s="76">
        <v>195.5</v>
      </c>
      <c r="Q311" s="76">
        <f>AVERAGE(AO293:AO308)</f>
        <v>153.95000000000002</v>
      </c>
      <c r="R311" s="76">
        <f>IF(ISBLANK('imputing missing values'!$AO311), 'imputing missing values'!$Q311, 'imputing missing values'!$AO311)</f>
        <v>161.30000000000001</v>
      </c>
      <c r="S311" s="76">
        <v>152.69999999999999</v>
      </c>
      <c r="T311" s="77">
        <f t="shared" si="45"/>
        <v>164.92105263157896</v>
      </c>
      <c r="U311" s="77">
        <f>IF(ISBLANK('imputing missing values'!$AP311), 'imputing missing values'!$T311, 'imputing missing values'!$AP311)</f>
        <v>171.9</v>
      </c>
      <c r="V311" s="76">
        <v>151.4</v>
      </c>
      <c r="W311" s="77">
        <f t="shared" si="46"/>
        <v>150.45789473684209</v>
      </c>
      <c r="X311" s="77">
        <f>IF(ISBLANK('imputing missing values'!$AQ311), 'imputing missing values'!$W311, 'imputing missing values'!$AQ311)</f>
        <v>157.80000000000001</v>
      </c>
      <c r="Y311" s="76">
        <v>163.9</v>
      </c>
      <c r="Z311" s="77">
        <f t="shared" si="47"/>
        <v>155.61052631578946</v>
      </c>
      <c r="AA311" s="77">
        <f>IF(ISBLANK('imputing missing values'!$AR311), 'imputing missing values'!$Z311, 'imputing missing values'!$AR311)</f>
        <v>162.69999999999999</v>
      </c>
      <c r="AB311" s="76">
        <v>119.3</v>
      </c>
      <c r="AC311" s="77">
        <f t="shared" si="48"/>
        <v>162.44736842105263</v>
      </c>
      <c r="AD311" s="77">
        <f>IF(ISBLANK('imputing missing values'!$AS311), 'imputing missing values'!$AC311, 'imputing missing values'!$AS311)</f>
        <v>168.5</v>
      </c>
      <c r="AE311" s="76">
        <v>170.1</v>
      </c>
      <c r="AF311" s="77">
        <f t="shared" si="49"/>
        <v>157.90526315789472</v>
      </c>
      <c r="AG311" s="77">
        <f>IF(ISBLANK('imputing missing values'!$AT311), 'imputing missing values'!$AF311, 'imputing missing values'!$AT311)</f>
        <v>160.19999999999999</v>
      </c>
      <c r="AH311" s="76">
        <v>168.3</v>
      </c>
      <c r="AI311" s="77">
        <f>AVERAGE(AU293:AU308)</f>
        <v>156.67500000000001</v>
      </c>
      <c r="AJ311" s="77">
        <f>IF(ISBLANK('imputing missing values'!$AU311), 'imputing missing values'!$AI311, 'imputing missing values'!$AU311)</f>
        <v>163.80000000000001</v>
      </c>
      <c r="AK311" s="75">
        <v>162.1</v>
      </c>
      <c r="AL311" s="76">
        <v>190.5</v>
      </c>
      <c r="AM311" s="76">
        <v>167.1</v>
      </c>
      <c r="AN311" s="76">
        <v>163.69999999999999</v>
      </c>
      <c r="AO311" s="76">
        <v>161.30000000000001</v>
      </c>
      <c r="AP311" s="75">
        <v>171.9</v>
      </c>
      <c r="AQ311" s="75">
        <v>157.80000000000001</v>
      </c>
      <c r="AR311" s="75">
        <v>162.69999999999999</v>
      </c>
      <c r="AS311" s="75">
        <v>168.5</v>
      </c>
      <c r="AT311" s="75">
        <v>160.19999999999999</v>
      </c>
      <c r="AU311" s="75">
        <v>163.80000000000001</v>
      </c>
      <c r="AV311" s="76">
        <v>164</v>
      </c>
    </row>
    <row r="312" spans="1:48" x14ac:dyDescent="0.25">
      <c r="A312" s="63" t="s">
        <v>33</v>
      </c>
      <c r="B312" s="78">
        <v>2021</v>
      </c>
      <c r="C312" s="63" t="s">
        <v>42</v>
      </c>
      <c r="D312" s="76">
        <v>149.30000000000001</v>
      </c>
      <c r="E312" s="77">
        <f t="shared" si="41"/>
        <v>164.57142857142858</v>
      </c>
      <c r="F312" s="77">
        <f t="shared" si="40"/>
        <v>167.3</v>
      </c>
      <c r="G312" s="76">
        <v>207.4</v>
      </c>
      <c r="H312" s="76">
        <f t="shared" si="42"/>
        <v>192.05263157894734</v>
      </c>
      <c r="I312" s="76">
        <f>IF(ISBLANK('imputing missing values'!$AL312), 'imputing missing values'!$H312, 'imputing missing values'!$AL312)</f>
        <v>196.5</v>
      </c>
      <c r="J312" s="76">
        <v>174.1</v>
      </c>
      <c r="K312" s="76">
        <f t="shared" si="43"/>
        <v>159.58947368421053</v>
      </c>
      <c r="L312" s="76">
        <f>IF(ISBLANK('imputing missing values'!$AM312),K312,AM312)</f>
        <v>157.4</v>
      </c>
      <c r="M312" s="76">
        <v>159.1</v>
      </c>
      <c r="N312" s="76">
        <f t="shared" si="44"/>
        <v>159.11578947368417</v>
      </c>
      <c r="O312" s="76">
        <f>IF(ISBLANK('imputing missing values'!$AN312), 'imputing missing values'!$N312, 'imputing missing values'!$AN312)</f>
        <v>160.80000000000001</v>
      </c>
      <c r="P312" s="76">
        <v>175</v>
      </c>
      <c r="Q312" s="76">
        <f>AVERAGE(AO294:AO309)</f>
        <v>153.85</v>
      </c>
      <c r="R312" s="76">
        <f>IF(ISBLANK('imputing missing values'!$AO312), 'imputing missing values'!$Q312, 'imputing missing values'!$AO312)</f>
        <v>153.30000000000001</v>
      </c>
      <c r="S312" s="76">
        <v>161.19999999999999</v>
      </c>
      <c r="T312" s="77">
        <f t="shared" si="45"/>
        <v>164.82631578947371</v>
      </c>
      <c r="U312" s="77">
        <f>IF(ISBLANK('imputing missing values'!$AP312), 'imputing missing values'!$T312, 'imputing missing values'!$AP312)</f>
        <v>162.80000000000001</v>
      </c>
      <c r="V312" s="76">
        <v>183.5</v>
      </c>
      <c r="W312" s="77">
        <f t="shared" si="46"/>
        <v>150.41578947368421</v>
      </c>
      <c r="X312" s="77">
        <f>IF(ISBLANK('imputing missing values'!$AQ312), 'imputing missing values'!$W312, 'imputing missing values'!$AQ312)</f>
        <v>150.5</v>
      </c>
      <c r="Y312" s="76">
        <v>164.5</v>
      </c>
      <c r="Z312" s="77">
        <f t="shared" si="47"/>
        <v>155.40526315789472</v>
      </c>
      <c r="AA312" s="77">
        <f>IF(ISBLANK('imputing missing values'!$AR312), 'imputing missing values'!$Z312, 'imputing missing values'!$AR312)</f>
        <v>153.9</v>
      </c>
      <c r="AB312" s="76">
        <v>120.4</v>
      </c>
      <c r="AC312" s="77">
        <f t="shared" si="48"/>
        <v>162.26315789473688</v>
      </c>
      <c r="AD312" s="77">
        <f>IF(ISBLANK('imputing missing values'!$AS312), 'imputing missing values'!$AC312, 'imputing missing values'!$AS312)</f>
        <v>160.30000000000001</v>
      </c>
      <c r="AE312" s="76">
        <v>166.2</v>
      </c>
      <c r="AF312" s="77">
        <f t="shared" si="49"/>
        <v>158.24736842105261</v>
      </c>
      <c r="AG312" s="77">
        <f>IF(ISBLANK('imputing missing values'!$AT312), 'imputing missing values'!$AF312, 'imputing missing values'!$AT312)</f>
        <v>159.6</v>
      </c>
      <c r="AH312" s="76">
        <v>154.80000000000001</v>
      </c>
      <c r="AI312" s="77">
        <f>AVERAGE(AU294:AU312)</f>
        <v>157.12105263157895</v>
      </c>
      <c r="AJ312" s="77">
        <f>IF(ISBLANK('imputing missing values'!$AU312), 'imputing missing values'!$AI312, 'imputing missing values'!$AU312)</f>
        <v>156</v>
      </c>
      <c r="AK312" s="75">
        <v>167.3</v>
      </c>
      <c r="AL312" s="76">
        <v>196.5</v>
      </c>
      <c r="AM312" s="76">
        <v>157.4</v>
      </c>
      <c r="AN312" s="76">
        <v>160.80000000000001</v>
      </c>
      <c r="AO312" s="76">
        <v>153.30000000000001</v>
      </c>
      <c r="AP312" s="75">
        <v>162.80000000000001</v>
      </c>
      <c r="AQ312" s="75">
        <v>150.5</v>
      </c>
      <c r="AR312" s="75">
        <v>153.9</v>
      </c>
      <c r="AS312" s="75">
        <v>160.30000000000001</v>
      </c>
      <c r="AT312" s="75">
        <v>159.6</v>
      </c>
      <c r="AU312" s="75">
        <v>156</v>
      </c>
      <c r="AV312" s="76">
        <v>162.30000000000001</v>
      </c>
    </row>
    <row r="313" spans="1:48" x14ac:dyDescent="0.25">
      <c r="A313" s="63" t="s">
        <v>34</v>
      </c>
      <c r="B313" s="78">
        <v>2021</v>
      </c>
      <c r="C313" s="63" t="s">
        <v>42</v>
      </c>
      <c r="D313" s="76">
        <v>146.6</v>
      </c>
      <c r="E313" s="77">
        <f t="shared" si="41"/>
        <v>161.15714285714284</v>
      </c>
      <c r="F313" s="77">
        <f t="shared" si="40"/>
        <v>164</v>
      </c>
      <c r="G313" s="76">
        <v>204</v>
      </c>
      <c r="H313" s="75">
        <f t="shared" si="42"/>
        <v>191.97894736842099</v>
      </c>
      <c r="I313" s="75">
        <f>IF(ISBLANK('imputing missing values'!$AL313), 'imputing missing values'!$H313, 'imputing missing values'!$AL313)</f>
        <v>192.1</v>
      </c>
      <c r="J313" s="76">
        <v>172.8</v>
      </c>
      <c r="K313" s="75">
        <f t="shared" si="43"/>
        <v>160.15263157894736</v>
      </c>
      <c r="L313" s="75">
        <f>IF(ISBLANK('imputing missing values'!$AM313),K313,AM313)</f>
        <v>163.30000000000001</v>
      </c>
      <c r="M313" s="76">
        <v>158.4</v>
      </c>
      <c r="N313" s="75">
        <f t="shared" si="44"/>
        <v>159.52631578947367</v>
      </c>
      <c r="O313" s="75">
        <f>IF(ISBLANK('imputing missing values'!$AN313), 'imputing missing values'!$N313, 'imputing missing values'!$AN313)</f>
        <v>162.6</v>
      </c>
      <c r="P313" s="76">
        <v>188</v>
      </c>
      <c r="Q313" s="75">
        <f>AVERAGE(AO295:AO313)</f>
        <v>154.94736842105263</v>
      </c>
      <c r="R313" s="75">
        <f>IF(ISBLANK('imputing missing values'!$AO313), 'imputing missing values'!$Q313, 'imputing missing values'!$AO313)</f>
        <v>157.5</v>
      </c>
      <c r="S313" s="76">
        <v>156.69999999999999</v>
      </c>
      <c r="T313" s="75">
        <f t="shared" si="45"/>
        <v>165.43157894736845</v>
      </c>
      <c r="U313" s="75">
        <f>IF(ISBLANK('imputing missing values'!$AP313), 'imputing missing values'!$T313, 'imputing missing values'!$AP313)</f>
        <v>168.4</v>
      </c>
      <c r="V313" s="76">
        <v>162.30000000000001</v>
      </c>
      <c r="W313" s="75">
        <f t="shared" si="46"/>
        <v>151.06315789473686</v>
      </c>
      <c r="X313" s="75">
        <f>IF(ISBLANK('imputing missing values'!$AQ313), 'imputing missing values'!$W313, 'imputing missing values'!$AQ313)</f>
        <v>154</v>
      </c>
      <c r="Y313" s="76">
        <v>164.1</v>
      </c>
      <c r="Z313" s="75">
        <f t="shared" si="47"/>
        <v>155.88421052631577</v>
      </c>
      <c r="AA313" s="75">
        <f>IF(ISBLANK('imputing missing values'!$AR313), 'imputing missing values'!$Z313, 'imputing missing values'!$AR313)</f>
        <v>157.69999999999999</v>
      </c>
      <c r="AB313" s="76">
        <v>119.7</v>
      </c>
      <c r="AC313" s="75">
        <f t="shared" si="48"/>
        <v>162.58421052631581</v>
      </c>
      <c r="AD313" s="75">
        <f>IF(ISBLANK('imputing missing values'!$AS313), 'imputing missing values'!$AC313, 'imputing missing values'!$AS313)</f>
        <v>163.69999999999999</v>
      </c>
      <c r="AE313" s="76">
        <v>168.8</v>
      </c>
      <c r="AF313" s="75">
        <f t="shared" si="49"/>
        <v>158.51578947368421</v>
      </c>
      <c r="AG313" s="75">
        <f>IF(ISBLANK('imputing missing values'!$AT313), 'imputing missing values'!$AF313, 'imputing missing values'!$AT313)</f>
        <v>160</v>
      </c>
      <c r="AH313" s="76">
        <v>162.69999999999999</v>
      </c>
      <c r="AI313" s="75">
        <f>AVERAGE(AU295:AU313)</f>
        <v>157.64736842105265</v>
      </c>
      <c r="AJ313" s="75">
        <f>IF(ISBLANK('imputing missing values'!$AU313), 'imputing missing values'!$AI313, 'imputing missing values'!$AU313)</f>
        <v>160</v>
      </c>
      <c r="AK313" s="75">
        <v>164</v>
      </c>
      <c r="AL313" s="75">
        <v>192.1</v>
      </c>
      <c r="AM313" s="75">
        <v>163.30000000000001</v>
      </c>
      <c r="AN313" s="75">
        <v>162.6</v>
      </c>
      <c r="AO313" s="75">
        <v>157.5</v>
      </c>
      <c r="AP313" s="75">
        <v>168.4</v>
      </c>
      <c r="AQ313" s="75">
        <v>154</v>
      </c>
      <c r="AR313" s="75">
        <v>157.69999999999999</v>
      </c>
      <c r="AS313" s="75">
        <v>163.69999999999999</v>
      </c>
      <c r="AT313" s="75">
        <v>160</v>
      </c>
      <c r="AU313" s="75">
        <v>160</v>
      </c>
      <c r="AV313" s="76">
        <v>163.19999999999999</v>
      </c>
    </row>
    <row r="314" spans="1:48" x14ac:dyDescent="0.25">
      <c r="A314" s="63" t="s">
        <v>30</v>
      </c>
      <c r="B314" s="78">
        <v>2021</v>
      </c>
      <c r="C314" s="63" t="s">
        <v>43</v>
      </c>
      <c r="D314" s="76">
        <v>146.1</v>
      </c>
      <c r="E314" s="77">
        <f t="shared" si="41"/>
        <v>161.1</v>
      </c>
      <c r="F314" s="77">
        <f t="shared" si="40"/>
        <v>165.5</v>
      </c>
      <c r="G314" s="76">
        <v>202.5</v>
      </c>
      <c r="H314" s="76">
        <f t="shared" si="42"/>
        <v>192.14210526315784</v>
      </c>
      <c r="I314" s="76">
        <f>IF(ISBLANK('imputing missing values'!$AL314), 'imputing missing values'!$H314, 'imputing missing values'!$AL314)</f>
        <v>191.2</v>
      </c>
      <c r="J314" s="76">
        <v>170.1</v>
      </c>
      <c r="K314" s="76">
        <f t="shared" si="43"/>
        <v>160.77894736842109</v>
      </c>
      <c r="L314" s="76">
        <f>IF(ISBLANK('imputing missing values'!$AM314),K314,AM314)</f>
        <v>168.3</v>
      </c>
      <c r="M314" s="76">
        <v>158.4</v>
      </c>
      <c r="N314" s="76">
        <f t="shared" si="44"/>
        <v>160.05263157894734</v>
      </c>
      <c r="O314" s="76">
        <f>IF(ISBLANK('imputing missing values'!$AN314), 'imputing missing values'!$N314, 'imputing missing values'!$AN314)</f>
        <v>165.5</v>
      </c>
      <c r="P314" s="76">
        <v>198.8</v>
      </c>
      <c r="Q314" s="76">
        <f>AVERAGE(AO296:AO311)</f>
        <v>155.125</v>
      </c>
      <c r="R314" s="76">
        <f>IF(ISBLANK('imputing missing values'!$AO314), 'imputing missing values'!$Q314, 'imputing missing values'!$AO314)</f>
        <v>162</v>
      </c>
      <c r="S314" s="76">
        <v>152.6</v>
      </c>
      <c r="T314" s="77">
        <f t="shared" si="45"/>
        <v>166.00000000000006</v>
      </c>
      <c r="U314" s="77">
        <f>IF(ISBLANK('imputing missing values'!$AP314), 'imputing missing values'!$T314, 'imputing missing values'!$AP314)</f>
        <v>172.5</v>
      </c>
      <c r="V314" s="76">
        <v>170.4</v>
      </c>
      <c r="W314" s="77">
        <f t="shared" si="46"/>
        <v>151.76315789473685</v>
      </c>
      <c r="X314" s="77">
        <f>IF(ISBLANK('imputing missing values'!$AQ314), 'imputing missing values'!$W314, 'imputing missing values'!$AQ314)</f>
        <v>159.5</v>
      </c>
      <c r="Y314" s="76">
        <v>165.2</v>
      </c>
      <c r="Z314" s="77">
        <f t="shared" si="47"/>
        <v>156.44210526315788</v>
      </c>
      <c r="AA314" s="77">
        <f>IF(ISBLANK('imputing missing values'!$AR314), 'imputing missing values'!$Z314, 'imputing missing values'!$AR314)</f>
        <v>163.19999999999999</v>
      </c>
      <c r="AB314" s="76">
        <v>121.6</v>
      </c>
      <c r="AC314" s="77">
        <f t="shared" si="48"/>
        <v>163.04736842105262</v>
      </c>
      <c r="AD314" s="77">
        <f>IF(ISBLANK('imputing missing values'!$AS314), 'imputing missing values'!$AC314, 'imputing missing values'!$AS314)</f>
        <v>169</v>
      </c>
      <c r="AE314" s="76">
        <v>170.6</v>
      </c>
      <c r="AF314" s="77">
        <f t="shared" si="49"/>
        <v>158.89999999999998</v>
      </c>
      <c r="AG314" s="77">
        <f>IF(ISBLANK('imputing missing values'!$AT314), 'imputing missing values'!$AF314, 'imputing missing values'!$AT314)</f>
        <v>161.1</v>
      </c>
      <c r="AH314" s="76">
        <v>168.8</v>
      </c>
      <c r="AI314" s="77">
        <f>AVERAGE(AU296:AU311)</f>
        <v>157.84375</v>
      </c>
      <c r="AJ314" s="77">
        <f>IF(ISBLANK('imputing missing values'!$AU314), 'imputing missing values'!$AI314, 'imputing missing values'!$AU314)</f>
        <v>164.7</v>
      </c>
      <c r="AK314" s="75">
        <v>165.5</v>
      </c>
      <c r="AL314" s="76">
        <v>191.2</v>
      </c>
      <c r="AM314" s="76">
        <v>168.3</v>
      </c>
      <c r="AN314" s="76">
        <v>165.5</v>
      </c>
      <c r="AO314" s="76">
        <v>162</v>
      </c>
      <c r="AP314" s="75">
        <v>172.5</v>
      </c>
      <c r="AQ314" s="75">
        <v>159.5</v>
      </c>
      <c r="AR314" s="75">
        <v>163.19999999999999</v>
      </c>
      <c r="AS314" s="75">
        <v>169</v>
      </c>
      <c r="AT314" s="75">
        <v>161.1</v>
      </c>
      <c r="AU314" s="75">
        <v>164.7</v>
      </c>
      <c r="AV314" s="76">
        <v>166.3</v>
      </c>
    </row>
    <row r="315" spans="1:48" x14ac:dyDescent="0.25">
      <c r="A315" s="63" t="s">
        <v>33</v>
      </c>
      <c r="B315" s="78">
        <v>2021</v>
      </c>
      <c r="C315" s="63" t="s">
        <v>43</v>
      </c>
      <c r="D315" s="76">
        <v>150.1</v>
      </c>
      <c r="E315" s="77">
        <f t="shared" si="41"/>
        <v>165.55714285714285</v>
      </c>
      <c r="F315" s="77">
        <f t="shared" si="40"/>
        <v>171.5</v>
      </c>
      <c r="G315" s="76">
        <v>208.4</v>
      </c>
      <c r="H315" s="76">
        <f t="shared" si="42"/>
        <v>192.67894736842101</v>
      </c>
      <c r="I315" s="76">
        <f>IF(ISBLANK('imputing missing values'!$AL315), 'imputing missing values'!$H315, 'imputing missing values'!$AL315)</f>
        <v>197</v>
      </c>
      <c r="J315" s="76">
        <v>173</v>
      </c>
      <c r="K315" s="76">
        <f t="shared" si="43"/>
        <v>160.6947368421053</v>
      </c>
      <c r="L315" s="76">
        <f>IF(ISBLANK('imputing missing values'!$AM315),K315,AM315)</f>
        <v>158.30000000000001</v>
      </c>
      <c r="M315" s="76">
        <v>159.19999999999999</v>
      </c>
      <c r="N315" s="76">
        <f t="shared" si="44"/>
        <v>160.37894736842102</v>
      </c>
      <c r="O315" s="76">
        <f>IF(ISBLANK('imputing missing values'!$AN315), 'imputing missing values'!$N315, 'imputing missing values'!$AN315)</f>
        <v>162.19999999999999</v>
      </c>
      <c r="P315" s="76">
        <v>176.6</v>
      </c>
      <c r="Q315" s="76">
        <f>AVERAGE(AO297:AO312)</f>
        <v>154.98750000000001</v>
      </c>
      <c r="R315" s="76">
        <f>IF(ISBLANK('imputing missing values'!$AO315), 'imputing missing values'!$Q315, 'imputing missing values'!$AO315)</f>
        <v>154.30000000000001</v>
      </c>
      <c r="S315" s="76">
        <v>159.30000000000001</v>
      </c>
      <c r="T315" s="77">
        <f t="shared" si="45"/>
        <v>165.90526315789475</v>
      </c>
      <c r="U315" s="77">
        <f>IF(ISBLANK('imputing missing values'!$AP315), 'imputing missing values'!$T315, 'imputing missing values'!$AP315)</f>
        <v>163.5</v>
      </c>
      <c r="V315" s="76">
        <v>214.4</v>
      </c>
      <c r="W315" s="77">
        <f t="shared" si="46"/>
        <v>151.78947368421052</v>
      </c>
      <c r="X315" s="77">
        <f>IF(ISBLANK('imputing missing values'!$AQ315), 'imputing missing values'!$W315, 'imputing missing values'!$AQ315)</f>
        <v>152.19999999999999</v>
      </c>
      <c r="Y315" s="76">
        <v>165.3</v>
      </c>
      <c r="Z315" s="77">
        <f t="shared" si="47"/>
        <v>156.25789473684208</v>
      </c>
      <c r="AA315" s="77">
        <f>IF(ISBLANK('imputing missing values'!$AR315), 'imputing missing values'!$Z315, 'imputing missing values'!$AR315)</f>
        <v>155.1</v>
      </c>
      <c r="AB315" s="76">
        <v>122.5</v>
      </c>
      <c r="AC315" s="77">
        <f t="shared" si="48"/>
        <v>162.84736842105266</v>
      </c>
      <c r="AD315" s="77">
        <f>IF(ISBLANK('imputing missing values'!$AS315), 'imputing missing values'!$AC315, 'imputing missing values'!$AS315)</f>
        <v>160.30000000000001</v>
      </c>
      <c r="AE315" s="76">
        <v>166.8</v>
      </c>
      <c r="AF315" s="77">
        <f t="shared" si="49"/>
        <v>159.19999999999999</v>
      </c>
      <c r="AG315" s="77">
        <f>IF(ISBLANK('imputing missing values'!$AT315), 'imputing missing values'!$AF315, 'imputing missing values'!$AT315)</f>
        <v>160.30000000000001</v>
      </c>
      <c r="AH315" s="76">
        <v>155.4</v>
      </c>
      <c r="AI315" s="77">
        <f>AVERAGE(AU297:AU315)</f>
        <v>158.16842105263157</v>
      </c>
      <c r="AJ315" s="77">
        <f>IF(ISBLANK('imputing missing values'!$AU315), 'imputing missing values'!$AI315, 'imputing missing values'!$AU315)</f>
        <v>157</v>
      </c>
      <c r="AK315" s="75">
        <v>171.5</v>
      </c>
      <c r="AL315" s="76">
        <v>197</v>
      </c>
      <c r="AM315" s="76">
        <v>158.30000000000001</v>
      </c>
      <c r="AN315" s="76">
        <v>162.19999999999999</v>
      </c>
      <c r="AO315" s="76">
        <v>154.30000000000001</v>
      </c>
      <c r="AP315" s="75">
        <v>163.5</v>
      </c>
      <c r="AQ315" s="75">
        <v>152.19999999999999</v>
      </c>
      <c r="AR315" s="75">
        <v>155.1</v>
      </c>
      <c r="AS315" s="75">
        <v>160.30000000000001</v>
      </c>
      <c r="AT315" s="75">
        <v>160.30000000000001</v>
      </c>
      <c r="AU315" s="75">
        <v>157</v>
      </c>
      <c r="AV315" s="76">
        <v>164.6</v>
      </c>
    </row>
    <row r="316" spans="1:48" x14ac:dyDescent="0.25">
      <c r="A316" s="63" t="s">
        <v>34</v>
      </c>
      <c r="B316" s="78">
        <v>2021</v>
      </c>
      <c r="C316" s="63" t="s">
        <v>43</v>
      </c>
      <c r="D316" s="76">
        <v>147.4</v>
      </c>
      <c r="E316" s="77">
        <f t="shared" si="41"/>
        <v>162.68571428571428</v>
      </c>
      <c r="F316" s="77">
        <f t="shared" si="40"/>
        <v>167.7</v>
      </c>
      <c r="G316" s="76">
        <v>204.6</v>
      </c>
      <c r="H316" s="75">
        <f t="shared" si="42"/>
        <v>192.5894736842105</v>
      </c>
      <c r="I316" s="75">
        <f>IF(ISBLANK('imputing missing values'!$AL316), 'imputing missing values'!$H316, 'imputing missing values'!$AL316)</f>
        <v>192.7</v>
      </c>
      <c r="J316" s="76">
        <v>171.2</v>
      </c>
      <c r="K316" s="75">
        <f t="shared" si="43"/>
        <v>161.26842105263162</v>
      </c>
      <c r="L316" s="75">
        <f>IF(ISBLANK('imputing missing values'!$AM316),K316,AM316)</f>
        <v>164.3</v>
      </c>
      <c r="M316" s="76">
        <v>158.69999999999999</v>
      </c>
      <c r="N316" s="75">
        <f t="shared" si="44"/>
        <v>160.86842105263156</v>
      </c>
      <c r="O316" s="75">
        <f>IF(ISBLANK('imputing missing values'!$AN316), 'imputing missing values'!$N316, 'imputing missing values'!$AN316)</f>
        <v>164.2</v>
      </c>
      <c r="P316" s="76">
        <v>190.6</v>
      </c>
      <c r="Q316" s="75">
        <f>AVERAGE(AO298:AO316)</f>
        <v>156.02105263157898</v>
      </c>
      <c r="R316" s="75">
        <f>IF(ISBLANK('imputing missing values'!$AO316), 'imputing missing values'!$Q316, 'imputing missing values'!$AO316)</f>
        <v>158.4</v>
      </c>
      <c r="S316" s="76">
        <v>155.69999999999999</v>
      </c>
      <c r="T316" s="75">
        <f t="shared" si="45"/>
        <v>166.51578947368421</v>
      </c>
      <c r="U316" s="75">
        <f>IF(ISBLANK('imputing missing values'!$AP316), 'imputing missing values'!$T316, 'imputing missing values'!$AP316)</f>
        <v>169.1</v>
      </c>
      <c r="V316" s="76">
        <v>185.3</v>
      </c>
      <c r="W316" s="75">
        <f t="shared" si="46"/>
        <v>152.50526315789472</v>
      </c>
      <c r="X316" s="75">
        <f>IF(ISBLANK('imputing missing values'!$AQ316), 'imputing missing values'!$W316, 'imputing missing values'!$AQ316)</f>
        <v>155.69999999999999</v>
      </c>
      <c r="Y316" s="76">
        <v>165.2</v>
      </c>
      <c r="Z316" s="75">
        <f t="shared" si="47"/>
        <v>156.75789473684208</v>
      </c>
      <c r="AA316" s="75">
        <f>IF(ISBLANK('imputing missing values'!$AR316), 'imputing missing values'!$Z316, 'imputing missing values'!$AR316)</f>
        <v>158.6</v>
      </c>
      <c r="AB316" s="76">
        <v>121.9</v>
      </c>
      <c r="AC316" s="75">
        <f t="shared" si="48"/>
        <v>163.17894736842109</v>
      </c>
      <c r="AD316" s="75">
        <f>IF(ISBLANK('imputing missing values'!$AS316), 'imputing missing values'!$AC316, 'imputing missing values'!$AS316)</f>
        <v>163.9</v>
      </c>
      <c r="AE316" s="76">
        <v>169.3</v>
      </c>
      <c r="AF316" s="75">
        <f t="shared" si="49"/>
        <v>159.42105263157896</v>
      </c>
      <c r="AG316" s="75">
        <f>IF(ISBLANK('imputing missing values'!$AT316), 'imputing missing values'!$AF316, 'imputing missing values'!$AT316)</f>
        <v>160.80000000000001</v>
      </c>
      <c r="AH316" s="76">
        <v>163.19999999999999</v>
      </c>
      <c r="AI316" s="75">
        <f>AVERAGE(AU298:AU316)</f>
        <v>158.72105263157894</v>
      </c>
      <c r="AJ316" s="75">
        <f>IF(ISBLANK('imputing missing values'!$AU316), 'imputing missing values'!$AI316, 'imputing missing values'!$AU316)</f>
        <v>161</v>
      </c>
      <c r="AK316" s="75">
        <v>167.7</v>
      </c>
      <c r="AL316" s="75">
        <v>192.7</v>
      </c>
      <c r="AM316" s="75">
        <v>164.3</v>
      </c>
      <c r="AN316" s="75">
        <v>164.2</v>
      </c>
      <c r="AO316" s="75">
        <v>158.4</v>
      </c>
      <c r="AP316" s="75">
        <v>169.1</v>
      </c>
      <c r="AQ316" s="75">
        <v>155.69999999999999</v>
      </c>
      <c r="AR316" s="75">
        <v>158.6</v>
      </c>
      <c r="AS316" s="75">
        <v>163.9</v>
      </c>
      <c r="AT316" s="75">
        <v>160.80000000000001</v>
      </c>
      <c r="AU316" s="75">
        <v>161</v>
      </c>
      <c r="AV316" s="76">
        <v>165.5</v>
      </c>
    </row>
    <row r="317" spans="1:48" x14ac:dyDescent="0.25">
      <c r="A317" s="63" t="s">
        <v>30</v>
      </c>
      <c r="B317" s="78">
        <v>2021</v>
      </c>
      <c r="C317" s="63" t="s">
        <v>44</v>
      </c>
      <c r="D317" s="76">
        <v>146.9</v>
      </c>
      <c r="E317" s="77">
        <f t="shared" si="41"/>
        <v>163.11428571428573</v>
      </c>
      <c r="F317" s="77">
        <f t="shared" si="40"/>
        <v>167.5</v>
      </c>
      <c r="G317" s="76">
        <v>199.8</v>
      </c>
      <c r="H317" s="76">
        <f t="shared" si="42"/>
        <v>192.72631578947366</v>
      </c>
      <c r="I317" s="76">
        <f>IF(ISBLANK('imputing missing values'!$AL317), 'imputing missing values'!$H317, 'imputing missing values'!$AL317)</f>
        <v>191.4</v>
      </c>
      <c r="J317" s="76">
        <v>171.5</v>
      </c>
      <c r="K317" s="76">
        <f t="shared" si="43"/>
        <v>161.92631578947376</v>
      </c>
      <c r="L317" s="76">
        <f>IF(ISBLANK('imputing missing values'!$AM317),K317,AM317)</f>
        <v>169.8</v>
      </c>
      <c r="M317" s="76">
        <v>159.1</v>
      </c>
      <c r="N317" s="76">
        <f t="shared" si="44"/>
        <v>161.37894736842105</v>
      </c>
      <c r="O317" s="76">
        <f>IF(ISBLANK('imputing missing values'!$AN317), 'imputing missing values'!$N317, 'imputing missing values'!$AN317)</f>
        <v>165.3</v>
      </c>
      <c r="P317" s="76">
        <v>198.4</v>
      </c>
      <c r="Q317" s="76">
        <f>AVERAGE(AO299:AO314)</f>
        <v>156.24375000000001</v>
      </c>
      <c r="R317" s="76">
        <f>IF(ISBLANK('imputing missing values'!$AO317), 'imputing missing values'!$Q317, 'imputing missing values'!$AO317)</f>
        <v>162.9</v>
      </c>
      <c r="S317" s="76">
        <v>153.19999999999999</v>
      </c>
      <c r="T317" s="77">
        <f t="shared" si="45"/>
        <v>167.1</v>
      </c>
      <c r="U317" s="77">
        <f>IF(ISBLANK('imputing missing values'!$AP317), 'imputing missing values'!$T317, 'imputing missing values'!$AP317)</f>
        <v>173.4</v>
      </c>
      <c r="V317" s="76">
        <v>183.9</v>
      </c>
      <c r="W317" s="77">
        <f t="shared" si="46"/>
        <v>153.15263157894734</v>
      </c>
      <c r="X317" s="77">
        <f>IF(ISBLANK('imputing missing values'!$AQ317), 'imputing missing values'!$W317, 'imputing missing values'!$AQ317)</f>
        <v>158.9</v>
      </c>
      <c r="Y317" s="76">
        <v>165.4</v>
      </c>
      <c r="Z317" s="77">
        <f t="shared" si="47"/>
        <v>157.31578947368419</v>
      </c>
      <c r="AA317" s="77">
        <f>IF(ISBLANK('imputing missing values'!$AR317), 'imputing missing values'!$Z317, 'imputing missing values'!$AR317)</f>
        <v>163.80000000000001</v>
      </c>
      <c r="AB317" s="76">
        <v>122.1</v>
      </c>
      <c r="AC317" s="77">
        <f t="shared" si="48"/>
        <v>163.65263157894739</v>
      </c>
      <c r="AD317" s="77">
        <f>IF(ISBLANK('imputing missing values'!$AS317), 'imputing missing values'!$AC317, 'imputing missing values'!$AS317)</f>
        <v>169.3</v>
      </c>
      <c r="AE317" s="76">
        <v>170.8</v>
      </c>
      <c r="AF317" s="77">
        <f t="shared" si="49"/>
        <v>159.78947368421052</v>
      </c>
      <c r="AG317" s="77">
        <f>IF(ISBLANK('imputing missing values'!$AT317), 'imputing missing values'!$AF317, 'imputing missing values'!$AT317)</f>
        <v>162.4</v>
      </c>
      <c r="AH317" s="76">
        <v>169.1</v>
      </c>
      <c r="AI317" s="77">
        <f>AVERAGE(AU299:AU314)</f>
        <v>158.95624999999998</v>
      </c>
      <c r="AJ317" s="77">
        <f>IF(ISBLANK('imputing missing values'!$AU317), 'imputing missing values'!$AI317, 'imputing missing values'!$AU317)</f>
        <v>165.2</v>
      </c>
      <c r="AK317" s="75">
        <v>167.5</v>
      </c>
      <c r="AL317" s="76">
        <v>191.4</v>
      </c>
      <c r="AM317" s="76">
        <v>169.8</v>
      </c>
      <c r="AN317" s="76">
        <v>165.3</v>
      </c>
      <c r="AO317" s="76">
        <v>162.9</v>
      </c>
      <c r="AP317" s="75">
        <v>173.4</v>
      </c>
      <c r="AQ317" s="75">
        <v>158.9</v>
      </c>
      <c r="AR317" s="75">
        <v>163.80000000000001</v>
      </c>
      <c r="AS317" s="75">
        <v>169.3</v>
      </c>
      <c r="AT317" s="75">
        <v>162.4</v>
      </c>
      <c r="AU317" s="75">
        <v>165.2</v>
      </c>
      <c r="AV317" s="76">
        <v>167.6</v>
      </c>
    </row>
    <row r="318" spans="1:48" x14ac:dyDescent="0.25">
      <c r="A318" s="63" t="s">
        <v>33</v>
      </c>
      <c r="B318" s="78">
        <v>2021</v>
      </c>
      <c r="C318" s="63" t="s">
        <v>44</v>
      </c>
      <c r="D318" s="76">
        <v>151</v>
      </c>
      <c r="E318" s="77">
        <f t="shared" si="41"/>
        <v>167.44285714285712</v>
      </c>
      <c r="F318" s="77">
        <f t="shared" si="40"/>
        <v>173.5</v>
      </c>
      <c r="G318" s="76">
        <v>204.9</v>
      </c>
      <c r="H318" s="76">
        <f t="shared" si="42"/>
        <v>193.1157894736842</v>
      </c>
      <c r="I318" s="76">
        <f>IF(ISBLANK('imputing missing values'!$AL318), 'imputing missing values'!$H318, 'imputing missing values'!$AL318)</f>
        <v>197</v>
      </c>
      <c r="J318" s="76">
        <v>175.4</v>
      </c>
      <c r="K318" s="76">
        <f t="shared" si="43"/>
        <v>161.67368421052635</v>
      </c>
      <c r="L318" s="76">
        <f>IF(ISBLANK('imputing missing values'!$AM318),K318,AM318)</f>
        <v>159.69999999999999</v>
      </c>
      <c r="M318" s="76">
        <v>159.6</v>
      </c>
      <c r="N318" s="76">
        <f t="shared" si="44"/>
        <v>161.37368421052631</v>
      </c>
      <c r="O318" s="76">
        <f>IF(ISBLANK('imputing missing values'!$AN318), 'imputing missing values'!$N318, 'imputing missing values'!$AN318)</f>
        <v>161.6</v>
      </c>
      <c r="P318" s="76">
        <v>175.8</v>
      </c>
      <c r="Q318" s="76">
        <f>AVERAGE(AO300:AO315)</f>
        <v>155.96250000000001</v>
      </c>
      <c r="R318" s="76">
        <f>IF(ISBLANK('imputing missing values'!$AO318), 'imputing missing values'!$Q318, 'imputing missing values'!$AO318)</f>
        <v>155.19999999999999</v>
      </c>
      <c r="S318" s="76">
        <v>160.30000000000001</v>
      </c>
      <c r="T318" s="77">
        <f t="shared" si="45"/>
        <v>166.84210526315789</v>
      </c>
      <c r="U318" s="77">
        <f>IF(ISBLANK('imputing missing values'!$AP318), 'imputing missing values'!$T318, 'imputing missing values'!$AP318)</f>
        <v>164.2</v>
      </c>
      <c r="V318" s="76">
        <v>229.1</v>
      </c>
      <c r="W318" s="77">
        <f t="shared" si="46"/>
        <v>153.04736842105262</v>
      </c>
      <c r="X318" s="77">
        <f>IF(ISBLANK('imputing missing values'!$AQ318), 'imputing missing values'!$W318, 'imputing missing values'!$AQ318)</f>
        <v>151.19999999999999</v>
      </c>
      <c r="Y318" s="76">
        <v>165.1</v>
      </c>
      <c r="Z318" s="77">
        <f t="shared" si="47"/>
        <v>157.14210526315787</v>
      </c>
      <c r="AA318" s="77">
        <f>IF(ISBLANK('imputing missing values'!$AR318), 'imputing missing values'!$Z318, 'imputing missing values'!$AR318)</f>
        <v>156.69999999999999</v>
      </c>
      <c r="AB318" s="76">
        <v>123.1</v>
      </c>
      <c r="AC318" s="77">
        <f t="shared" si="48"/>
        <v>163.29473684210529</v>
      </c>
      <c r="AD318" s="77">
        <f>IF(ISBLANK('imputing missing values'!$AS318), 'imputing missing values'!$AC318, 'imputing missing values'!$AS318)</f>
        <v>160.80000000000001</v>
      </c>
      <c r="AE318" s="76">
        <v>167.2</v>
      </c>
      <c r="AF318" s="77">
        <f t="shared" si="49"/>
        <v>159.92105263157896</v>
      </c>
      <c r="AG318" s="77">
        <f>IF(ISBLANK('imputing missing values'!$AT318), 'imputing missing values'!$AF318, 'imputing missing values'!$AT318)</f>
        <v>161.80000000000001</v>
      </c>
      <c r="AH318" s="76">
        <v>156.1</v>
      </c>
      <c r="AI318" s="77">
        <f>AVERAGE(AU300:AU318)</f>
        <v>159.0894736842105</v>
      </c>
      <c r="AJ318" s="77">
        <f>IF(ISBLANK('imputing missing values'!$AU318), 'imputing missing values'!$AI318, 'imputing missing values'!$AU318)</f>
        <v>157.30000000000001</v>
      </c>
      <c r="AK318" s="75">
        <v>173.5</v>
      </c>
      <c r="AL318" s="76">
        <v>197</v>
      </c>
      <c r="AM318" s="76">
        <v>159.69999999999999</v>
      </c>
      <c r="AN318" s="76">
        <v>161.6</v>
      </c>
      <c r="AO318" s="76">
        <v>155.19999999999999</v>
      </c>
      <c r="AP318" s="75">
        <v>164.2</v>
      </c>
      <c r="AQ318" s="75">
        <v>151.19999999999999</v>
      </c>
      <c r="AR318" s="75">
        <v>156.69999999999999</v>
      </c>
      <c r="AS318" s="75">
        <v>160.80000000000001</v>
      </c>
      <c r="AT318" s="75">
        <v>161.80000000000001</v>
      </c>
      <c r="AU318" s="75">
        <v>157.30000000000001</v>
      </c>
      <c r="AV318" s="76">
        <v>165.6</v>
      </c>
    </row>
    <row r="319" spans="1:48" x14ac:dyDescent="0.25">
      <c r="A319" s="63" t="s">
        <v>34</v>
      </c>
      <c r="B319" s="78">
        <v>2021</v>
      </c>
      <c r="C319" s="63" t="s">
        <v>44</v>
      </c>
      <c r="D319" s="76">
        <v>148.19999999999999</v>
      </c>
      <c r="E319" s="77">
        <f t="shared" si="41"/>
        <v>164.35714285714286</v>
      </c>
      <c r="F319" s="77">
        <f t="shared" si="40"/>
        <v>169.7</v>
      </c>
      <c r="G319" s="76">
        <v>201.6</v>
      </c>
      <c r="H319" s="75">
        <f t="shared" si="42"/>
        <v>192.83684210526317</v>
      </c>
      <c r="I319" s="75">
        <f>IF(ISBLANK('imputing missing values'!$AL319), 'imputing missing values'!$H319, 'imputing missing values'!$AL319)</f>
        <v>192.9</v>
      </c>
      <c r="J319" s="76">
        <v>173</v>
      </c>
      <c r="K319" s="75">
        <f t="shared" si="43"/>
        <v>162.28947368421058</v>
      </c>
      <c r="L319" s="75">
        <f>IF(ISBLANK('imputing missing values'!$AM319),K319,AM319)</f>
        <v>165.8</v>
      </c>
      <c r="M319" s="76">
        <v>159.30000000000001</v>
      </c>
      <c r="N319" s="75">
        <f t="shared" si="44"/>
        <v>161.81578947368422</v>
      </c>
      <c r="O319" s="75">
        <f>IF(ISBLANK('imputing missing values'!$AN319), 'imputing missing values'!$N319, 'imputing missing values'!$AN319)</f>
        <v>163.9</v>
      </c>
      <c r="P319" s="76">
        <v>190.1</v>
      </c>
      <c r="Q319" s="75">
        <f>AVERAGE(AO301:AO319)</f>
        <v>156.9</v>
      </c>
      <c r="R319" s="75">
        <f>IF(ISBLANK('imputing missing values'!$AO319), 'imputing missing values'!$Q319, 'imputing missing values'!$AO319)</f>
        <v>159.30000000000001</v>
      </c>
      <c r="S319" s="76">
        <v>156.5</v>
      </c>
      <c r="T319" s="75">
        <f t="shared" si="45"/>
        <v>167.34210526315789</v>
      </c>
      <c r="U319" s="75">
        <f>IF(ISBLANK('imputing missing values'!$AP319), 'imputing missing values'!$T319, 'imputing missing values'!$AP319)</f>
        <v>169.9</v>
      </c>
      <c r="V319" s="76">
        <v>199.2</v>
      </c>
      <c r="W319" s="75">
        <f t="shared" si="46"/>
        <v>153.56315789473683</v>
      </c>
      <c r="X319" s="75">
        <f>IF(ISBLANK('imputing missing values'!$AQ319), 'imputing missing values'!$W319, 'imputing missing values'!$AQ319)</f>
        <v>154.80000000000001</v>
      </c>
      <c r="Y319" s="76">
        <v>165.3</v>
      </c>
      <c r="Z319" s="75">
        <f t="shared" si="47"/>
        <v>157.52105263157895</v>
      </c>
      <c r="AA319" s="75">
        <f>IF(ISBLANK('imputing missing values'!$AR319), 'imputing missing values'!$Z319, 'imputing missing values'!$AR319)</f>
        <v>159.80000000000001</v>
      </c>
      <c r="AB319" s="76">
        <v>122.4</v>
      </c>
      <c r="AC319" s="75">
        <f t="shared" si="48"/>
        <v>163.70000000000005</v>
      </c>
      <c r="AD319" s="75">
        <f>IF(ISBLANK('imputing missing values'!$AS319), 'imputing missing values'!$AC319, 'imputing missing values'!$AS319)</f>
        <v>164.3</v>
      </c>
      <c r="AE319" s="76">
        <v>169.6</v>
      </c>
      <c r="AF319" s="75">
        <f t="shared" si="49"/>
        <v>160.16842105263157</v>
      </c>
      <c r="AG319" s="75">
        <f>IF(ISBLANK('imputing missing values'!$AT319), 'imputing missing values'!$AF319, 'imputing missing values'!$AT319)</f>
        <v>162.19999999999999</v>
      </c>
      <c r="AH319" s="76">
        <v>163.69999999999999</v>
      </c>
      <c r="AI319" s="75">
        <f>AVERAGE(AU301:AU319)</f>
        <v>159.56842105263158</v>
      </c>
      <c r="AJ319" s="75">
        <f>IF(ISBLANK('imputing missing values'!$AU319), 'imputing missing values'!$AI319, 'imputing missing values'!$AU319)</f>
        <v>161.4</v>
      </c>
      <c r="AK319" s="75">
        <v>169.7</v>
      </c>
      <c r="AL319" s="75">
        <v>192.9</v>
      </c>
      <c r="AM319" s="75">
        <v>165.8</v>
      </c>
      <c r="AN319" s="75">
        <v>163.9</v>
      </c>
      <c r="AO319" s="75">
        <v>159.30000000000001</v>
      </c>
      <c r="AP319" s="75">
        <v>169.9</v>
      </c>
      <c r="AQ319" s="75">
        <v>154.80000000000001</v>
      </c>
      <c r="AR319" s="75">
        <v>159.80000000000001</v>
      </c>
      <c r="AS319" s="75">
        <v>164.3</v>
      </c>
      <c r="AT319" s="75">
        <v>162.19999999999999</v>
      </c>
      <c r="AU319" s="75">
        <v>161.4</v>
      </c>
      <c r="AV319" s="76">
        <v>166.7</v>
      </c>
    </row>
    <row r="320" spans="1:48" x14ac:dyDescent="0.25">
      <c r="A320" s="63" t="s">
        <v>30</v>
      </c>
      <c r="B320" s="78">
        <v>2021</v>
      </c>
      <c r="C320" s="63" t="s">
        <v>45</v>
      </c>
      <c r="D320" s="76">
        <v>147.4</v>
      </c>
      <c r="E320" s="77">
        <f t="shared" si="41"/>
        <v>164.65714285714284</v>
      </c>
      <c r="F320" s="77">
        <f t="shared" si="40"/>
        <v>165.8</v>
      </c>
      <c r="G320" s="76">
        <v>197</v>
      </c>
      <c r="H320" s="76">
        <f t="shared" si="42"/>
        <v>192.77894736842103</v>
      </c>
      <c r="I320" s="76">
        <f>IF(ISBLANK('imputing missing values'!$AL320), 'imputing missing values'!$H320, 'imputing missing values'!$AL320)</f>
        <v>190.8</v>
      </c>
      <c r="J320" s="76">
        <v>176.5</v>
      </c>
      <c r="K320" s="76">
        <f t="shared" si="43"/>
        <v>162.85789473684213</v>
      </c>
      <c r="L320" s="76">
        <f>IF(ISBLANK('imputing missing values'!$AM320),K320,AM320)</f>
        <v>171.2</v>
      </c>
      <c r="M320" s="76">
        <v>159.80000000000001</v>
      </c>
      <c r="N320" s="76">
        <f t="shared" si="44"/>
        <v>162.14210526315787</v>
      </c>
      <c r="O320" s="76">
        <f>IF(ISBLANK('imputing missing values'!$AN320), 'imputing missing values'!$N320, 'imputing missing values'!$AN320)</f>
        <v>165.6</v>
      </c>
      <c r="P320" s="76">
        <v>195.8</v>
      </c>
      <c r="Q320" s="76">
        <f>AVERAGE(AO302:AO317)</f>
        <v>156.99375000000001</v>
      </c>
      <c r="R320" s="76">
        <f>IF(ISBLANK('imputing missing values'!$AO320), 'imputing missing values'!$Q320, 'imputing missing values'!$AO320)</f>
        <v>163.9</v>
      </c>
      <c r="S320" s="76">
        <v>152</v>
      </c>
      <c r="T320" s="77">
        <f t="shared" si="45"/>
        <v>167.77368421052634</v>
      </c>
      <c r="U320" s="77">
        <f>IF(ISBLANK('imputing missing values'!$AP320), 'imputing missing values'!$T320, 'imputing missing values'!$AP320)</f>
        <v>174</v>
      </c>
      <c r="V320" s="76">
        <v>172.3</v>
      </c>
      <c r="W320" s="77">
        <f t="shared" si="46"/>
        <v>154.15263157894734</v>
      </c>
      <c r="X320" s="77">
        <f>IF(ISBLANK('imputing missing values'!$AQ320), 'imputing missing values'!$W320, 'imputing missing values'!$AQ320)</f>
        <v>160.1</v>
      </c>
      <c r="Y320" s="76">
        <v>164.5</v>
      </c>
      <c r="Z320" s="77">
        <f t="shared" si="47"/>
        <v>157.97894736842107</v>
      </c>
      <c r="AA320" s="77">
        <f>IF(ISBLANK('imputing missing values'!$AR320), 'imputing missing values'!$Z320, 'imputing missing values'!$AR320)</f>
        <v>164.5</v>
      </c>
      <c r="AB320" s="76">
        <v>120.6</v>
      </c>
      <c r="AC320" s="77">
        <f t="shared" si="48"/>
        <v>164.14736842105268</v>
      </c>
      <c r="AD320" s="77">
        <f>IF(ISBLANK('imputing missing values'!$AS320), 'imputing missing values'!$AC320, 'imputing missing values'!$AS320)</f>
        <v>169.7</v>
      </c>
      <c r="AE320" s="76">
        <v>171.7</v>
      </c>
      <c r="AF320" s="77">
        <f t="shared" si="49"/>
        <v>160.38947368421054</v>
      </c>
      <c r="AG320" s="77">
        <f>IF(ISBLANK('imputing missing values'!$AT320), 'imputing missing values'!$AF320, 'imputing missing values'!$AT320)</f>
        <v>162.80000000000001</v>
      </c>
      <c r="AH320" s="76">
        <v>169.7</v>
      </c>
      <c r="AI320" s="77">
        <f>AVERAGE(AU302:AU317)</f>
        <v>159.76874999999998</v>
      </c>
      <c r="AJ320" s="77">
        <f>IF(ISBLANK('imputing missing values'!$AU320), 'imputing missing values'!$AI320, 'imputing missing values'!$AU320)</f>
        <v>166</v>
      </c>
      <c r="AK320" s="75">
        <v>165.8</v>
      </c>
      <c r="AL320" s="76">
        <v>190.8</v>
      </c>
      <c r="AM320" s="76">
        <v>171.2</v>
      </c>
      <c r="AN320" s="76">
        <v>165.6</v>
      </c>
      <c r="AO320" s="76">
        <v>163.9</v>
      </c>
      <c r="AP320" s="75">
        <v>174</v>
      </c>
      <c r="AQ320" s="75">
        <v>160.1</v>
      </c>
      <c r="AR320" s="75">
        <v>164.5</v>
      </c>
      <c r="AS320" s="75">
        <v>169.7</v>
      </c>
      <c r="AT320" s="75">
        <v>162.80000000000001</v>
      </c>
      <c r="AU320" s="75">
        <v>166</v>
      </c>
      <c r="AV320" s="76">
        <v>167</v>
      </c>
    </row>
    <row r="321" spans="1:48" x14ac:dyDescent="0.25">
      <c r="A321" s="63" t="s">
        <v>33</v>
      </c>
      <c r="B321" s="78">
        <v>2021</v>
      </c>
      <c r="C321" s="63" t="s">
        <v>45</v>
      </c>
      <c r="D321" s="76">
        <v>151.6</v>
      </c>
      <c r="E321" s="77">
        <f t="shared" si="41"/>
        <v>169.05714285714288</v>
      </c>
      <c r="F321" s="77">
        <f t="shared" si="40"/>
        <v>172.2</v>
      </c>
      <c r="G321" s="76">
        <v>202.2</v>
      </c>
      <c r="H321" s="76">
        <f t="shared" si="42"/>
        <v>193.18421052631578</v>
      </c>
      <c r="I321" s="76">
        <f>IF(ISBLANK('imputing missing values'!$AL321), 'imputing missing values'!$H321, 'imputing missing values'!$AL321)</f>
        <v>196.8</v>
      </c>
      <c r="J321" s="76">
        <v>180</v>
      </c>
      <c r="K321" s="76">
        <f t="shared" si="43"/>
        <v>162.65263157894736</v>
      </c>
      <c r="L321" s="76">
        <f>IF(ISBLANK('imputing missing values'!$AM321),K321,AM321)</f>
        <v>160.69999999999999</v>
      </c>
      <c r="M321" s="76">
        <v>160</v>
      </c>
      <c r="N321" s="76">
        <f t="shared" si="44"/>
        <v>162.12105263157892</v>
      </c>
      <c r="O321" s="76">
        <f>IF(ISBLANK('imputing missing values'!$AN321), 'imputing missing values'!$N321, 'imputing missing values'!$AN321)</f>
        <v>161.69999999999999</v>
      </c>
      <c r="P321" s="76">
        <v>173.5</v>
      </c>
      <c r="Q321" s="76">
        <f>AVERAGE(AO303:AO318)</f>
        <v>156.74374999999998</v>
      </c>
      <c r="R321" s="76">
        <f>IF(ISBLANK('imputing missing values'!$AO321), 'imputing missing values'!$Q321, 'imputing missing values'!$AO321)</f>
        <v>156</v>
      </c>
      <c r="S321" s="76">
        <v>158.30000000000001</v>
      </c>
      <c r="T321" s="77">
        <f t="shared" si="45"/>
        <v>167.53157894736844</v>
      </c>
      <c r="U321" s="77">
        <f>IF(ISBLANK('imputing missing values'!$AP321), 'imputing missing values'!$T321, 'imputing missing values'!$AP321)</f>
        <v>165.1</v>
      </c>
      <c r="V321" s="76">
        <v>219.5</v>
      </c>
      <c r="W321" s="77">
        <f t="shared" si="46"/>
        <v>154.02631578947367</v>
      </c>
      <c r="X321" s="77">
        <f>IF(ISBLANK('imputing missing values'!$AQ321), 'imputing missing values'!$W321, 'imputing missing values'!$AQ321)</f>
        <v>151.80000000000001</v>
      </c>
      <c r="Y321" s="76">
        <v>164.2</v>
      </c>
      <c r="Z321" s="77">
        <f t="shared" si="47"/>
        <v>157.83157894736843</v>
      </c>
      <c r="AA321" s="77">
        <f>IF(ISBLANK('imputing missing values'!$AR321), 'imputing missing values'!$Z321, 'imputing missing values'!$AR321)</f>
        <v>157.6</v>
      </c>
      <c r="AB321" s="76">
        <v>121.9</v>
      </c>
      <c r="AC321" s="77">
        <f t="shared" si="48"/>
        <v>163.82105263157897</v>
      </c>
      <c r="AD321" s="77">
        <f>IF(ISBLANK('imputing missing values'!$AS321), 'imputing missing values'!$AC321, 'imputing missing values'!$AS321)</f>
        <v>160.6</v>
      </c>
      <c r="AE321" s="76">
        <v>168.2</v>
      </c>
      <c r="AF321" s="77">
        <f t="shared" si="49"/>
        <v>160.54736842105265</v>
      </c>
      <c r="AG321" s="77">
        <f>IF(ISBLANK('imputing missing values'!$AT321), 'imputing missing values'!$AF321, 'imputing missing values'!$AT321)</f>
        <v>162.4</v>
      </c>
      <c r="AH321" s="76">
        <v>156.5</v>
      </c>
      <c r="AI321" s="77">
        <f>AVERAGE(AU303:AU321)</f>
        <v>159.85789473684213</v>
      </c>
      <c r="AJ321" s="77">
        <f>IF(ISBLANK('imputing missing values'!$AU321), 'imputing missing values'!$AI321, 'imputing missing values'!$AU321)</f>
        <v>157.80000000000001</v>
      </c>
      <c r="AK321" s="75">
        <v>172.2</v>
      </c>
      <c r="AL321" s="76">
        <v>196.8</v>
      </c>
      <c r="AM321" s="76">
        <v>160.69999999999999</v>
      </c>
      <c r="AN321" s="76">
        <v>161.69999999999999</v>
      </c>
      <c r="AO321" s="76">
        <v>156</v>
      </c>
      <c r="AP321" s="75">
        <v>165.1</v>
      </c>
      <c r="AQ321" s="75">
        <v>151.80000000000001</v>
      </c>
      <c r="AR321" s="75">
        <v>157.6</v>
      </c>
      <c r="AS321" s="75">
        <v>160.6</v>
      </c>
      <c r="AT321" s="75">
        <v>162.4</v>
      </c>
      <c r="AU321" s="75">
        <v>157.80000000000001</v>
      </c>
      <c r="AV321" s="76">
        <v>165.2</v>
      </c>
    </row>
    <row r="322" spans="1:48" x14ac:dyDescent="0.25">
      <c r="A322" s="63" t="s">
        <v>34</v>
      </c>
      <c r="B322" s="78">
        <v>2021</v>
      </c>
      <c r="C322" s="63" t="s">
        <v>45</v>
      </c>
      <c r="D322" s="76">
        <v>148.69999999999999</v>
      </c>
      <c r="E322" s="77">
        <f t="shared" si="41"/>
        <v>165.4</v>
      </c>
      <c r="F322" s="77">
        <f t="shared" ref="F322:F385" si="50">IF(ISBLANK(AK322), E322, AK322)</f>
        <v>168.2</v>
      </c>
      <c r="G322" s="76">
        <v>198.8</v>
      </c>
      <c r="H322" s="75">
        <f t="shared" si="42"/>
        <v>193.01578947368421</v>
      </c>
      <c r="I322" s="75">
        <f>IF(ISBLANK('imputing missing values'!$AL322), 'imputing missing values'!$H322, 'imputing missing values'!$AL322)</f>
        <v>192.4</v>
      </c>
      <c r="J322" s="76">
        <v>177.9</v>
      </c>
      <c r="K322" s="75">
        <f t="shared" si="43"/>
        <v>163.29473684210527</v>
      </c>
      <c r="L322" s="75">
        <f>IF(ISBLANK('imputing missing values'!$AM322),K322,AM322)</f>
        <v>167</v>
      </c>
      <c r="M322" s="76">
        <v>159.9</v>
      </c>
      <c r="N322" s="75">
        <f t="shared" si="44"/>
        <v>162.54210526315788</v>
      </c>
      <c r="O322" s="75">
        <f>IF(ISBLANK('imputing missing values'!$AN322), 'imputing missing values'!$N322, 'imputing missing values'!$AN322)</f>
        <v>164.1</v>
      </c>
      <c r="P322" s="76">
        <v>187.6</v>
      </c>
      <c r="Q322" s="75">
        <f>AVERAGE(AO304:AO322)</f>
        <v>157.76315789473685</v>
      </c>
      <c r="R322" s="75">
        <f>IF(ISBLANK('imputing missing values'!$AO322), 'imputing missing values'!$Q322, 'imputing missing values'!$AO322)</f>
        <v>160.19999999999999</v>
      </c>
      <c r="S322" s="76">
        <v>154.9</v>
      </c>
      <c r="T322" s="75">
        <f t="shared" si="45"/>
        <v>168.04736842105262</v>
      </c>
      <c r="U322" s="75">
        <f>IF(ISBLANK('imputing missing values'!$AP322), 'imputing missing values'!$T322, 'imputing missing values'!$AP322)</f>
        <v>170.6</v>
      </c>
      <c r="V322" s="76">
        <v>188.3</v>
      </c>
      <c r="W322" s="75">
        <f t="shared" si="46"/>
        <v>154.45789473684209</v>
      </c>
      <c r="X322" s="75">
        <f>IF(ISBLANK('imputing missing values'!$AQ322), 'imputing missing values'!$W322, 'imputing missing values'!$AQ322)</f>
        <v>155.69999999999999</v>
      </c>
      <c r="Y322" s="76">
        <v>164.4</v>
      </c>
      <c r="Z322" s="75">
        <f t="shared" si="47"/>
        <v>158.35263157894735</v>
      </c>
      <c r="AA322" s="75">
        <f>IF(ISBLANK('imputing missing values'!$AR322), 'imputing missing values'!$Z322, 'imputing missing values'!$AR322)</f>
        <v>160.6</v>
      </c>
      <c r="AB322" s="76">
        <v>121</v>
      </c>
      <c r="AC322" s="75">
        <f t="shared" si="48"/>
        <v>164.15263157894736</v>
      </c>
      <c r="AD322" s="75">
        <f>IF(ISBLANK('imputing missing values'!$AS322), 'imputing missing values'!$AC322, 'imputing missing values'!$AS322)</f>
        <v>164.4</v>
      </c>
      <c r="AE322" s="76">
        <v>170.5</v>
      </c>
      <c r="AF322" s="75">
        <f t="shared" si="49"/>
        <v>160.78947368421055</v>
      </c>
      <c r="AG322" s="75">
        <f>IF(ISBLANK('imputing missing values'!$AT322), 'imputing missing values'!$AF322, 'imputing missing values'!$AT322)</f>
        <v>162.6</v>
      </c>
      <c r="AH322" s="76">
        <v>164.2</v>
      </c>
      <c r="AI322" s="75">
        <f>AVERAGE(AU304:AU322)</f>
        <v>160.31052631578947</v>
      </c>
      <c r="AJ322" s="75">
        <f>IF(ISBLANK('imputing missing values'!$AU322), 'imputing missing values'!$AI322, 'imputing missing values'!$AU322)</f>
        <v>162</v>
      </c>
      <c r="AK322" s="75">
        <v>168.2</v>
      </c>
      <c r="AL322" s="75">
        <v>192.4</v>
      </c>
      <c r="AM322" s="75">
        <v>167</v>
      </c>
      <c r="AN322" s="75">
        <v>164.1</v>
      </c>
      <c r="AO322" s="75">
        <v>160.19999999999999</v>
      </c>
      <c r="AP322" s="75">
        <v>170.6</v>
      </c>
      <c r="AQ322" s="75">
        <v>155.69999999999999</v>
      </c>
      <c r="AR322" s="75">
        <v>160.6</v>
      </c>
      <c r="AS322" s="75">
        <v>164.4</v>
      </c>
      <c r="AT322" s="75">
        <v>162.6</v>
      </c>
      <c r="AU322" s="75">
        <v>162</v>
      </c>
      <c r="AV322" s="76">
        <v>166.2</v>
      </c>
    </row>
    <row r="323" spans="1:48" x14ac:dyDescent="0.25">
      <c r="A323" s="63" t="s">
        <v>30</v>
      </c>
      <c r="B323" s="78">
        <v>2022</v>
      </c>
      <c r="C323" s="63" t="s">
        <v>31</v>
      </c>
      <c r="D323" s="76">
        <v>148.30000000000001</v>
      </c>
      <c r="E323" s="77">
        <f t="shared" si="41"/>
        <v>165.22857142857146</v>
      </c>
      <c r="F323" s="77">
        <f t="shared" si="50"/>
        <v>164.1</v>
      </c>
      <c r="G323" s="76">
        <v>196.9</v>
      </c>
      <c r="H323" s="76">
        <f t="shared" si="42"/>
        <v>193.01052631578949</v>
      </c>
      <c r="I323" s="76">
        <f>IF(ISBLANK('imputing missing values'!$AL323), 'imputing missing values'!$H323, 'imputing missing values'!$AL323)</f>
        <v>190.7</v>
      </c>
      <c r="J323" s="76">
        <v>178</v>
      </c>
      <c r="K323" s="76">
        <f t="shared" si="43"/>
        <v>163.92631578947365</v>
      </c>
      <c r="L323" s="76">
        <f>IF(ISBLANK('imputing missing values'!$AM323),K323,AM323)</f>
        <v>172.7</v>
      </c>
      <c r="M323" s="76">
        <v>160.5</v>
      </c>
      <c r="N323" s="76">
        <f t="shared" si="44"/>
        <v>162.8578947368421</v>
      </c>
      <c r="O323" s="76">
        <f>IF(ISBLANK('imputing missing values'!$AN323), 'imputing missing values'!$N323, 'imputing missing values'!$AN323)</f>
        <v>165.8</v>
      </c>
      <c r="P323" s="76">
        <v>192.6</v>
      </c>
      <c r="Q323" s="76">
        <f>AVERAGE(AO305:AO320)</f>
        <v>157.90625</v>
      </c>
      <c r="R323" s="76">
        <f>IF(ISBLANK('imputing missing values'!$AO323), 'imputing missing values'!$Q323, 'imputing missing values'!$AO323)</f>
        <v>164.9</v>
      </c>
      <c r="S323" s="76">
        <v>151.19999999999999</v>
      </c>
      <c r="T323" s="77">
        <f t="shared" si="45"/>
        <v>168.48947368421048</v>
      </c>
      <c r="U323" s="77">
        <f>IF(ISBLANK('imputing missing values'!$AP323), 'imputing missing values'!$T323, 'imputing missing values'!$AP323)</f>
        <v>174.7</v>
      </c>
      <c r="V323" s="76">
        <v>159.19999999999999</v>
      </c>
      <c r="W323" s="77">
        <f t="shared" si="46"/>
        <v>154.98947368421057</v>
      </c>
      <c r="X323" s="77">
        <f>IF(ISBLANK('imputing missing values'!$AQ323), 'imputing missing values'!$W323, 'imputing missing values'!$AQ323)</f>
        <v>160.80000000000001</v>
      </c>
      <c r="Y323" s="76">
        <v>164</v>
      </c>
      <c r="Z323" s="77">
        <f t="shared" si="47"/>
        <v>158.87894736842105</v>
      </c>
      <c r="AA323" s="77">
        <f>IF(ISBLANK('imputing missing values'!$AR323), 'imputing missing values'!$Z323, 'imputing missing values'!$AR323)</f>
        <v>164.9</v>
      </c>
      <c r="AB323" s="76">
        <v>119.3</v>
      </c>
      <c r="AC323" s="77">
        <f t="shared" si="48"/>
        <v>164.58421052631581</v>
      </c>
      <c r="AD323" s="77">
        <f>IF(ISBLANK('imputing missing values'!$AS323), 'imputing missing values'!$AC323, 'imputing missing values'!$AS323)</f>
        <v>169.9</v>
      </c>
      <c r="AE323" s="76">
        <v>173.3</v>
      </c>
      <c r="AF323" s="77">
        <f t="shared" si="49"/>
        <v>161.02105263157893</v>
      </c>
      <c r="AG323" s="77">
        <f>IF(ISBLANK('imputing missing values'!$AT323), 'imputing missing values'!$AF323, 'imputing missing values'!$AT323)</f>
        <v>163.19999999999999</v>
      </c>
      <c r="AH323" s="76">
        <v>169.8</v>
      </c>
      <c r="AI323" s="77">
        <f>AVERAGE(AU305:AU320)</f>
        <v>160.53125000000003</v>
      </c>
      <c r="AJ323" s="77">
        <f>IF(ISBLANK('imputing missing values'!$AU323), 'imputing missing values'!$AI323, 'imputing missing values'!$AU323)</f>
        <v>166.6</v>
      </c>
      <c r="AK323" s="75">
        <v>164.1</v>
      </c>
      <c r="AL323" s="76">
        <v>190.7</v>
      </c>
      <c r="AM323" s="76">
        <v>172.7</v>
      </c>
      <c r="AN323" s="76">
        <v>165.8</v>
      </c>
      <c r="AO323" s="76">
        <v>164.9</v>
      </c>
      <c r="AP323" s="75">
        <v>174.7</v>
      </c>
      <c r="AQ323" s="75">
        <v>160.80000000000001</v>
      </c>
      <c r="AR323" s="75">
        <v>164.9</v>
      </c>
      <c r="AS323" s="75">
        <v>169.9</v>
      </c>
      <c r="AT323" s="75">
        <v>163.19999999999999</v>
      </c>
      <c r="AU323" s="75">
        <v>166.6</v>
      </c>
      <c r="AV323" s="76">
        <v>166.4</v>
      </c>
    </row>
    <row r="324" spans="1:48" x14ac:dyDescent="0.25">
      <c r="A324" s="63" t="s">
        <v>33</v>
      </c>
      <c r="B324" s="78">
        <v>2022</v>
      </c>
      <c r="C324" s="63" t="s">
        <v>31</v>
      </c>
      <c r="D324" s="76">
        <v>152.19999999999999</v>
      </c>
      <c r="E324" s="77">
        <f t="shared" si="41"/>
        <v>169.70000000000002</v>
      </c>
      <c r="F324" s="77">
        <f t="shared" si="50"/>
        <v>170.3</v>
      </c>
      <c r="G324" s="76">
        <v>202.1</v>
      </c>
      <c r="H324" s="76">
        <f t="shared" si="42"/>
        <v>193.36315789473687</v>
      </c>
      <c r="I324" s="76">
        <f>IF(ISBLANK('imputing missing values'!$AL324), 'imputing missing values'!$H324, 'imputing missing values'!$AL324)</f>
        <v>196.4</v>
      </c>
      <c r="J324" s="76">
        <v>180.1</v>
      </c>
      <c r="K324" s="76">
        <f t="shared" si="43"/>
        <v>163.76315789473679</v>
      </c>
      <c r="L324" s="76">
        <f>IF(ISBLANK('imputing missing values'!$AM324),K324,AM324)</f>
        <v>162.19999999999999</v>
      </c>
      <c r="M324" s="76">
        <v>160.4</v>
      </c>
      <c r="N324" s="76">
        <f t="shared" si="44"/>
        <v>162.81052631578945</v>
      </c>
      <c r="O324" s="76">
        <f>IF(ISBLANK('imputing missing values'!$AN324), 'imputing missing values'!$N324, 'imputing missing values'!$AN324)</f>
        <v>161.6</v>
      </c>
      <c r="P324" s="76">
        <v>171</v>
      </c>
      <c r="Q324" s="76">
        <f>AVERAGE(AO306:AO321)</f>
        <v>157.63750000000002</v>
      </c>
      <c r="R324" s="76">
        <f>IF(ISBLANK('imputing missing values'!$AO324), 'imputing missing values'!$Q324, 'imputing missing values'!$AO324)</f>
        <v>156.80000000000001</v>
      </c>
      <c r="S324" s="76">
        <v>156.5</v>
      </c>
      <c r="T324" s="77">
        <f t="shared" si="45"/>
        <v>168.26315789473682</v>
      </c>
      <c r="U324" s="77">
        <f>IF(ISBLANK('imputing missing values'!$AP324), 'imputing missing values'!$T324, 'imputing missing values'!$AP324)</f>
        <v>166.1</v>
      </c>
      <c r="V324" s="76">
        <v>203.6</v>
      </c>
      <c r="W324" s="77">
        <f t="shared" si="46"/>
        <v>154.7578947368421</v>
      </c>
      <c r="X324" s="77">
        <f>IF(ISBLANK('imputing missing values'!$AQ324), 'imputing missing values'!$W324, 'imputing missing values'!$AQ324)</f>
        <v>152.69999999999999</v>
      </c>
      <c r="Y324" s="76">
        <v>163.80000000000001</v>
      </c>
      <c r="Z324" s="77">
        <f t="shared" si="47"/>
        <v>158.7578947368421</v>
      </c>
      <c r="AA324" s="77">
        <f>IF(ISBLANK('imputing missing values'!$AR324), 'imputing missing values'!$Z324, 'imputing missing values'!$AR324)</f>
        <v>158.4</v>
      </c>
      <c r="AB324" s="76">
        <v>121.3</v>
      </c>
      <c r="AC324" s="77">
        <f t="shared" si="48"/>
        <v>164.2578947368421</v>
      </c>
      <c r="AD324" s="77">
        <f>IF(ISBLANK('imputing missing values'!$AS324), 'imputing missing values'!$AC324, 'imputing missing values'!$AS324)</f>
        <v>161</v>
      </c>
      <c r="AE324" s="76">
        <v>169.8</v>
      </c>
      <c r="AF324" s="77">
        <f t="shared" si="49"/>
        <v>161.14736842105262</v>
      </c>
      <c r="AG324" s="77">
        <f>IF(ISBLANK('imputing missing values'!$AT324), 'imputing missing values'!$AF324, 'imputing missing values'!$AT324)</f>
        <v>162.80000000000001</v>
      </c>
      <c r="AH324" s="76">
        <v>156.6</v>
      </c>
      <c r="AI324" s="77">
        <f>AVERAGE(AU306:AU324)</f>
        <v>160.56315789473686</v>
      </c>
      <c r="AJ324" s="77">
        <f>IF(ISBLANK('imputing missing values'!$AU324), 'imputing missing values'!$AI324, 'imputing missing values'!$AU324)</f>
        <v>158.6</v>
      </c>
      <c r="AK324" s="75">
        <v>170.3</v>
      </c>
      <c r="AL324" s="76">
        <v>196.4</v>
      </c>
      <c r="AM324" s="76">
        <v>162.19999999999999</v>
      </c>
      <c r="AN324" s="76">
        <v>161.6</v>
      </c>
      <c r="AO324" s="76">
        <v>156.80000000000001</v>
      </c>
      <c r="AP324" s="75">
        <v>166.1</v>
      </c>
      <c r="AQ324" s="75">
        <v>152.69999999999999</v>
      </c>
      <c r="AR324" s="75">
        <v>158.4</v>
      </c>
      <c r="AS324" s="75">
        <v>161</v>
      </c>
      <c r="AT324" s="75">
        <v>162.80000000000001</v>
      </c>
      <c r="AU324" s="75">
        <v>158.6</v>
      </c>
      <c r="AV324" s="76">
        <v>165</v>
      </c>
    </row>
    <row r="325" spans="1:48" x14ac:dyDescent="0.25">
      <c r="A325" s="63" t="s">
        <v>34</v>
      </c>
      <c r="B325" s="78">
        <v>2022</v>
      </c>
      <c r="C325" s="63" t="s">
        <v>31</v>
      </c>
      <c r="D325" s="76">
        <v>149.5</v>
      </c>
      <c r="E325" s="77">
        <f t="shared" si="41"/>
        <v>165.95714285714286</v>
      </c>
      <c r="F325" s="77">
        <f t="shared" si="50"/>
        <v>166.4</v>
      </c>
      <c r="G325" s="76">
        <v>198.7</v>
      </c>
      <c r="H325" s="75">
        <f t="shared" si="42"/>
        <v>193.18947368421055</v>
      </c>
      <c r="I325" s="75">
        <f>IF(ISBLANK('imputing missing values'!$AL325), 'imputing missing values'!$H325, 'imputing missing values'!$AL325)</f>
        <v>192.2</v>
      </c>
      <c r="J325" s="76">
        <v>178.8</v>
      </c>
      <c r="K325" s="75">
        <f t="shared" si="43"/>
        <v>164.44736842105257</v>
      </c>
      <c r="L325" s="75">
        <f>IF(ISBLANK('imputing missing values'!$AM325),K325,AM325)</f>
        <v>168.5</v>
      </c>
      <c r="M325" s="76">
        <v>160.5</v>
      </c>
      <c r="N325" s="75">
        <f t="shared" si="44"/>
        <v>163.15263157894734</v>
      </c>
      <c r="O325" s="75">
        <f>IF(ISBLANK('imputing missing values'!$AN325), 'imputing missing values'!$N325, 'imputing missing values'!$AN325)</f>
        <v>164.2</v>
      </c>
      <c r="P325" s="76">
        <v>184.7</v>
      </c>
      <c r="Q325" s="75">
        <f>AVERAGE(AO307:AO325)</f>
        <v>158.65789473684214</v>
      </c>
      <c r="R325" s="75">
        <f>IF(ISBLANK('imputing missing values'!$AO325), 'imputing missing values'!$Q325, 'imputing missing values'!$AO325)</f>
        <v>161.1</v>
      </c>
      <c r="S325" s="76">
        <v>153.69999999999999</v>
      </c>
      <c r="T325" s="75">
        <f t="shared" si="45"/>
        <v>168.78421052631577</v>
      </c>
      <c r="U325" s="75">
        <f>IF(ISBLANK('imputing missing values'!$AP325), 'imputing missing values'!$T325, 'imputing missing values'!$AP325)</f>
        <v>171.4</v>
      </c>
      <c r="V325" s="76">
        <v>174.3</v>
      </c>
      <c r="W325" s="75">
        <f t="shared" si="46"/>
        <v>155.12631578947369</v>
      </c>
      <c r="X325" s="75">
        <f>IF(ISBLANK('imputing missing values'!$AQ325), 'imputing missing values'!$W325, 'imputing missing values'!$AQ325)</f>
        <v>156.5</v>
      </c>
      <c r="Y325" s="76">
        <v>163.9</v>
      </c>
      <c r="Z325" s="75">
        <f t="shared" si="47"/>
        <v>159.28421052631577</v>
      </c>
      <c r="AA325" s="75">
        <f>IF(ISBLANK('imputing missing values'!$AR325), 'imputing missing values'!$Z325, 'imputing missing values'!$AR325)</f>
        <v>161.19999999999999</v>
      </c>
      <c r="AB325" s="76">
        <v>120</v>
      </c>
      <c r="AC325" s="75">
        <f t="shared" si="48"/>
        <v>164.48947368421051</v>
      </c>
      <c r="AD325" s="75">
        <f>IF(ISBLANK('imputing missing values'!$AS325), 'imputing missing values'!$AC325, 'imputing missing values'!$AS325)</f>
        <v>164.7</v>
      </c>
      <c r="AE325" s="76">
        <v>172.1</v>
      </c>
      <c r="AF325" s="75">
        <f t="shared" si="49"/>
        <v>161.32631578947371</v>
      </c>
      <c r="AG325" s="75">
        <f>IF(ISBLANK('imputing missing values'!$AT325), 'imputing missing values'!$AF325, 'imputing missing values'!$AT325)</f>
        <v>163</v>
      </c>
      <c r="AH325" s="76">
        <v>164.3</v>
      </c>
      <c r="AI325" s="75">
        <f>AVERAGE(AU307:AU325)</f>
        <v>160.96842105263156</v>
      </c>
      <c r="AJ325" s="75">
        <f>IF(ISBLANK('imputing missing values'!$AU325), 'imputing missing values'!$AI325, 'imputing missing values'!$AU325)</f>
        <v>162.69999999999999</v>
      </c>
      <c r="AK325" s="75">
        <v>166.4</v>
      </c>
      <c r="AL325" s="75">
        <v>192.2</v>
      </c>
      <c r="AM325" s="75">
        <v>168.5</v>
      </c>
      <c r="AN325" s="75">
        <v>164.2</v>
      </c>
      <c r="AO325" s="75">
        <v>161.1</v>
      </c>
      <c r="AP325" s="75">
        <v>171.4</v>
      </c>
      <c r="AQ325" s="75">
        <v>156.5</v>
      </c>
      <c r="AR325" s="75">
        <v>161.19999999999999</v>
      </c>
      <c r="AS325" s="75">
        <v>164.7</v>
      </c>
      <c r="AT325" s="75">
        <v>163</v>
      </c>
      <c r="AU325" s="75">
        <v>162.69999999999999</v>
      </c>
      <c r="AV325" s="76">
        <v>165.7</v>
      </c>
    </row>
    <row r="326" spans="1:48" x14ac:dyDescent="0.25">
      <c r="A326" s="63" t="s">
        <v>30</v>
      </c>
      <c r="B326" s="78">
        <v>2022</v>
      </c>
      <c r="C326" s="63" t="s">
        <v>35</v>
      </c>
      <c r="D326" s="76">
        <v>148.80000000000001</v>
      </c>
      <c r="E326" s="77">
        <f t="shared" si="41"/>
        <v>165.3</v>
      </c>
      <c r="F326" s="77">
        <f t="shared" si="50"/>
        <v>163.9</v>
      </c>
      <c r="G326" s="76">
        <v>198.1</v>
      </c>
      <c r="H326" s="76">
        <f t="shared" si="42"/>
        <v>193.20526315789473</v>
      </c>
      <c r="I326" s="76">
        <f>IF(ISBLANK('imputing missing values'!$AL326), 'imputing missing values'!$H326, 'imputing missing values'!$AL326)</f>
        <v>191.5</v>
      </c>
      <c r="J326" s="76">
        <v>175.5</v>
      </c>
      <c r="K326" s="76">
        <f t="shared" si="43"/>
        <v>165.09473684210519</v>
      </c>
      <c r="L326" s="76">
        <f>IF(ISBLANK('imputing missing values'!$AM326),K326,AM326)</f>
        <v>173.7</v>
      </c>
      <c r="M326" s="76">
        <v>160.69999999999999</v>
      </c>
      <c r="N326" s="76">
        <f t="shared" si="44"/>
        <v>163.50526315789475</v>
      </c>
      <c r="O326" s="76">
        <f>IF(ISBLANK('imputing missing values'!$AN326), 'imputing missing values'!$N326, 'imputing missing values'!$AN326)</f>
        <v>167.4</v>
      </c>
      <c r="P326" s="76">
        <v>192.6</v>
      </c>
      <c r="Q326" s="76">
        <f>AVERAGE(AO308:AO323)</f>
        <v>158.80000000000001</v>
      </c>
      <c r="R326" s="76">
        <f>IF(ISBLANK('imputing missing values'!$AO326), 'imputing missing values'!$Q326, 'imputing missing values'!$AO326)</f>
        <v>165.7</v>
      </c>
      <c r="S326" s="76">
        <v>151.4</v>
      </c>
      <c r="T326" s="77">
        <f t="shared" si="45"/>
        <v>169.22105263157894</v>
      </c>
      <c r="U326" s="77">
        <f>IF(ISBLANK('imputing missing values'!$AP326), 'imputing missing values'!$T326, 'imputing missing values'!$AP326)</f>
        <v>175.3</v>
      </c>
      <c r="V326" s="76">
        <v>155.19999999999999</v>
      </c>
      <c r="W326" s="77">
        <f t="shared" si="46"/>
        <v>155.55263157894737</v>
      </c>
      <c r="X326" s="77">
        <f>IF(ISBLANK('imputing missing values'!$AQ326), 'imputing missing values'!$W326, 'imputing missing values'!$AQ326)</f>
        <v>161.19999999999999</v>
      </c>
      <c r="Y326" s="76">
        <v>163.9</v>
      </c>
      <c r="Z326" s="77">
        <f t="shared" si="47"/>
        <v>159.82105263157891</v>
      </c>
      <c r="AA326" s="77">
        <f>IF(ISBLANK('imputing missing values'!$AR326), 'imputing missing values'!$Z326, 'imputing missing values'!$AR326)</f>
        <v>165.5</v>
      </c>
      <c r="AB326" s="76">
        <v>118.1</v>
      </c>
      <c r="AC326" s="77">
        <f t="shared" si="48"/>
        <v>164.86315789473684</v>
      </c>
      <c r="AD326" s="77">
        <f>IF(ISBLANK('imputing missing values'!$AS326), 'imputing missing values'!$AC326, 'imputing missing values'!$AS326)</f>
        <v>170.3</v>
      </c>
      <c r="AE326" s="76">
        <v>175.4</v>
      </c>
      <c r="AF326" s="77">
        <f t="shared" si="49"/>
        <v>161.55789473684209</v>
      </c>
      <c r="AG326" s="77">
        <f>IF(ISBLANK('imputing missing values'!$AT326), 'imputing missing values'!$AF326, 'imputing missing values'!$AT326)</f>
        <v>164.5</v>
      </c>
      <c r="AH326" s="76">
        <v>170.5</v>
      </c>
      <c r="AI326" s="77">
        <f>AVERAGE(AU308:AU323)</f>
        <v>161.13124999999999</v>
      </c>
      <c r="AJ326" s="77">
        <f>IF(ISBLANK('imputing missing values'!$AU326), 'imputing missing values'!$AI326, 'imputing missing values'!$AU326)</f>
        <v>167.3</v>
      </c>
      <c r="AK326" s="75">
        <v>163.9</v>
      </c>
      <c r="AL326" s="76">
        <v>191.5</v>
      </c>
      <c r="AM326" s="76">
        <v>173.7</v>
      </c>
      <c r="AN326" s="76">
        <v>167.4</v>
      </c>
      <c r="AO326" s="76">
        <v>165.7</v>
      </c>
      <c r="AP326" s="75">
        <v>175.3</v>
      </c>
      <c r="AQ326" s="75">
        <v>161.19999999999999</v>
      </c>
      <c r="AR326" s="75">
        <v>165.5</v>
      </c>
      <c r="AS326" s="75">
        <v>170.3</v>
      </c>
      <c r="AT326" s="75">
        <v>164.5</v>
      </c>
      <c r="AU326" s="75">
        <v>167.3</v>
      </c>
      <c r="AV326" s="76">
        <v>166.7</v>
      </c>
    </row>
    <row r="327" spans="1:48" x14ac:dyDescent="0.25">
      <c r="A327" s="63" t="s">
        <v>33</v>
      </c>
      <c r="B327" s="78">
        <v>2022</v>
      </c>
      <c r="C327" s="63" t="s">
        <v>35</v>
      </c>
      <c r="D327" s="76">
        <v>152.5</v>
      </c>
      <c r="E327" s="77">
        <f t="shared" si="41"/>
        <v>169.78571428571428</v>
      </c>
      <c r="F327" s="77">
        <f t="shared" si="50"/>
        <v>170.2</v>
      </c>
      <c r="G327" s="76">
        <v>205.2</v>
      </c>
      <c r="H327" s="76">
        <f t="shared" si="42"/>
        <v>193.53684210526316</v>
      </c>
      <c r="I327" s="76">
        <f>IF(ISBLANK('imputing missing values'!$AL327), 'imputing missing values'!$H327, 'imputing missing values'!$AL327)</f>
        <v>196.5</v>
      </c>
      <c r="J327" s="76">
        <v>176.4</v>
      </c>
      <c r="K327" s="76">
        <f t="shared" si="43"/>
        <v>164.94210526315786</v>
      </c>
      <c r="L327" s="76">
        <f>IF(ISBLANK('imputing missing values'!$AM327),K327,AM327)</f>
        <v>163.4</v>
      </c>
      <c r="M327" s="76">
        <v>160.6</v>
      </c>
      <c r="N327" s="76">
        <f t="shared" si="44"/>
        <v>163.49999999999997</v>
      </c>
      <c r="O327" s="76">
        <f>IF(ISBLANK('imputing missing values'!$AN327), 'imputing missing values'!$N327, 'imputing missing values'!$AN327)</f>
        <v>163</v>
      </c>
      <c r="P327" s="76">
        <v>171.5</v>
      </c>
      <c r="Q327" s="76">
        <f>AVERAGE(AO309:AO324)</f>
        <v>158.54375000000002</v>
      </c>
      <c r="R327" s="76">
        <f>IF(ISBLANK('imputing missing values'!$AO327), 'imputing missing values'!$Q327, 'imputing missing values'!$AO327)</f>
        <v>157.4</v>
      </c>
      <c r="S327" s="76">
        <v>156.4</v>
      </c>
      <c r="T327" s="77">
        <f t="shared" si="45"/>
        <v>169.01578947368421</v>
      </c>
      <c r="U327" s="77">
        <f>IF(ISBLANK('imputing missing values'!$AP327), 'imputing missing values'!$T327, 'imputing missing values'!$AP327)</f>
        <v>167.2</v>
      </c>
      <c r="V327" s="76">
        <v>198</v>
      </c>
      <c r="W327" s="77">
        <f t="shared" si="46"/>
        <v>155.31052631578945</v>
      </c>
      <c r="X327" s="77">
        <f>IF(ISBLANK('imputing missing values'!$AQ327), 'imputing missing values'!$W327, 'imputing missing values'!$AQ327)</f>
        <v>153.1</v>
      </c>
      <c r="Y327" s="76">
        <v>163.19999999999999</v>
      </c>
      <c r="Z327" s="77">
        <f t="shared" si="47"/>
        <v>159.73684210526312</v>
      </c>
      <c r="AA327" s="77">
        <f>IF(ISBLANK('imputing missing values'!$AR327), 'imputing missing values'!$Z327, 'imputing missing values'!$AR327)</f>
        <v>159.5</v>
      </c>
      <c r="AB327" s="76">
        <v>120.6</v>
      </c>
      <c r="AC327" s="77">
        <f t="shared" si="48"/>
        <v>164.57368421052632</v>
      </c>
      <c r="AD327" s="77">
        <f>IF(ISBLANK('imputing missing values'!$AS327), 'imputing missing values'!$AC327, 'imputing missing values'!$AS327)</f>
        <v>162</v>
      </c>
      <c r="AE327" s="76">
        <v>172.2</v>
      </c>
      <c r="AF327" s="77">
        <f t="shared" si="49"/>
        <v>161.76315789473682</v>
      </c>
      <c r="AG327" s="77">
        <f>IF(ISBLANK('imputing missing values'!$AT327), 'imputing missing values'!$AF327, 'imputing missing values'!$AT327)</f>
        <v>164.2</v>
      </c>
      <c r="AH327" s="76">
        <v>156.69999999999999</v>
      </c>
      <c r="AI327" s="77">
        <f>AVERAGE(AU309:AU327)</f>
        <v>161.20000000000002</v>
      </c>
      <c r="AJ327" s="77">
        <f>IF(ISBLANK('imputing missing values'!$AU327), 'imputing missing values'!$AI327, 'imputing missing values'!$AU327)</f>
        <v>159.4</v>
      </c>
      <c r="AK327" s="75">
        <v>170.2</v>
      </c>
      <c r="AL327" s="76">
        <v>196.5</v>
      </c>
      <c r="AM327" s="76">
        <v>163.4</v>
      </c>
      <c r="AN327" s="76">
        <v>163</v>
      </c>
      <c r="AO327" s="76">
        <v>157.4</v>
      </c>
      <c r="AP327" s="75">
        <v>167.2</v>
      </c>
      <c r="AQ327" s="75">
        <v>153.1</v>
      </c>
      <c r="AR327" s="75">
        <v>159.5</v>
      </c>
      <c r="AS327" s="75">
        <v>162</v>
      </c>
      <c r="AT327" s="75">
        <v>164.2</v>
      </c>
      <c r="AU327" s="75">
        <v>159.4</v>
      </c>
      <c r="AV327" s="76">
        <v>165.5</v>
      </c>
    </row>
    <row r="328" spans="1:48" x14ac:dyDescent="0.25">
      <c r="A328" s="63" t="s">
        <v>34</v>
      </c>
      <c r="B328" s="78">
        <v>2022</v>
      </c>
      <c r="C328" s="63" t="s">
        <v>35</v>
      </c>
      <c r="D328" s="76">
        <v>150</v>
      </c>
      <c r="E328" s="77">
        <f t="shared" si="41"/>
        <v>166.27142857142854</v>
      </c>
      <c r="F328" s="77">
        <f t="shared" si="50"/>
        <v>166.2</v>
      </c>
      <c r="G328" s="76">
        <v>200.6</v>
      </c>
      <c r="H328" s="75">
        <f t="shared" si="42"/>
        <v>193.34210526315792</v>
      </c>
      <c r="I328" s="75">
        <f>IF(ISBLANK('imputing missing values'!$AL328), 'imputing missing values'!$H328, 'imputing missing values'!$AL328)</f>
        <v>192.8</v>
      </c>
      <c r="J328" s="76">
        <v>175.8</v>
      </c>
      <c r="K328" s="75">
        <f t="shared" si="43"/>
        <v>165.5894736842105</v>
      </c>
      <c r="L328" s="75">
        <f>IF(ISBLANK('imputing missing values'!$AM328),K328,AM328)</f>
        <v>169.6</v>
      </c>
      <c r="M328" s="76">
        <v>160.69999999999999</v>
      </c>
      <c r="N328" s="75">
        <f t="shared" si="44"/>
        <v>163.76315789473682</v>
      </c>
      <c r="O328" s="75">
        <f>IF(ISBLANK('imputing missing values'!$AN328), 'imputing missing values'!$N328, 'imputing missing values'!$AN328)</f>
        <v>165.7</v>
      </c>
      <c r="P328" s="76">
        <v>184.9</v>
      </c>
      <c r="Q328" s="75">
        <f>AVERAGE(AO310:AO328)</f>
        <v>159.44736842105266</v>
      </c>
      <c r="R328" s="75">
        <f>IF(ISBLANK('imputing missing values'!$AO328), 'imputing missing values'!$Q328, 'imputing missing values'!$AO328)</f>
        <v>161.80000000000001</v>
      </c>
      <c r="S328" s="76">
        <v>153.69999999999999</v>
      </c>
      <c r="T328" s="75">
        <f t="shared" si="45"/>
        <v>169.51052631578946</v>
      </c>
      <c r="U328" s="75">
        <f>IF(ISBLANK('imputing missing values'!$AP328), 'imputing missing values'!$T328, 'imputing missing values'!$AP328)</f>
        <v>172.2</v>
      </c>
      <c r="V328" s="76">
        <v>169.7</v>
      </c>
      <c r="W328" s="75">
        <f t="shared" si="46"/>
        <v>155.65263157894734</v>
      </c>
      <c r="X328" s="75">
        <f>IF(ISBLANK('imputing missing values'!$AQ328), 'imputing missing values'!$W328, 'imputing missing values'!$AQ328)</f>
        <v>156.9</v>
      </c>
      <c r="Y328" s="76">
        <v>163.69999999999999</v>
      </c>
      <c r="Z328" s="75">
        <f t="shared" si="47"/>
        <v>160.17894736842103</v>
      </c>
      <c r="AA328" s="75">
        <f>IF(ISBLANK('imputing missing values'!$AR328), 'imputing missing values'!$Z328, 'imputing missing values'!$AR328)</f>
        <v>162.1</v>
      </c>
      <c r="AB328" s="76">
        <v>118.9</v>
      </c>
      <c r="AC328" s="75">
        <f t="shared" si="48"/>
        <v>164.83684210526317</v>
      </c>
      <c r="AD328" s="75">
        <f>IF(ISBLANK('imputing missing values'!$AS328), 'imputing missing values'!$AC328, 'imputing missing values'!$AS328)</f>
        <v>165.4</v>
      </c>
      <c r="AE328" s="76">
        <v>174.3</v>
      </c>
      <c r="AF328" s="75">
        <f t="shared" si="49"/>
        <v>162.01578947368421</v>
      </c>
      <c r="AG328" s="75">
        <f>IF(ISBLANK('imputing missing values'!$AT328), 'imputing missing values'!$AF328, 'imputing missing values'!$AT328)</f>
        <v>164.4</v>
      </c>
      <c r="AH328" s="76">
        <v>164.7</v>
      </c>
      <c r="AI328" s="75">
        <f>AVERAGE(AU310:AU328)</f>
        <v>161.59473684210525</v>
      </c>
      <c r="AJ328" s="75">
        <f>IF(ISBLANK('imputing missing values'!$AU328), 'imputing missing values'!$AI328, 'imputing missing values'!$AU328)</f>
        <v>163.5</v>
      </c>
      <c r="AK328" s="75">
        <v>166.2</v>
      </c>
      <c r="AL328" s="75">
        <v>192.8</v>
      </c>
      <c r="AM328" s="75">
        <v>169.6</v>
      </c>
      <c r="AN328" s="75">
        <v>165.7</v>
      </c>
      <c r="AO328" s="75">
        <v>161.80000000000001</v>
      </c>
      <c r="AP328" s="75">
        <v>172.2</v>
      </c>
      <c r="AQ328" s="75">
        <v>156.9</v>
      </c>
      <c r="AR328" s="75">
        <v>162.1</v>
      </c>
      <c r="AS328" s="75">
        <v>165.4</v>
      </c>
      <c r="AT328" s="75">
        <v>164.4</v>
      </c>
      <c r="AU328" s="75">
        <v>163.5</v>
      </c>
      <c r="AV328" s="76">
        <v>166.1</v>
      </c>
    </row>
    <row r="329" spans="1:48" x14ac:dyDescent="0.25">
      <c r="A329" s="63" t="s">
        <v>30</v>
      </c>
      <c r="B329" s="78">
        <v>2022</v>
      </c>
      <c r="C329" s="63" t="s">
        <v>36</v>
      </c>
      <c r="D329" s="76">
        <v>150.19999999999999</v>
      </c>
      <c r="E329" s="77">
        <f t="shared" si="41"/>
        <v>165.58571428571432</v>
      </c>
      <c r="F329" s="77">
        <f t="shared" si="50"/>
        <v>166.6</v>
      </c>
      <c r="G329" s="76">
        <v>208</v>
      </c>
      <c r="H329" s="76">
        <f t="shared" si="42"/>
        <v>193.35263157894738</v>
      </c>
      <c r="I329" s="76">
        <f>IF(ISBLANK('imputing missing values'!$AL329), 'imputing missing values'!$H329, 'imputing missing values'!$AL329)</f>
        <v>192.3</v>
      </c>
      <c r="J329" s="76">
        <v>167.9</v>
      </c>
      <c r="K329" s="76">
        <f t="shared" si="43"/>
        <v>166.21578947368417</v>
      </c>
      <c r="L329" s="76">
        <f>IF(ISBLANK('imputing missing values'!$AM329),K329,AM329)</f>
        <v>175.1</v>
      </c>
      <c r="M329" s="76">
        <v>162</v>
      </c>
      <c r="N329" s="76">
        <f t="shared" si="44"/>
        <v>164.09473684210525</v>
      </c>
      <c r="O329" s="76">
        <f>IF(ISBLANK('imputing missing values'!$AN329), 'imputing missing values'!$N329, 'imputing missing values'!$AN329)</f>
        <v>168.9</v>
      </c>
      <c r="P329" s="76">
        <v>203.1</v>
      </c>
      <c r="Q329" s="76">
        <f>AVERAGE(AO311:AO326)</f>
        <v>159.55000000000001</v>
      </c>
      <c r="R329" s="76">
        <f>IF(ISBLANK('imputing missing values'!$AO329), 'imputing missing values'!$Q329, 'imputing missing values'!$AO329)</f>
        <v>166.5</v>
      </c>
      <c r="S329" s="76">
        <v>155.9</v>
      </c>
      <c r="T329" s="77">
        <f t="shared" si="45"/>
        <v>169.91052631578947</v>
      </c>
      <c r="U329" s="77">
        <f>IF(ISBLANK('imputing missing values'!$AP329), 'imputing missing values'!$T329, 'imputing missing values'!$AP329)</f>
        <v>176</v>
      </c>
      <c r="V329" s="76">
        <v>155.80000000000001</v>
      </c>
      <c r="W329" s="77">
        <f t="shared" si="46"/>
        <v>156.0736842105263</v>
      </c>
      <c r="X329" s="77">
        <f>IF(ISBLANK('imputing missing values'!$AQ329), 'imputing missing values'!$W329, 'imputing missing values'!$AQ329)</f>
        <v>162</v>
      </c>
      <c r="Y329" s="76">
        <v>164.2</v>
      </c>
      <c r="Z329" s="77">
        <f t="shared" si="47"/>
        <v>160.65263157894734</v>
      </c>
      <c r="AA329" s="77">
        <f>IF(ISBLANK('imputing missing values'!$AR329), 'imputing missing values'!$Z329, 'imputing missing values'!$AR329)</f>
        <v>166.6</v>
      </c>
      <c r="AB329" s="76">
        <v>118.1</v>
      </c>
      <c r="AC329" s="77">
        <f t="shared" si="48"/>
        <v>165.19473684210524</v>
      </c>
      <c r="AD329" s="77">
        <f>IF(ISBLANK('imputing missing values'!$AS329), 'imputing missing values'!$AC329, 'imputing missing values'!$AS329)</f>
        <v>170.6</v>
      </c>
      <c r="AE329" s="76">
        <v>178.7</v>
      </c>
      <c r="AF329" s="77">
        <f t="shared" si="49"/>
        <v>162.40526315789475</v>
      </c>
      <c r="AG329" s="77">
        <f>IF(ISBLANK('imputing missing values'!$AT329), 'imputing missing values'!$AF329, 'imputing missing values'!$AT329)</f>
        <v>167.4</v>
      </c>
      <c r="AH329" s="76">
        <v>171.2</v>
      </c>
      <c r="AI329" s="77">
        <f>AVERAGE(AU311:AU326)</f>
        <v>161.71250000000001</v>
      </c>
      <c r="AJ329" s="77">
        <f>IF(ISBLANK('imputing missing values'!$AU329), 'imputing missing values'!$AI329, 'imputing missing values'!$AU329)</f>
        <v>168.3</v>
      </c>
      <c r="AK329" s="75">
        <v>166.6</v>
      </c>
      <c r="AL329" s="76">
        <v>192.3</v>
      </c>
      <c r="AM329" s="76">
        <v>175.1</v>
      </c>
      <c r="AN329" s="76">
        <v>168.9</v>
      </c>
      <c r="AO329" s="76">
        <v>166.5</v>
      </c>
      <c r="AP329" s="75">
        <v>176</v>
      </c>
      <c r="AQ329" s="75">
        <v>162</v>
      </c>
      <c r="AR329" s="75">
        <v>166.6</v>
      </c>
      <c r="AS329" s="75">
        <v>170.6</v>
      </c>
      <c r="AT329" s="75">
        <v>167.4</v>
      </c>
      <c r="AU329" s="75">
        <v>168.3</v>
      </c>
      <c r="AV329" s="76">
        <v>168.7</v>
      </c>
    </row>
    <row r="330" spans="1:48" x14ac:dyDescent="0.25">
      <c r="A330" s="63" t="s">
        <v>33</v>
      </c>
      <c r="B330" s="78">
        <v>2022</v>
      </c>
      <c r="C330" s="63" t="s">
        <v>36</v>
      </c>
      <c r="D330" s="76">
        <v>153.69999999999999</v>
      </c>
      <c r="E330" s="77">
        <f t="shared" si="41"/>
        <v>170.17142857142858</v>
      </c>
      <c r="F330" s="77">
        <f t="shared" si="50"/>
        <v>171.5</v>
      </c>
      <c r="G330" s="76">
        <v>215.8</v>
      </c>
      <c r="H330" s="76">
        <f t="shared" si="42"/>
        <v>193.72105263157897</v>
      </c>
      <c r="I330" s="76">
        <f>IF(ISBLANK('imputing missing values'!$AL330), 'imputing missing values'!$H330, 'imputing missing values'!$AL330)</f>
        <v>197.5</v>
      </c>
      <c r="J330" s="76">
        <v>167.7</v>
      </c>
      <c r="K330" s="76">
        <f t="shared" si="43"/>
        <v>166.1</v>
      </c>
      <c r="L330" s="76">
        <f>IF(ISBLANK('imputing missing values'!$AM330),K330,AM330)</f>
        <v>164.9</v>
      </c>
      <c r="M330" s="76">
        <v>162.6</v>
      </c>
      <c r="N330" s="76">
        <f t="shared" si="44"/>
        <v>164.13684210526313</v>
      </c>
      <c r="O330" s="76">
        <f>IF(ISBLANK('imputing missing values'!$AN330), 'imputing missing values'!$N330, 'imputing missing values'!$AN330)</f>
        <v>164.5</v>
      </c>
      <c r="P330" s="76">
        <v>180</v>
      </c>
      <c r="Q330" s="76">
        <f>AVERAGE(AO312:AO327)</f>
        <v>159.30625000000001</v>
      </c>
      <c r="R330" s="76">
        <f>IF(ISBLANK('imputing missing values'!$AO330), 'imputing missing values'!$Q330, 'imputing missing values'!$AO330)</f>
        <v>158.6</v>
      </c>
      <c r="S330" s="76">
        <v>159.6</v>
      </c>
      <c r="T330" s="77">
        <f t="shared" si="45"/>
        <v>169.7157894736842</v>
      </c>
      <c r="U330" s="77">
        <f>IF(ISBLANK('imputing missing values'!$AP330), 'imputing missing values'!$T330, 'imputing missing values'!$AP330)</f>
        <v>168.2</v>
      </c>
      <c r="V330" s="76">
        <v>188.4</v>
      </c>
      <c r="W330" s="77">
        <f t="shared" si="46"/>
        <v>155.88421052631574</v>
      </c>
      <c r="X330" s="77">
        <f>IF(ISBLANK('imputing missing values'!$AQ330), 'imputing missing values'!$W330, 'imputing missing values'!$AQ330)</f>
        <v>154.19999999999999</v>
      </c>
      <c r="Y330" s="76">
        <v>163.4</v>
      </c>
      <c r="Z330" s="77">
        <f t="shared" si="47"/>
        <v>160.55263157894734</v>
      </c>
      <c r="AA330" s="77">
        <f>IF(ISBLANK('imputing missing values'!$AR330), 'imputing missing values'!$Z330, 'imputing missing values'!$AR330)</f>
        <v>160.80000000000001</v>
      </c>
      <c r="AB330" s="76">
        <v>120.3</v>
      </c>
      <c r="AC330" s="77">
        <f t="shared" si="48"/>
        <v>164.88947368421051</v>
      </c>
      <c r="AD330" s="77">
        <f>IF(ISBLANK('imputing missing values'!$AS330), 'imputing missing values'!$AC330, 'imputing missing values'!$AS330)</f>
        <v>162.69999999999999</v>
      </c>
      <c r="AE330" s="76">
        <v>174.7</v>
      </c>
      <c r="AF330" s="77">
        <f t="shared" si="49"/>
        <v>162.75263157894739</v>
      </c>
      <c r="AG330" s="77">
        <f>IF(ISBLANK('imputing missing values'!$AT330), 'imputing missing values'!$AF330, 'imputing missing values'!$AT330)</f>
        <v>166.8</v>
      </c>
      <c r="AH330" s="76">
        <v>157.1</v>
      </c>
      <c r="AI330" s="77">
        <f>AVERAGE(AU312:AU330)</f>
        <v>161.86315789473684</v>
      </c>
      <c r="AJ330" s="77">
        <f>IF(ISBLANK('imputing missing values'!$AU330), 'imputing missing values'!$AI330, 'imputing missing values'!$AU330)</f>
        <v>160.6</v>
      </c>
      <c r="AK330" s="75">
        <v>171.5</v>
      </c>
      <c r="AL330" s="76">
        <v>197.5</v>
      </c>
      <c r="AM330" s="76">
        <v>164.9</v>
      </c>
      <c r="AN330" s="76">
        <v>164.5</v>
      </c>
      <c r="AO330" s="76">
        <v>158.6</v>
      </c>
      <c r="AP330" s="75">
        <v>168.2</v>
      </c>
      <c r="AQ330" s="75">
        <v>154.19999999999999</v>
      </c>
      <c r="AR330" s="75">
        <v>160.80000000000001</v>
      </c>
      <c r="AS330" s="75">
        <v>162.69999999999999</v>
      </c>
      <c r="AT330" s="75">
        <v>166.8</v>
      </c>
      <c r="AU330" s="75">
        <v>160.6</v>
      </c>
      <c r="AV330" s="76">
        <v>166.5</v>
      </c>
    </row>
    <row r="331" spans="1:48" x14ac:dyDescent="0.25">
      <c r="A331" s="63" t="s">
        <v>34</v>
      </c>
      <c r="B331" s="78">
        <v>2022</v>
      </c>
      <c r="C331" s="63" t="s">
        <v>36</v>
      </c>
      <c r="D331" s="76">
        <v>151.30000000000001</v>
      </c>
      <c r="E331" s="77">
        <f t="shared" si="41"/>
        <v>166.97142857142853</v>
      </c>
      <c r="F331" s="77">
        <f t="shared" si="50"/>
        <v>168.4</v>
      </c>
      <c r="G331" s="76">
        <v>210.7</v>
      </c>
      <c r="H331" s="75">
        <f t="shared" si="42"/>
        <v>193.57368421052632</v>
      </c>
      <c r="I331" s="75">
        <f>IF(ISBLANK('imputing missing values'!$AL331), 'imputing missing values'!$H331, 'imputing missing values'!$AL331)</f>
        <v>193.7</v>
      </c>
      <c r="J331" s="76">
        <v>167.8</v>
      </c>
      <c r="K331" s="75">
        <f t="shared" si="43"/>
        <v>166.82105263157894</v>
      </c>
      <c r="L331" s="75">
        <f>IF(ISBLANK('imputing missing values'!$AM331),K331,AM331)</f>
        <v>171.1</v>
      </c>
      <c r="M331" s="76">
        <v>162.19999999999999</v>
      </c>
      <c r="N331" s="75">
        <f t="shared" si="44"/>
        <v>164.4736842105263</v>
      </c>
      <c r="O331" s="75">
        <f>IF(ISBLANK('imputing missing values'!$AN331), 'imputing missing values'!$N331, 'imputing missing values'!$AN331)</f>
        <v>167.2</v>
      </c>
      <c r="P331" s="76">
        <v>194.6</v>
      </c>
      <c r="Q331" s="75">
        <f>AVERAGE(AO313:AO331)</f>
        <v>160.27894736842106</v>
      </c>
      <c r="R331" s="75">
        <f>IF(ISBLANK('imputing missing values'!$AO331), 'imputing missing values'!$Q331, 'imputing missing values'!$AO331)</f>
        <v>162.80000000000001</v>
      </c>
      <c r="S331" s="76">
        <v>157.6</v>
      </c>
      <c r="T331" s="75">
        <f t="shared" si="45"/>
        <v>170.25263157894733</v>
      </c>
      <c r="U331" s="75">
        <f>IF(ISBLANK('imputing missing values'!$AP331), 'imputing missing values'!$T331, 'imputing missing values'!$AP331)</f>
        <v>173</v>
      </c>
      <c r="V331" s="76">
        <v>166.9</v>
      </c>
      <c r="W331" s="75">
        <f t="shared" si="46"/>
        <v>156.27368421052631</v>
      </c>
      <c r="X331" s="75">
        <f>IF(ISBLANK('imputing missing values'!$AQ331), 'imputing missing values'!$W331, 'imputing missing values'!$AQ331)</f>
        <v>157.9</v>
      </c>
      <c r="Y331" s="76">
        <v>163.9</v>
      </c>
      <c r="Z331" s="75">
        <f t="shared" si="47"/>
        <v>161.04736842105262</v>
      </c>
      <c r="AA331" s="75">
        <f>IF(ISBLANK('imputing missing values'!$AR331), 'imputing missing values'!$Z331, 'imputing missing values'!$AR331)</f>
        <v>163.30000000000001</v>
      </c>
      <c r="AB331" s="76">
        <v>118.8</v>
      </c>
      <c r="AC331" s="75">
        <f t="shared" si="48"/>
        <v>165.18947368421053</v>
      </c>
      <c r="AD331" s="75">
        <f>IF(ISBLANK('imputing missing values'!$AS331), 'imputing missing values'!$AC331, 'imputing missing values'!$AS331)</f>
        <v>166</v>
      </c>
      <c r="AE331" s="76">
        <v>177.4</v>
      </c>
      <c r="AF331" s="75">
        <f t="shared" si="49"/>
        <v>163.15263157894736</v>
      </c>
      <c r="AG331" s="75">
        <f>IF(ISBLANK('imputing missing values'!$AT331), 'imputing missing values'!$AF331, 'imputing missing values'!$AT331)</f>
        <v>167.2</v>
      </c>
      <c r="AH331" s="76">
        <v>165.3</v>
      </c>
      <c r="AI331" s="75">
        <f>AVERAGE(AU313:AU331)</f>
        <v>162.31578947368422</v>
      </c>
      <c r="AJ331" s="75">
        <f>IF(ISBLANK('imputing missing values'!$AU331), 'imputing missing values'!$AI331, 'imputing missing values'!$AU331)</f>
        <v>164.6</v>
      </c>
      <c r="AK331" s="75">
        <v>168.4</v>
      </c>
      <c r="AL331" s="75">
        <v>193.7</v>
      </c>
      <c r="AM331" s="75">
        <v>171.1</v>
      </c>
      <c r="AN331" s="75">
        <v>167.2</v>
      </c>
      <c r="AO331" s="75">
        <v>162.80000000000001</v>
      </c>
      <c r="AP331" s="75">
        <v>173</v>
      </c>
      <c r="AQ331" s="75">
        <v>157.9</v>
      </c>
      <c r="AR331" s="75">
        <v>163.30000000000001</v>
      </c>
      <c r="AS331" s="75">
        <v>166</v>
      </c>
      <c r="AT331" s="75">
        <v>167.2</v>
      </c>
      <c r="AU331" s="75">
        <v>164.6</v>
      </c>
      <c r="AV331" s="76">
        <v>167.7</v>
      </c>
    </row>
    <row r="332" spans="1:48" x14ac:dyDescent="0.25">
      <c r="A332" s="63" t="s">
        <v>30</v>
      </c>
      <c r="B332" s="78">
        <v>2022</v>
      </c>
      <c r="C332" s="63" t="s">
        <v>37</v>
      </c>
      <c r="D332" s="76">
        <v>151.80000000000001</v>
      </c>
      <c r="E332" s="77">
        <f t="shared" si="41"/>
        <v>166.41428571428574</v>
      </c>
      <c r="F332" s="77">
        <f t="shared" si="50"/>
        <v>168.6</v>
      </c>
      <c r="G332" s="76">
        <v>209.7</v>
      </c>
      <c r="H332" s="76">
        <f t="shared" si="42"/>
        <v>193.61052631578949</v>
      </c>
      <c r="I332" s="76">
        <f>IF(ISBLANK('imputing missing values'!$AL332), 'imputing missing values'!$H332, 'imputing missing values'!$AL332)</f>
        <v>192.8</v>
      </c>
      <c r="J332" s="76">
        <v>164.5</v>
      </c>
      <c r="K332" s="76">
        <f t="shared" si="43"/>
        <v>167.54736842105262</v>
      </c>
      <c r="L332" s="76">
        <f>IF(ISBLANK('imputing missing values'!$AM332),K332,AM332)</f>
        <v>177.1</v>
      </c>
      <c r="M332" s="76">
        <v>163.80000000000001</v>
      </c>
      <c r="N332" s="76">
        <f t="shared" si="44"/>
        <v>165.03684210526316</v>
      </c>
      <c r="O332" s="76">
        <f>IF(ISBLANK('imputing missing values'!$AN332), 'imputing missing values'!$N332, 'imputing missing values'!$AN332)</f>
        <v>173.3</v>
      </c>
      <c r="P332" s="76">
        <v>207.4</v>
      </c>
      <c r="Q332" s="76">
        <f>AVERAGE(AO314:AO329)</f>
        <v>160.4</v>
      </c>
      <c r="R332" s="76">
        <f>IF(ISBLANK('imputing missing values'!$AO332), 'imputing missing values'!$Q332, 'imputing missing values'!$AO332)</f>
        <v>167.7</v>
      </c>
      <c r="S332" s="76">
        <v>169.7</v>
      </c>
      <c r="T332" s="77">
        <f t="shared" si="45"/>
        <v>170.70526315789471</v>
      </c>
      <c r="U332" s="77">
        <f>IF(ISBLANK('imputing missing values'!$AP332), 'imputing missing values'!$T332, 'imputing missing values'!$AP332)</f>
        <v>177</v>
      </c>
      <c r="V332" s="76">
        <v>153.6</v>
      </c>
      <c r="W332" s="77">
        <f t="shared" si="46"/>
        <v>156.91578947368419</v>
      </c>
      <c r="X332" s="77">
        <f>IF(ISBLANK('imputing missing values'!$AQ332), 'imputing missing values'!$W332, 'imputing missing values'!$AQ332)</f>
        <v>166.2</v>
      </c>
      <c r="Y332" s="76">
        <v>165.1</v>
      </c>
      <c r="Z332" s="77">
        <f t="shared" si="47"/>
        <v>161.54736842105262</v>
      </c>
      <c r="AA332" s="77">
        <f>IF(ISBLANK('imputing missing values'!$AR332), 'imputing missing values'!$Z332, 'imputing missing values'!$AR332)</f>
        <v>167.2</v>
      </c>
      <c r="AB332" s="76">
        <v>118.2</v>
      </c>
      <c r="AC332" s="77">
        <f t="shared" si="48"/>
        <v>165.56842105263158</v>
      </c>
      <c r="AD332" s="77">
        <f>IF(ISBLANK('imputing missing values'!$AS332), 'imputing missing values'!$AC332, 'imputing missing values'!$AS332)</f>
        <v>170.9</v>
      </c>
      <c r="AE332" s="76">
        <v>182.9</v>
      </c>
      <c r="AF332" s="77">
        <f t="shared" si="49"/>
        <v>163.62631578947369</v>
      </c>
      <c r="AG332" s="77">
        <f>IF(ISBLANK('imputing missing values'!$AT332), 'imputing missing values'!$AF332, 'imputing missing values'!$AT332)</f>
        <v>169</v>
      </c>
      <c r="AH332" s="76">
        <v>172.4</v>
      </c>
      <c r="AI332" s="77">
        <f>AVERAGE(AU314:AU329)</f>
        <v>162.42500000000001</v>
      </c>
      <c r="AJ332" s="77">
        <f>IF(ISBLANK('imputing missing values'!$AU332), 'imputing missing values'!$AI332, 'imputing missing values'!$AU332)</f>
        <v>170.2</v>
      </c>
      <c r="AK332" s="75">
        <v>168.6</v>
      </c>
      <c r="AL332" s="76">
        <v>192.8</v>
      </c>
      <c r="AM332" s="76">
        <v>177.1</v>
      </c>
      <c r="AN332" s="76">
        <v>173.3</v>
      </c>
      <c r="AO332" s="76">
        <v>167.7</v>
      </c>
      <c r="AP332" s="75">
        <v>177</v>
      </c>
      <c r="AQ332" s="75">
        <v>166.2</v>
      </c>
      <c r="AR332" s="75">
        <v>167.2</v>
      </c>
      <c r="AS332" s="75">
        <v>170.9</v>
      </c>
      <c r="AT332" s="75">
        <v>169</v>
      </c>
      <c r="AU332" s="75">
        <v>170.2</v>
      </c>
      <c r="AV332" s="76">
        <v>170.8</v>
      </c>
    </row>
    <row r="333" spans="1:48" x14ac:dyDescent="0.25">
      <c r="A333" s="63" t="s">
        <v>33</v>
      </c>
      <c r="B333" s="78">
        <v>2022</v>
      </c>
      <c r="C333" s="63" t="s">
        <v>37</v>
      </c>
      <c r="D333" s="76">
        <v>155.4</v>
      </c>
      <c r="E333" s="77">
        <f t="shared" si="41"/>
        <v>171.08571428571432</v>
      </c>
      <c r="F333" s="77">
        <f t="shared" si="50"/>
        <v>174.5</v>
      </c>
      <c r="G333" s="76">
        <v>215.8</v>
      </c>
      <c r="H333" s="76">
        <f t="shared" si="42"/>
        <v>193.92105263157896</v>
      </c>
      <c r="I333" s="76">
        <f>IF(ISBLANK('imputing missing values'!$AL333), 'imputing missing values'!$H333, 'imputing missing values'!$AL333)</f>
        <v>197.1</v>
      </c>
      <c r="J333" s="76">
        <v>164.6</v>
      </c>
      <c r="K333" s="76">
        <f t="shared" si="43"/>
        <v>167.44210526315791</v>
      </c>
      <c r="L333" s="76">
        <f>IF(ISBLANK('imputing missing values'!$AM333),K333,AM333)</f>
        <v>166.3</v>
      </c>
      <c r="M333" s="76">
        <v>164.2</v>
      </c>
      <c r="N333" s="76">
        <f t="shared" si="44"/>
        <v>165.29999999999998</v>
      </c>
      <c r="O333" s="76">
        <f>IF(ISBLANK('imputing missing values'!$AN333), 'imputing missing values'!$N333, 'imputing missing values'!$AN333)</f>
        <v>170.5</v>
      </c>
      <c r="P333" s="76">
        <v>186</v>
      </c>
      <c r="Q333" s="76">
        <f>AVERAGE(AO315:AO330)</f>
        <v>160.1875</v>
      </c>
      <c r="R333" s="76">
        <f>IF(ISBLANK('imputing missing values'!$AO333), 'imputing missing values'!$Q333, 'imputing missing values'!$AO333)</f>
        <v>159.80000000000001</v>
      </c>
      <c r="S333" s="76">
        <v>175.9</v>
      </c>
      <c r="T333" s="77">
        <f t="shared" si="45"/>
        <v>170.52105263157893</v>
      </c>
      <c r="U333" s="77">
        <f>IF(ISBLANK('imputing missing values'!$AP333), 'imputing missing values'!$T333, 'imputing missing values'!$AP333)</f>
        <v>169</v>
      </c>
      <c r="V333" s="76">
        <v>190.7</v>
      </c>
      <c r="W333" s="77">
        <f t="shared" si="46"/>
        <v>156.90526315789472</v>
      </c>
      <c r="X333" s="77">
        <f>IF(ISBLANK('imputing missing values'!$AQ333), 'imputing missing values'!$W333, 'imputing missing values'!$AQ333)</f>
        <v>159.30000000000001</v>
      </c>
      <c r="Y333" s="76">
        <v>164</v>
      </c>
      <c r="Z333" s="77">
        <f t="shared" si="47"/>
        <v>161.49473684210525</v>
      </c>
      <c r="AA333" s="77">
        <f>IF(ISBLANK('imputing missing values'!$AR333), 'imputing missing values'!$Z333, 'imputing missing values'!$AR333)</f>
        <v>162.19999999999999</v>
      </c>
      <c r="AB333" s="76">
        <v>120.5</v>
      </c>
      <c r="AC333" s="77">
        <f t="shared" si="48"/>
        <v>165.30526315789476</v>
      </c>
      <c r="AD333" s="77">
        <f>IF(ISBLANK('imputing missing values'!$AS333), 'imputing missing values'!$AC333, 'imputing missing values'!$AS333)</f>
        <v>164</v>
      </c>
      <c r="AE333" s="76">
        <v>178</v>
      </c>
      <c r="AF333" s="77">
        <f t="shared" si="49"/>
        <v>164.01052631578949</v>
      </c>
      <c r="AG333" s="77">
        <f>IF(ISBLANK('imputing missing values'!$AT333), 'imputing missing values'!$AF333, 'imputing missing values'!$AT333)</f>
        <v>168.4</v>
      </c>
      <c r="AH333" s="76">
        <v>157.5</v>
      </c>
      <c r="AI333" s="77">
        <f>AVERAGE(AU315:AU333)</f>
        <v>162.76842105263154</v>
      </c>
      <c r="AJ333" s="77">
        <f>IF(ISBLANK('imputing missing values'!$AU333), 'imputing missing values'!$AI333, 'imputing missing values'!$AU333)</f>
        <v>163.1</v>
      </c>
      <c r="AK333" s="75">
        <v>174.5</v>
      </c>
      <c r="AL333" s="76">
        <v>197.1</v>
      </c>
      <c r="AM333" s="76">
        <v>166.3</v>
      </c>
      <c r="AN333" s="76">
        <v>170.5</v>
      </c>
      <c r="AO333" s="76">
        <v>159.80000000000001</v>
      </c>
      <c r="AP333" s="75">
        <v>169</v>
      </c>
      <c r="AQ333" s="75">
        <v>159.30000000000001</v>
      </c>
      <c r="AR333" s="75">
        <v>162.19999999999999</v>
      </c>
      <c r="AS333" s="75">
        <v>164</v>
      </c>
      <c r="AT333" s="75">
        <v>168.4</v>
      </c>
      <c r="AU333" s="75">
        <v>163.1</v>
      </c>
      <c r="AV333" s="76">
        <v>169.2</v>
      </c>
    </row>
    <row r="334" spans="1:48" x14ac:dyDescent="0.25">
      <c r="A334" s="63" t="s">
        <v>34</v>
      </c>
      <c r="B334" s="78">
        <v>2022</v>
      </c>
      <c r="C334" s="63" t="s">
        <v>37</v>
      </c>
      <c r="D334" s="76">
        <v>152.9</v>
      </c>
      <c r="E334" s="77">
        <f t="shared" si="41"/>
        <v>167.8857142857143</v>
      </c>
      <c r="F334" s="77">
        <f t="shared" si="50"/>
        <v>170.8</v>
      </c>
      <c r="G334" s="76">
        <v>211.8</v>
      </c>
      <c r="H334" s="75">
        <f t="shared" si="42"/>
        <v>193.75789473684213</v>
      </c>
      <c r="I334" s="75">
        <f>IF(ISBLANK('imputing missing values'!$AL334), 'imputing missing values'!$H334, 'imputing missing values'!$AL334)</f>
        <v>193.9</v>
      </c>
      <c r="J334" s="76">
        <v>164.5</v>
      </c>
      <c r="K334" s="75">
        <f t="shared" si="43"/>
        <v>168.20526315789476</v>
      </c>
      <c r="L334" s="75">
        <f>IF(ISBLANK('imputing missing values'!$AM334),K334,AM334)</f>
        <v>172.8</v>
      </c>
      <c r="M334" s="76">
        <v>163.9</v>
      </c>
      <c r="N334" s="75">
        <f t="shared" si="44"/>
        <v>165.82631578947368</v>
      </c>
      <c r="O334" s="75">
        <f>IF(ISBLANK('imputing missing values'!$AN334), 'imputing missing values'!$N334, 'imputing missing values'!$AN334)</f>
        <v>172.2</v>
      </c>
      <c r="P334" s="76">
        <v>199.5</v>
      </c>
      <c r="Q334" s="75">
        <f>AVERAGE(AO316:AO334)</f>
        <v>161.21052631578948</v>
      </c>
      <c r="R334" s="75">
        <f>IF(ISBLANK('imputing missing values'!$AO334), 'imputing missing values'!$Q334, 'imputing missing values'!$AO334)</f>
        <v>164</v>
      </c>
      <c r="S334" s="76">
        <v>172.6</v>
      </c>
      <c r="T334" s="75">
        <f t="shared" si="45"/>
        <v>171.0736842105263</v>
      </c>
      <c r="U334" s="75">
        <f>IF(ISBLANK('imputing missing values'!$AP334), 'imputing missing values'!$T334, 'imputing missing values'!$AP334)</f>
        <v>174</v>
      </c>
      <c r="V334" s="76">
        <v>166.2</v>
      </c>
      <c r="W334" s="75">
        <f t="shared" si="46"/>
        <v>157.45263157894738</v>
      </c>
      <c r="X334" s="75">
        <f>IF(ISBLANK('imputing missing values'!$AQ334), 'imputing missing values'!$W334, 'imputing missing values'!$AQ334)</f>
        <v>162.6</v>
      </c>
      <c r="Y334" s="76">
        <v>164.7</v>
      </c>
      <c r="Z334" s="75">
        <f t="shared" si="47"/>
        <v>161.98421052631579</v>
      </c>
      <c r="AA334" s="75">
        <f>IF(ISBLANK('imputing missing values'!$AR334), 'imputing missing values'!$Z334, 'imputing missing values'!$AR334)</f>
        <v>164.4</v>
      </c>
      <c r="AB334" s="76">
        <v>119</v>
      </c>
      <c r="AC334" s="75">
        <f t="shared" si="48"/>
        <v>165.65263157894736</v>
      </c>
      <c r="AD334" s="75">
        <f>IF(ISBLANK('imputing missing values'!$AS334), 'imputing missing values'!$AC334, 'imputing missing values'!$AS334)</f>
        <v>166.9</v>
      </c>
      <c r="AE334" s="76">
        <v>181.3</v>
      </c>
      <c r="AF334" s="75">
        <f t="shared" si="49"/>
        <v>164.45789473684212</v>
      </c>
      <c r="AG334" s="75">
        <f>IF(ISBLANK('imputing missing values'!$AT334), 'imputing missing values'!$AF334, 'imputing missing values'!$AT334)</f>
        <v>168.8</v>
      </c>
      <c r="AH334" s="76">
        <v>166.2</v>
      </c>
      <c r="AI334" s="75">
        <f>AVERAGE(AU316:AU334)</f>
        <v>163.2842105263158</v>
      </c>
      <c r="AJ334" s="75">
        <f>IF(ISBLANK('imputing missing values'!$AU334), 'imputing missing values'!$AI334, 'imputing missing values'!$AU334)</f>
        <v>166.8</v>
      </c>
      <c r="AK334" s="75">
        <v>170.8</v>
      </c>
      <c r="AL334" s="75">
        <v>193.9</v>
      </c>
      <c r="AM334" s="75">
        <v>172.8</v>
      </c>
      <c r="AN334" s="75">
        <v>172.2</v>
      </c>
      <c r="AO334" s="75">
        <v>164</v>
      </c>
      <c r="AP334" s="75">
        <v>174</v>
      </c>
      <c r="AQ334" s="75">
        <v>162.6</v>
      </c>
      <c r="AR334" s="75">
        <v>164.4</v>
      </c>
      <c r="AS334" s="75">
        <v>166.9</v>
      </c>
      <c r="AT334" s="75">
        <v>168.8</v>
      </c>
      <c r="AU334" s="75">
        <v>166.8</v>
      </c>
      <c r="AV334" s="76">
        <v>170.1</v>
      </c>
    </row>
    <row r="335" spans="1:48" x14ac:dyDescent="0.25">
      <c r="A335" s="63" t="s">
        <v>30</v>
      </c>
      <c r="B335" s="78">
        <v>2022</v>
      </c>
      <c r="C335" s="63" t="s">
        <v>38</v>
      </c>
      <c r="D335" s="76">
        <v>152.9</v>
      </c>
      <c r="E335" s="77">
        <f t="shared" si="41"/>
        <v>167.28571428571428</v>
      </c>
      <c r="F335" s="77">
        <f t="shared" si="50"/>
        <v>170.8</v>
      </c>
      <c r="G335" s="76">
        <v>214.7</v>
      </c>
      <c r="H335" s="76">
        <f t="shared" si="42"/>
        <v>193.76842105263162</v>
      </c>
      <c r="I335" s="76">
        <f>IF(ISBLANK('imputing missing values'!$AL335), 'imputing missing values'!$H335, 'imputing missing values'!$AL335)</f>
        <v>192.9</v>
      </c>
      <c r="J335" s="76">
        <v>161.4</v>
      </c>
      <c r="K335" s="76">
        <f t="shared" si="43"/>
        <v>168.97894736842107</v>
      </c>
      <c r="L335" s="76">
        <f>IF(ISBLANK('imputing missing values'!$AM335),K335,AM335)</f>
        <v>179</v>
      </c>
      <c r="M335" s="76">
        <v>164.6</v>
      </c>
      <c r="N335" s="76">
        <f t="shared" si="44"/>
        <v>166.4105263157895</v>
      </c>
      <c r="O335" s="76">
        <f>IF(ISBLANK('imputing missing values'!$AN335), 'imputing missing values'!$N335, 'imputing missing values'!$AN335)</f>
        <v>175.3</v>
      </c>
      <c r="P335" s="76">
        <v>209.9</v>
      </c>
      <c r="Q335" s="76">
        <f>AVERAGE(AO317:AO332)</f>
        <v>161.29999999999998</v>
      </c>
      <c r="R335" s="76">
        <f>IF(ISBLANK('imputing missing values'!$AO335), 'imputing missing values'!$Q335, 'imputing missing values'!$AO335)</f>
        <v>168.9</v>
      </c>
      <c r="S335" s="76">
        <v>168</v>
      </c>
      <c r="T335" s="77">
        <f t="shared" si="45"/>
        <v>171.52631578947367</v>
      </c>
      <c r="U335" s="77">
        <f>IF(ISBLANK('imputing missing values'!$AP335), 'imputing missing values'!$T335, 'imputing missing values'!$AP335)</f>
        <v>177.7</v>
      </c>
      <c r="V335" s="76">
        <v>160.4</v>
      </c>
      <c r="W335" s="77">
        <f t="shared" si="46"/>
        <v>158.05263157894737</v>
      </c>
      <c r="X335" s="77">
        <f>IF(ISBLANK('imputing missing values'!$AQ335), 'imputing missing values'!$W335, 'imputing missing values'!$AQ335)</f>
        <v>167.1</v>
      </c>
      <c r="Y335" s="76">
        <v>165</v>
      </c>
      <c r="Z335" s="77">
        <f t="shared" si="47"/>
        <v>162.45789473684212</v>
      </c>
      <c r="AA335" s="77">
        <f>IF(ISBLANK('imputing missing values'!$AR335), 'imputing missing values'!$Z335, 'imputing missing values'!$AR335)</f>
        <v>167.6</v>
      </c>
      <c r="AB335" s="76">
        <v>118.9</v>
      </c>
      <c r="AC335" s="77">
        <f t="shared" si="48"/>
        <v>166.06842105263158</v>
      </c>
      <c r="AD335" s="77">
        <f>IF(ISBLANK('imputing missing values'!$AS335), 'imputing missing values'!$AC335, 'imputing missing values'!$AS335)</f>
        <v>171.8</v>
      </c>
      <c r="AE335" s="76">
        <v>186.6</v>
      </c>
      <c r="AF335" s="77">
        <f t="shared" si="49"/>
        <v>164.86315789473687</v>
      </c>
      <c r="AG335" s="77">
        <f>IF(ISBLANK('imputing missing values'!$AT335), 'imputing missing values'!$AF335, 'imputing missing values'!$AT335)</f>
        <v>168.5</v>
      </c>
      <c r="AH335" s="76">
        <v>173.2</v>
      </c>
      <c r="AI335" s="77">
        <f>AVERAGE(AU317:AU332)</f>
        <v>163.21874999999997</v>
      </c>
      <c r="AJ335" s="77">
        <f>IF(ISBLANK('imputing missing values'!$AU335), 'imputing missing values'!$AI335, 'imputing missing values'!$AU335)</f>
        <v>170.9</v>
      </c>
      <c r="AK335" s="75">
        <v>170.8</v>
      </c>
      <c r="AL335" s="76">
        <v>192.9</v>
      </c>
      <c r="AM335" s="76">
        <v>179</v>
      </c>
      <c r="AN335" s="76">
        <v>175.3</v>
      </c>
      <c r="AO335" s="76">
        <v>168.9</v>
      </c>
      <c r="AP335" s="75">
        <v>177.7</v>
      </c>
      <c r="AQ335" s="75">
        <v>167.1</v>
      </c>
      <c r="AR335" s="75">
        <v>167.6</v>
      </c>
      <c r="AS335" s="75">
        <v>171.8</v>
      </c>
      <c r="AT335" s="75">
        <v>168.5</v>
      </c>
      <c r="AU335" s="75">
        <v>170.9</v>
      </c>
      <c r="AV335" s="76">
        <v>172.5</v>
      </c>
    </row>
    <row r="336" spans="1:48" x14ac:dyDescent="0.25">
      <c r="A336" s="63" t="s">
        <v>33</v>
      </c>
      <c r="B336" s="78">
        <v>2022</v>
      </c>
      <c r="C336" s="63" t="s">
        <v>38</v>
      </c>
      <c r="D336" s="76">
        <v>156.69999999999999</v>
      </c>
      <c r="E336" s="77">
        <f t="shared" si="41"/>
        <v>171.85714285714286</v>
      </c>
      <c r="F336" s="77">
        <f t="shared" si="50"/>
        <v>177.5</v>
      </c>
      <c r="G336" s="76">
        <v>221.2</v>
      </c>
      <c r="H336" s="76">
        <f t="shared" si="42"/>
        <v>194.08947368421053</v>
      </c>
      <c r="I336" s="76">
        <f>IF(ISBLANK('imputing missing values'!$AL336), 'imputing missing values'!$H336, 'imputing missing values'!$AL336)</f>
        <v>197.5</v>
      </c>
      <c r="J336" s="76">
        <v>164.1</v>
      </c>
      <c r="K336" s="76">
        <f t="shared" si="43"/>
        <v>168.87368421052633</v>
      </c>
      <c r="L336" s="76">
        <f>IF(ISBLANK('imputing missing values'!$AM336),K336,AM336)</f>
        <v>167.8</v>
      </c>
      <c r="M336" s="76">
        <v>165.4</v>
      </c>
      <c r="N336" s="76">
        <f t="shared" si="44"/>
        <v>166.84210526315789</v>
      </c>
      <c r="O336" s="76">
        <f>IF(ISBLANK('imputing missing values'!$AN336), 'imputing missing values'!$N336, 'imputing missing values'!$AN336)</f>
        <v>173.5</v>
      </c>
      <c r="P336" s="76">
        <v>189.5</v>
      </c>
      <c r="Q336" s="76">
        <f>AVERAGE(AO318:AO333)</f>
        <v>161.10625000000002</v>
      </c>
      <c r="R336" s="76">
        <f>IF(ISBLANK('imputing missing values'!$AO336), 'imputing missing values'!$Q336, 'imputing missing values'!$AO336)</f>
        <v>161.1</v>
      </c>
      <c r="S336" s="76">
        <v>174.5</v>
      </c>
      <c r="T336" s="77">
        <f t="shared" si="45"/>
        <v>171.35263157894735</v>
      </c>
      <c r="U336" s="77">
        <f>IF(ISBLANK('imputing missing values'!$AP336), 'imputing missing values'!$T336, 'imputing missing values'!$AP336)</f>
        <v>170.1</v>
      </c>
      <c r="V336" s="76">
        <v>203.2</v>
      </c>
      <c r="W336" s="77">
        <f t="shared" si="46"/>
        <v>158.07894736842104</v>
      </c>
      <c r="X336" s="77">
        <f>IF(ISBLANK('imputing missing values'!$AQ336), 'imputing missing values'!$W336, 'imputing missing values'!$AQ336)</f>
        <v>159.4</v>
      </c>
      <c r="Y336" s="76">
        <v>164.1</v>
      </c>
      <c r="Z336" s="77">
        <f t="shared" si="47"/>
        <v>162.42631578947365</v>
      </c>
      <c r="AA336" s="77">
        <f>IF(ISBLANK('imputing missing values'!$AR336), 'imputing missing values'!$Z336, 'imputing missing values'!$AR336)</f>
        <v>163.19999999999999</v>
      </c>
      <c r="AB336" s="76">
        <v>121.2</v>
      </c>
      <c r="AC336" s="77">
        <f t="shared" si="48"/>
        <v>165.85263157894735</v>
      </c>
      <c r="AD336" s="77">
        <f>IF(ISBLANK('imputing missing values'!$AS336), 'imputing missing values'!$AC336, 'imputing missing values'!$AS336)</f>
        <v>165.2</v>
      </c>
      <c r="AE336" s="76">
        <v>181.4</v>
      </c>
      <c r="AF336" s="77">
        <f t="shared" si="49"/>
        <v>165.1684210526316</v>
      </c>
      <c r="AG336" s="77">
        <f>IF(ISBLANK('imputing missing values'!$AT336), 'imputing missing values'!$AF336, 'imputing missing values'!$AT336)</f>
        <v>168.2</v>
      </c>
      <c r="AH336" s="76">
        <v>158.5</v>
      </c>
      <c r="AI336" s="77">
        <f>AVERAGE(AU318:AU336)</f>
        <v>163.73157894736843</v>
      </c>
      <c r="AJ336" s="77">
        <f>IF(ISBLANK('imputing missing values'!$AU336), 'imputing missing values'!$AI336, 'imputing missing values'!$AU336)</f>
        <v>163.80000000000001</v>
      </c>
      <c r="AK336" s="75">
        <v>177.5</v>
      </c>
      <c r="AL336" s="76">
        <v>197.5</v>
      </c>
      <c r="AM336" s="76">
        <v>167.8</v>
      </c>
      <c r="AN336" s="76">
        <v>173.5</v>
      </c>
      <c r="AO336" s="76">
        <v>161.1</v>
      </c>
      <c r="AP336" s="75">
        <v>170.1</v>
      </c>
      <c r="AQ336" s="75">
        <v>159.4</v>
      </c>
      <c r="AR336" s="75">
        <v>163.19999999999999</v>
      </c>
      <c r="AS336" s="75">
        <v>165.2</v>
      </c>
      <c r="AT336" s="75">
        <v>168.2</v>
      </c>
      <c r="AU336" s="75">
        <v>163.80000000000001</v>
      </c>
      <c r="AV336" s="76">
        <v>170.8</v>
      </c>
    </row>
    <row r="337" spans="1:48" x14ac:dyDescent="0.25">
      <c r="A337" s="63" t="s">
        <v>34</v>
      </c>
      <c r="B337" s="78">
        <v>2022</v>
      </c>
      <c r="C337" s="63" t="s">
        <v>38</v>
      </c>
      <c r="D337" s="76">
        <v>154.1</v>
      </c>
      <c r="E337" s="77">
        <f t="shared" si="41"/>
        <v>168.64285714285714</v>
      </c>
      <c r="F337" s="77">
        <f t="shared" si="50"/>
        <v>173.3</v>
      </c>
      <c r="G337" s="76">
        <v>217</v>
      </c>
      <c r="H337" s="75">
        <f t="shared" si="42"/>
        <v>193.93684210526317</v>
      </c>
      <c r="I337" s="75">
        <f>IF(ISBLANK('imputing missing values'!$AL337), 'imputing missing values'!$H337, 'imputing missing values'!$AL337)</f>
        <v>194.1</v>
      </c>
      <c r="J337" s="76">
        <v>162.4</v>
      </c>
      <c r="K337" s="75">
        <f t="shared" si="43"/>
        <v>169.65789473684214</v>
      </c>
      <c r="L337" s="75">
        <f>IF(ISBLANK('imputing missing values'!$AM337),K337,AM337)</f>
        <v>174.6</v>
      </c>
      <c r="M337" s="76">
        <v>164.9</v>
      </c>
      <c r="N337" s="75">
        <f t="shared" si="44"/>
        <v>167.52631578947367</v>
      </c>
      <c r="O337" s="75">
        <f>IF(ISBLANK('imputing missing values'!$AN337), 'imputing missing values'!$N337, 'imputing missing values'!$AN337)</f>
        <v>174.6</v>
      </c>
      <c r="P337" s="76">
        <v>202.4</v>
      </c>
      <c r="Q337" s="75">
        <f>AVERAGE(AO319:AO337)</f>
        <v>162.19473684210524</v>
      </c>
      <c r="R337" s="75">
        <f>IF(ISBLANK('imputing missing values'!$AO337), 'imputing missing values'!$Q337, 'imputing missing values'!$AO337)</f>
        <v>165.2</v>
      </c>
      <c r="S337" s="76">
        <v>171</v>
      </c>
      <c r="T337" s="75">
        <f t="shared" si="45"/>
        <v>171.91052631578947</v>
      </c>
      <c r="U337" s="75">
        <f>IF(ISBLANK('imputing missing values'!$AP337), 'imputing missing values'!$T337, 'imputing missing values'!$AP337)</f>
        <v>174.8</v>
      </c>
      <c r="V337" s="76">
        <v>174.9</v>
      </c>
      <c r="W337" s="75">
        <f t="shared" si="46"/>
        <v>158.70000000000002</v>
      </c>
      <c r="X337" s="75">
        <f>IF(ISBLANK('imputing missing values'!$AQ337), 'imputing missing values'!$W337, 'imputing missing values'!$AQ337)</f>
        <v>163</v>
      </c>
      <c r="Y337" s="76">
        <v>164.7</v>
      </c>
      <c r="Z337" s="75">
        <f t="shared" si="47"/>
        <v>162.86842105263153</v>
      </c>
      <c r="AA337" s="75">
        <f>IF(ISBLANK('imputing missing values'!$AR337), 'imputing missing values'!$Z337, 'imputing missing values'!$AR337)</f>
        <v>165.1</v>
      </c>
      <c r="AB337" s="76">
        <v>119.7</v>
      </c>
      <c r="AC337" s="75">
        <f t="shared" si="48"/>
        <v>166.22631578947369</v>
      </c>
      <c r="AD337" s="75">
        <f>IF(ISBLANK('imputing missing values'!$AS337), 'imputing missing values'!$AC337, 'imputing missing values'!$AS337)</f>
        <v>167.9</v>
      </c>
      <c r="AE337" s="76">
        <v>184.9</v>
      </c>
      <c r="AF337" s="75">
        <f t="shared" si="49"/>
        <v>165.51578947368421</v>
      </c>
      <c r="AG337" s="75">
        <f>IF(ISBLANK('imputing missing values'!$AT337), 'imputing missing values'!$AF337, 'imputing missing values'!$AT337)</f>
        <v>168.4</v>
      </c>
      <c r="AH337" s="76">
        <v>167.1</v>
      </c>
      <c r="AI337" s="75">
        <f>AVERAGE(AU319:AU337)</f>
        <v>164.2684210526316</v>
      </c>
      <c r="AJ337" s="75">
        <f>IF(ISBLANK('imputing missing values'!$AU337), 'imputing missing values'!$AI337, 'imputing missing values'!$AU337)</f>
        <v>167.5</v>
      </c>
      <c r="AK337" s="75">
        <v>173.3</v>
      </c>
      <c r="AL337" s="75">
        <v>194.1</v>
      </c>
      <c r="AM337" s="75">
        <v>174.6</v>
      </c>
      <c r="AN337" s="75">
        <v>174.6</v>
      </c>
      <c r="AO337" s="75">
        <v>165.2</v>
      </c>
      <c r="AP337" s="75">
        <v>174.8</v>
      </c>
      <c r="AQ337" s="75">
        <v>163</v>
      </c>
      <c r="AR337" s="75">
        <v>165.1</v>
      </c>
      <c r="AS337" s="75">
        <v>167.9</v>
      </c>
      <c r="AT337" s="75">
        <v>168.4</v>
      </c>
      <c r="AU337" s="75">
        <v>167.5</v>
      </c>
      <c r="AV337" s="76">
        <v>171.7</v>
      </c>
    </row>
    <row r="338" spans="1:48" x14ac:dyDescent="0.25">
      <c r="A338" s="63" t="s">
        <v>30</v>
      </c>
      <c r="B338" s="78">
        <v>2022</v>
      </c>
      <c r="C338" s="63" t="s">
        <v>39</v>
      </c>
      <c r="D338" s="76">
        <v>153.80000000000001</v>
      </c>
      <c r="E338" s="77">
        <f t="shared" si="41"/>
        <v>168.18571428571428</v>
      </c>
      <c r="F338" s="77">
        <f t="shared" si="50"/>
        <v>172.4</v>
      </c>
      <c r="G338" s="76">
        <v>217.2</v>
      </c>
      <c r="H338" s="76">
        <f t="shared" si="42"/>
        <v>193.93684210526314</v>
      </c>
      <c r="I338" s="76">
        <f>IF(ISBLANK('imputing missing values'!$AL338), 'imputing missing values'!$H338, 'imputing missing values'!$AL338)</f>
        <v>192.9</v>
      </c>
      <c r="J338" s="76">
        <v>169.6</v>
      </c>
      <c r="K338" s="76">
        <f t="shared" si="43"/>
        <v>170.4263157894737</v>
      </c>
      <c r="L338" s="76">
        <f>IF(ISBLANK('imputing missing values'!$AM338),K338,AM338)</f>
        <v>180.4</v>
      </c>
      <c r="M338" s="76">
        <v>165.4</v>
      </c>
      <c r="N338" s="76">
        <f t="shared" si="44"/>
        <v>168.20000000000002</v>
      </c>
      <c r="O338" s="76">
        <f>IF(ISBLANK('imputing missing values'!$AN338), 'imputing missing values'!$N338, 'imputing missing values'!$AN338)</f>
        <v>176.7</v>
      </c>
      <c r="P338" s="76">
        <v>208.1</v>
      </c>
      <c r="Q338" s="76">
        <f>AVERAGE(AO320:AO335)</f>
        <v>162.25624999999999</v>
      </c>
      <c r="R338" s="76">
        <f>IF(ISBLANK('imputing missing values'!$AO338), 'imputing missing values'!$Q338, 'imputing missing values'!$AO338)</f>
        <v>170.3</v>
      </c>
      <c r="S338" s="76">
        <v>165.8</v>
      </c>
      <c r="T338" s="77">
        <f t="shared" si="45"/>
        <v>172.34736842105264</v>
      </c>
      <c r="U338" s="77">
        <f>IF(ISBLANK('imputing missing values'!$AP338), 'imputing missing values'!$T338, 'imputing missing values'!$AP338)</f>
        <v>178.2</v>
      </c>
      <c r="V338" s="76">
        <v>167.3</v>
      </c>
      <c r="W338" s="77">
        <f t="shared" si="46"/>
        <v>159.26315789473685</v>
      </c>
      <c r="X338" s="77">
        <f>IF(ISBLANK('imputing missing values'!$AQ338), 'imputing missing values'!$W338, 'imputing missing values'!$AQ338)</f>
        <v>165.5</v>
      </c>
      <c r="Y338" s="76">
        <v>164.6</v>
      </c>
      <c r="Z338" s="77">
        <f t="shared" si="47"/>
        <v>163.29999999999995</v>
      </c>
      <c r="AA338" s="77">
        <f>IF(ISBLANK('imputing missing values'!$AR338), 'imputing missing values'!$Z338, 'imputing missing values'!$AR338)</f>
        <v>168</v>
      </c>
      <c r="AB338" s="76">
        <v>119.1</v>
      </c>
      <c r="AC338" s="77">
        <f t="shared" si="48"/>
        <v>166.66315789473683</v>
      </c>
      <c r="AD338" s="77">
        <f>IF(ISBLANK('imputing missing values'!$AS338), 'imputing missing values'!$AC338, 'imputing missing values'!$AS338)</f>
        <v>172.6</v>
      </c>
      <c r="AE338" s="76">
        <v>188.9</v>
      </c>
      <c r="AF338" s="77">
        <f t="shared" si="49"/>
        <v>165.9</v>
      </c>
      <c r="AG338" s="77">
        <f>IF(ISBLANK('imputing missing values'!$AT338), 'imputing missing values'!$AF338, 'imputing missing values'!$AT338)</f>
        <v>169.5</v>
      </c>
      <c r="AH338" s="76">
        <v>174.2</v>
      </c>
      <c r="AI338" s="77">
        <f>AVERAGE(AU320:AU335)</f>
        <v>164.27500000000001</v>
      </c>
      <c r="AJ338" s="77">
        <f>IF(ISBLANK('imputing missing values'!$AU338), 'imputing missing values'!$AI338, 'imputing missing values'!$AU338)</f>
        <v>171</v>
      </c>
      <c r="AK338" s="75">
        <v>172.4</v>
      </c>
      <c r="AL338" s="76">
        <v>192.9</v>
      </c>
      <c r="AM338" s="76">
        <v>180.4</v>
      </c>
      <c r="AN338" s="76">
        <v>176.7</v>
      </c>
      <c r="AO338" s="76">
        <v>170.3</v>
      </c>
      <c r="AP338" s="75">
        <v>178.2</v>
      </c>
      <c r="AQ338" s="75">
        <v>165.5</v>
      </c>
      <c r="AR338" s="75">
        <v>168</v>
      </c>
      <c r="AS338" s="75">
        <v>172.6</v>
      </c>
      <c r="AT338" s="75">
        <v>169.5</v>
      </c>
      <c r="AU338" s="75">
        <v>171</v>
      </c>
      <c r="AV338" s="76">
        <v>173.6</v>
      </c>
    </row>
    <row r="339" spans="1:48" x14ac:dyDescent="0.25">
      <c r="A339" s="63" t="s">
        <v>33</v>
      </c>
      <c r="B339" s="78">
        <v>2022</v>
      </c>
      <c r="C339" s="63" t="s">
        <v>39</v>
      </c>
      <c r="D339" s="76">
        <v>157.5</v>
      </c>
      <c r="E339" s="77">
        <f t="shared" si="41"/>
        <v>172.78571428571428</v>
      </c>
      <c r="F339" s="77">
        <f t="shared" si="50"/>
        <v>179.3</v>
      </c>
      <c r="G339" s="76">
        <v>223.4</v>
      </c>
      <c r="H339" s="76">
        <f t="shared" si="42"/>
        <v>194.33157894736843</v>
      </c>
      <c r="I339" s="76">
        <f>IF(ISBLANK('imputing missing values'!$AL339), 'imputing missing values'!$H339, 'imputing missing values'!$AL339)</f>
        <v>198.3</v>
      </c>
      <c r="J339" s="76">
        <v>172.8</v>
      </c>
      <c r="K339" s="76">
        <f t="shared" si="43"/>
        <v>170.33157894736843</v>
      </c>
      <c r="L339" s="76">
        <f>IF(ISBLANK('imputing missing values'!$AM339),K339,AM339)</f>
        <v>169.4</v>
      </c>
      <c r="M339" s="76">
        <v>166.4</v>
      </c>
      <c r="N339" s="76">
        <f t="shared" si="44"/>
        <v>168.6894736842105</v>
      </c>
      <c r="O339" s="76">
        <f>IF(ISBLANK('imputing missing values'!$AN339), 'imputing missing values'!$N339, 'imputing missing values'!$AN339)</f>
        <v>174.9</v>
      </c>
      <c r="P339" s="76">
        <v>188.6</v>
      </c>
      <c r="Q339" s="76">
        <f>AVERAGE(AO321:AO336)</f>
        <v>162.08125000000001</v>
      </c>
      <c r="R339" s="76">
        <f>IF(ISBLANK('imputing missing values'!$AO339), 'imputing missing values'!$Q339, 'imputing missing values'!$AO339)</f>
        <v>162.1</v>
      </c>
      <c r="S339" s="76">
        <v>174.1</v>
      </c>
      <c r="T339" s="77">
        <f t="shared" si="45"/>
        <v>172.18421052631578</v>
      </c>
      <c r="U339" s="77">
        <f>IF(ISBLANK('imputing missing values'!$AP339), 'imputing missing values'!$T339, 'imputing missing values'!$AP339)</f>
        <v>170.9</v>
      </c>
      <c r="V339" s="76">
        <v>211.5</v>
      </c>
      <c r="W339" s="77">
        <f t="shared" si="46"/>
        <v>159.11052631578946</v>
      </c>
      <c r="X339" s="77">
        <f>IF(ISBLANK('imputing missing values'!$AQ339), 'imputing missing values'!$W339, 'imputing missing values'!$AQ339)</f>
        <v>157.19999999999999</v>
      </c>
      <c r="Y339" s="76">
        <v>163.6</v>
      </c>
      <c r="Z339" s="77">
        <f t="shared" si="47"/>
        <v>163.278947368421</v>
      </c>
      <c r="AA339" s="77">
        <f>IF(ISBLANK('imputing missing values'!$AR339), 'imputing missing values'!$Z339, 'imputing missing values'!$AR339)</f>
        <v>164.1</v>
      </c>
      <c r="AB339" s="76">
        <v>121.4</v>
      </c>
      <c r="AC339" s="77">
        <f t="shared" si="48"/>
        <v>166.49473684210525</v>
      </c>
      <c r="AD339" s="77">
        <f>IF(ISBLANK('imputing missing values'!$AS339), 'imputing missing values'!$AC339, 'imputing missing values'!$AS339)</f>
        <v>166.5</v>
      </c>
      <c r="AE339" s="76">
        <v>183.5</v>
      </c>
      <c r="AF339" s="77">
        <f t="shared" si="49"/>
        <v>166.23684210526315</v>
      </c>
      <c r="AG339" s="77">
        <f>IF(ISBLANK('imputing missing values'!$AT339), 'imputing missing values'!$AF339, 'imputing missing values'!$AT339)</f>
        <v>169.2</v>
      </c>
      <c r="AH339" s="76">
        <v>159.1</v>
      </c>
      <c r="AI339" s="77">
        <f>AVERAGE(AU321:AU339)</f>
        <v>164.65789473684214</v>
      </c>
      <c r="AJ339" s="77">
        <f>IF(ISBLANK('imputing missing values'!$AU339), 'imputing missing values'!$AI339, 'imputing missing values'!$AU339)</f>
        <v>163.80000000000001</v>
      </c>
      <c r="AK339" s="75">
        <v>179.3</v>
      </c>
      <c r="AL339" s="76">
        <v>198.3</v>
      </c>
      <c r="AM339" s="76">
        <v>169.4</v>
      </c>
      <c r="AN339" s="76">
        <v>174.9</v>
      </c>
      <c r="AO339" s="76">
        <v>162.1</v>
      </c>
      <c r="AP339" s="75">
        <v>170.9</v>
      </c>
      <c r="AQ339" s="75">
        <v>157.19999999999999</v>
      </c>
      <c r="AR339" s="75">
        <v>164.1</v>
      </c>
      <c r="AS339" s="75">
        <v>166.5</v>
      </c>
      <c r="AT339" s="75">
        <v>169.2</v>
      </c>
      <c r="AU339" s="75">
        <v>163.80000000000001</v>
      </c>
      <c r="AV339" s="76">
        <v>171.4</v>
      </c>
    </row>
    <row r="340" spans="1:48" x14ac:dyDescent="0.25">
      <c r="A340" s="63" t="s">
        <v>34</v>
      </c>
      <c r="B340" s="78">
        <v>2022</v>
      </c>
      <c r="C340" s="63" t="s">
        <v>39</v>
      </c>
      <c r="D340" s="76">
        <v>155</v>
      </c>
      <c r="E340" s="77">
        <f t="shared" ref="E340:E403" si="51">AVERAGE(AK322,AK325,AK328,AK331,AK334,AK337,AK338)</f>
        <v>169.3857142857143</v>
      </c>
      <c r="F340" s="77">
        <f t="shared" si="50"/>
        <v>174.9</v>
      </c>
      <c r="G340" s="76">
        <v>219.4</v>
      </c>
      <c r="H340" s="75">
        <f t="shared" ref="H340:H403" si="52">AVERAGE(AL322:AL340)</f>
        <v>194.20000000000005</v>
      </c>
      <c r="I340" s="75">
        <f>IF(ISBLANK('imputing missing values'!$AL340), 'imputing missing values'!$H340, 'imputing missing values'!$AL340)</f>
        <v>194.3</v>
      </c>
      <c r="J340" s="76">
        <v>170.8</v>
      </c>
      <c r="K340" s="75">
        <f t="shared" ref="K340:K403" si="53">AVERAGE(AM322:AM340)</f>
        <v>171.13684210526316</v>
      </c>
      <c r="L340" s="75">
        <f>IF(ISBLANK('imputing missing values'!$AM340),K340,AM340)</f>
        <v>176</v>
      </c>
      <c r="M340" s="76">
        <v>165.8</v>
      </c>
      <c r="N340" s="75">
        <f t="shared" ref="N340:N403" si="54">AVERAGE(AN322:AN340)</f>
        <v>169.44210526315791</v>
      </c>
      <c r="O340" s="75">
        <f>IF(ISBLANK('imputing missing values'!$AN340), 'imputing missing values'!$N340, 'imputing missing values'!$AN340)</f>
        <v>176</v>
      </c>
      <c r="P340" s="76">
        <v>200.9</v>
      </c>
      <c r="Q340" s="75">
        <f>AVERAGE(AO322:AO340)</f>
        <v>163.22631578947369</v>
      </c>
      <c r="R340" s="75">
        <f>IF(ISBLANK('imputing missing values'!$AO340), 'imputing missing values'!$Q340, 'imputing missing values'!$AO340)</f>
        <v>166.4</v>
      </c>
      <c r="S340" s="76">
        <v>169.7</v>
      </c>
      <c r="T340" s="75">
        <f t="shared" ref="T340:T403" si="55">AVERAGE(AP322:AP340)</f>
        <v>172.72631578947366</v>
      </c>
      <c r="U340" s="75">
        <f>IF(ISBLANK('imputing missing values'!$AP340), 'imputing missing values'!$T340, 'imputing missing values'!$AP340)</f>
        <v>175.4</v>
      </c>
      <c r="V340" s="76">
        <v>182.3</v>
      </c>
      <c r="W340" s="75">
        <f t="shared" ref="W340:W403" si="56">AVERAGE(AQ322:AQ340)</f>
        <v>159.6</v>
      </c>
      <c r="X340" s="75">
        <f>IF(ISBLANK('imputing missing values'!$AQ340), 'imputing missing values'!$W340, 'imputing missing values'!$AQ340)</f>
        <v>161.1</v>
      </c>
      <c r="Y340" s="76">
        <v>164.3</v>
      </c>
      <c r="Z340" s="75">
        <f t="shared" ref="Z340:Z403" si="57">AVERAGE(AR322:AR340)</f>
        <v>163.71052631578945</v>
      </c>
      <c r="AA340" s="75">
        <f>IF(ISBLANK('imputing missing values'!$AR340), 'imputing missing values'!$Z340, 'imputing missing values'!$AR340)</f>
        <v>165.8</v>
      </c>
      <c r="AB340" s="76">
        <v>119.9</v>
      </c>
      <c r="AC340" s="75">
        <f t="shared" ref="AC340:AC403" si="58">AVERAGE(AS322:AS340)</f>
        <v>166.93684210526317</v>
      </c>
      <c r="AD340" s="75">
        <f>IF(ISBLANK('imputing missing values'!$AS340), 'imputing missing values'!$AC340, 'imputing missing values'!$AS340)</f>
        <v>169</v>
      </c>
      <c r="AE340" s="76">
        <v>187.1</v>
      </c>
      <c r="AF340" s="75">
        <f t="shared" ref="AF340:AF403" si="59">AVERAGE(AT322:AT340)</f>
        <v>166.60526315789474</v>
      </c>
      <c r="AG340" s="75">
        <f>IF(ISBLANK('imputing missing values'!$AT340), 'imputing missing values'!$AF340, 'imputing missing values'!$AT340)</f>
        <v>169.4</v>
      </c>
      <c r="AH340" s="76">
        <v>167.9</v>
      </c>
      <c r="AI340" s="75">
        <f>AVERAGE(AU322:AU340)</f>
        <v>165.1684210526316</v>
      </c>
      <c r="AJ340" s="75">
        <f>IF(ISBLANK('imputing missing values'!$AU340), 'imputing missing values'!$AI340, 'imputing missing values'!$AU340)</f>
        <v>167.5</v>
      </c>
      <c r="AK340" s="75">
        <v>174.9</v>
      </c>
      <c r="AL340" s="75">
        <v>194.3</v>
      </c>
      <c r="AM340" s="75">
        <v>176</v>
      </c>
      <c r="AN340" s="75">
        <v>176</v>
      </c>
      <c r="AO340" s="75">
        <v>166.4</v>
      </c>
      <c r="AP340" s="75">
        <v>175.4</v>
      </c>
      <c r="AQ340" s="75">
        <v>161.1</v>
      </c>
      <c r="AR340" s="75">
        <v>165.8</v>
      </c>
      <c r="AS340" s="75">
        <v>169</v>
      </c>
      <c r="AT340" s="75">
        <v>169.4</v>
      </c>
      <c r="AU340" s="75">
        <v>167.5</v>
      </c>
      <c r="AV340" s="76">
        <v>172.6</v>
      </c>
    </row>
    <row r="341" spans="1:48" x14ac:dyDescent="0.25">
      <c r="A341" s="63" t="s">
        <v>30</v>
      </c>
      <c r="B341" s="78">
        <v>2022</v>
      </c>
      <c r="C341" s="63" t="s">
        <v>40</v>
      </c>
      <c r="D341" s="76">
        <v>155.19999999999999</v>
      </c>
      <c r="E341" s="77">
        <f t="shared" si="51"/>
        <v>169.3857142857143</v>
      </c>
      <c r="F341" s="77">
        <f t="shared" si="50"/>
        <v>172.5</v>
      </c>
      <c r="G341" s="76">
        <v>210.8</v>
      </c>
      <c r="H341" s="76">
        <f t="shared" si="52"/>
        <v>194.24210526315792</v>
      </c>
      <c r="I341" s="76">
        <f>IF(ISBLANK('imputing missing values'!$AL341), 'imputing missing values'!$H341, 'imputing missing values'!$AL341)</f>
        <v>193.2</v>
      </c>
      <c r="J341" s="76">
        <v>174.3</v>
      </c>
      <c r="K341" s="76">
        <f t="shared" si="53"/>
        <v>171.91052631578947</v>
      </c>
      <c r="L341" s="76">
        <f>IF(ISBLANK('imputing missing values'!$AM341),K341,AM341)</f>
        <v>181.7</v>
      </c>
      <c r="M341" s="76">
        <v>166.3</v>
      </c>
      <c r="N341" s="76">
        <f t="shared" si="54"/>
        <v>170.2578947368421</v>
      </c>
      <c r="O341" s="76">
        <f>IF(ISBLANK('imputing missing values'!$AN341), 'imputing missing values'!$N341, 'imputing missing values'!$AN341)</f>
        <v>179.6</v>
      </c>
      <c r="P341" s="76">
        <v>202.2</v>
      </c>
      <c r="Q341" s="76">
        <f>AVERAGE(AO323:AO338)</f>
        <v>163.28749999999999</v>
      </c>
      <c r="R341" s="76">
        <f>IF(ISBLANK('imputing missing values'!$AO341), 'imputing missing values'!$Q341, 'imputing missing values'!$AO341)</f>
        <v>171.3</v>
      </c>
      <c r="S341" s="76">
        <v>169.6</v>
      </c>
      <c r="T341" s="77">
        <f t="shared" si="55"/>
        <v>173.15789473684214</v>
      </c>
      <c r="U341" s="77">
        <f>IF(ISBLANK('imputing missing values'!$AP341), 'imputing missing values'!$T341, 'imputing missing values'!$AP341)</f>
        <v>178.8</v>
      </c>
      <c r="V341" s="76">
        <v>168.6</v>
      </c>
      <c r="W341" s="77">
        <f t="shared" si="56"/>
        <v>160.15789473684211</v>
      </c>
      <c r="X341" s="77">
        <f>IF(ISBLANK('imputing missing values'!$AQ341), 'imputing missing values'!$W341, 'imputing missing values'!$AQ341)</f>
        <v>166.3</v>
      </c>
      <c r="Y341" s="76">
        <v>164.4</v>
      </c>
      <c r="Z341" s="77">
        <f t="shared" si="57"/>
        <v>164.13157894736841</v>
      </c>
      <c r="AA341" s="77">
        <f>IF(ISBLANK('imputing missing values'!$AR341), 'imputing missing values'!$Z341, 'imputing missing values'!$AR341)</f>
        <v>168.6</v>
      </c>
      <c r="AB341" s="76">
        <v>119.2</v>
      </c>
      <c r="AC341" s="77">
        <f t="shared" si="58"/>
        <v>167.47894736842105</v>
      </c>
      <c r="AD341" s="77">
        <f>IF(ISBLANK('imputing missing values'!$AS341), 'imputing missing values'!$AC341, 'imputing missing values'!$AS341)</f>
        <v>174.7</v>
      </c>
      <c r="AE341" s="76">
        <v>191.8</v>
      </c>
      <c r="AF341" s="77">
        <f t="shared" si="59"/>
        <v>166.97894736842102</v>
      </c>
      <c r="AG341" s="77">
        <f>IF(ISBLANK('imputing missing values'!$AT341), 'imputing missing values'!$AF341, 'imputing missing values'!$AT341)</f>
        <v>169.7</v>
      </c>
      <c r="AH341" s="76">
        <v>174.5</v>
      </c>
      <c r="AI341" s="77">
        <f>AVERAGE(AU323:AU338)</f>
        <v>165.30625000000001</v>
      </c>
      <c r="AJ341" s="77">
        <f>IF(ISBLANK('imputing missing values'!$AU341), 'imputing missing values'!$AI341, 'imputing missing values'!$AU341)</f>
        <v>171.8</v>
      </c>
      <c r="AK341" s="75">
        <v>172.5</v>
      </c>
      <c r="AL341" s="76">
        <v>193.2</v>
      </c>
      <c r="AM341" s="76">
        <v>181.7</v>
      </c>
      <c r="AN341" s="76">
        <v>179.6</v>
      </c>
      <c r="AO341" s="76">
        <v>171.3</v>
      </c>
      <c r="AP341" s="75">
        <v>178.8</v>
      </c>
      <c r="AQ341" s="75">
        <v>166.3</v>
      </c>
      <c r="AR341" s="75">
        <v>168.6</v>
      </c>
      <c r="AS341" s="75">
        <v>174.7</v>
      </c>
      <c r="AT341" s="75">
        <v>169.7</v>
      </c>
      <c r="AU341" s="75">
        <v>171.8</v>
      </c>
      <c r="AV341" s="76">
        <v>174.3</v>
      </c>
    </row>
    <row r="342" spans="1:48" x14ac:dyDescent="0.25">
      <c r="A342" s="63" t="s">
        <v>33</v>
      </c>
      <c r="B342" s="78">
        <v>2022</v>
      </c>
      <c r="C342" s="63" t="s">
        <v>40</v>
      </c>
      <c r="D342" s="76">
        <v>159.30000000000001</v>
      </c>
      <c r="E342" s="77">
        <f t="shared" si="51"/>
        <v>174.02857142857144</v>
      </c>
      <c r="F342" s="77">
        <f t="shared" si="50"/>
        <v>179.4</v>
      </c>
      <c r="G342" s="76">
        <v>217.1</v>
      </c>
      <c r="H342" s="76">
        <f t="shared" si="52"/>
        <v>194.65789473684211</v>
      </c>
      <c r="I342" s="76">
        <f>IF(ISBLANK('imputing missing values'!$AL342), 'imputing missing values'!$H342, 'imputing missing values'!$AL342)</f>
        <v>198.6</v>
      </c>
      <c r="J342" s="76">
        <v>176.6</v>
      </c>
      <c r="K342" s="76">
        <f t="shared" si="53"/>
        <v>171.79999999999998</v>
      </c>
      <c r="L342" s="76">
        <f>IF(ISBLANK('imputing missing values'!$AM342),K342,AM342)</f>
        <v>170.6</v>
      </c>
      <c r="M342" s="76">
        <v>167.1</v>
      </c>
      <c r="N342" s="76">
        <f t="shared" si="54"/>
        <v>170.97894736842102</v>
      </c>
      <c r="O342" s="76">
        <f>IF(ISBLANK('imputing missing values'!$AN342), 'imputing missing values'!$N342, 'imputing missing values'!$AN342)</f>
        <v>179.5</v>
      </c>
      <c r="P342" s="76">
        <v>184.8</v>
      </c>
      <c r="Q342" s="76">
        <f>AVERAGE(AO324:AO339)</f>
        <v>163.11249999999998</v>
      </c>
      <c r="R342" s="76">
        <f>IF(ISBLANK('imputing missing values'!$AO342), 'imputing missing values'!$Q342, 'imputing missing values'!$AO342)</f>
        <v>163.1</v>
      </c>
      <c r="S342" s="76">
        <v>179.5</v>
      </c>
      <c r="T342" s="77">
        <f t="shared" si="55"/>
        <v>173</v>
      </c>
      <c r="U342" s="77">
        <f>IF(ISBLANK('imputing missing values'!$AP342), 'imputing missing values'!$T342, 'imputing missing values'!$AP342)</f>
        <v>171.7</v>
      </c>
      <c r="V342" s="76">
        <v>208.5</v>
      </c>
      <c r="W342" s="77">
        <f t="shared" si="56"/>
        <v>159.97894736842105</v>
      </c>
      <c r="X342" s="77">
        <f>IF(ISBLANK('imputing missing values'!$AQ342), 'imputing missing values'!$W342, 'imputing missing values'!$AQ342)</f>
        <v>157.4</v>
      </c>
      <c r="Y342" s="76">
        <v>164</v>
      </c>
      <c r="Z342" s="77">
        <f t="shared" si="57"/>
        <v>164.1157894736842</v>
      </c>
      <c r="AA342" s="77">
        <f>IF(ISBLANK('imputing missing values'!$AR342), 'imputing missing values'!$Z342, 'imputing missing values'!$AR342)</f>
        <v>164.6</v>
      </c>
      <c r="AB342" s="76">
        <v>121.5</v>
      </c>
      <c r="AC342" s="77">
        <f t="shared" si="58"/>
        <v>167.43684210526314</v>
      </c>
      <c r="AD342" s="77">
        <f>IF(ISBLANK('imputing missing values'!$AS342), 'imputing missing values'!$AC342, 'imputing missing values'!$AS342)</f>
        <v>169.1</v>
      </c>
      <c r="AE342" s="76">
        <v>186.3</v>
      </c>
      <c r="AF342" s="77">
        <f t="shared" si="59"/>
        <v>167.32631578947368</v>
      </c>
      <c r="AG342" s="77">
        <f>IF(ISBLANK('imputing missing values'!$AT342), 'imputing missing values'!$AF342, 'imputing missing values'!$AT342)</f>
        <v>169.8</v>
      </c>
      <c r="AH342" s="76">
        <v>159.80000000000001</v>
      </c>
      <c r="AI342" s="77">
        <f>AVERAGE(AU324:AU342)</f>
        <v>165.58421052631579</v>
      </c>
      <c r="AJ342" s="77">
        <f>IF(ISBLANK('imputing missing values'!$AU342), 'imputing missing values'!$AI342, 'imputing missing values'!$AU342)</f>
        <v>164.7</v>
      </c>
      <c r="AK342" s="75">
        <v>179.4</v>
      </c>
      <c r="AL342" s="76">
        <v>198.6</v>
      </c>
      <c r="AM342" s="76">
        <v>170.6</v>
      </c>
      <c r="AN342" s="76">
        <v>179.5</v>
      </c>
      <c r="AO342" s="76">
        <v>163.1</v>
      </c>
      <c r="AP342" s="75">
        <v>171.7</v>
      </c>
      <c r="AQ342" s="75">
        <v>157.4</v>
      </c>
      <c r="AR342" s="75">
        <v>164.6</v>
      </c>
      <c r="AS342" s="75">
        <v>169.1</v>
      </c>
      <c r="AT342" s="75">
        <v>169.8</v>
      </c>
      <c r="AU342" s="75">
        <v>164.7</v>
      </c>
      <c r="AV342" s="76">
        <v>172.3</v>
      </c>
    </row>
    <row r="343" spans="1:48" x14ac:dyDescent="0.25">
      <c r="A343" s="63" t="s">
        <v>34</v>
      </c>
      <c r="B343" s="78">
        <v>2022</v>
      </c>
      <c r="C343" s="63" t="s">
        <v>40</v>
      </c>
      <c r="D343" s="76">
        <v>156.5</v>
      </c>
      <c r="E343" s="77">
        <f t="shared" si="51"/>
        <v>170.35714285714286</v>
      </c>
      <c r="F343" s="77">
        <f t="shared" si="50"/>
        <v>175</v>
      </c>
      <c r="G343" s="76">
        <v>213</v>
      </c>
      <c r="H343" s="75">
        <f t="shared" si="52"/>
        <v>194.56315789473683</v>
      </c>
      <c r="I343" s="75">
        <f>IF(ISBLANK('imputing missing values'!$AL343), 'imputing missing values'!$H343, 'imputing missing values'!$AL343)</f>
        <v>194.6</v>
      </c>
      <c r="J343" s="76">
        <v>175.2</v>
      </c>
      <c r="K343" s="75">
        <f t="shared" si="53"/>
        <v>172.59473684210525</v>
      </c>
      <c r="L343" s="75">
        <f>IF(ISBLANK('imputing missing values'!$AM343),K343,AM343)</f>
        <v>177.3</v>
      </c>
      <c r="M343" s="76">
        <v>166.6</v>
      </c>
      <c r="N343" s="75">
        <f t="shared" si="54"/>
        <v>171.92631578947365</v>
      </c>
      <c r="O343" s="75">
        <f>IF(ISBLANK('imputing missing values'!$AN343), 'imputing missing values'!$N343, 'imputing missing values'!$AN343)</f>
        <v>179.6</v>
      </c>
      <c r="P343" s="76">
        <v>195.8</v>
      </c>
      <c r="Q343" s="75">
        <f>AVERAGE(AO325:AO343)</f>
        <v>164.27368421052634</v>
      </c>
      <c r="R343" s="75">
        <f>IF(ISBLANK('imputing missing values'!$AO343), 'imputing missing values'!$Q343, 'imputing missing values'!$AO343)</f>
        <v>167.4</v>
      </c>
      <c r="S343" s="76">
        <v>174.2</v>
      </c>
      <c r="T343" s="75">
        <f t="shared" si="55"/>
        <v>173.5263157894737</v>
      </c>
      <c r="U343" s="75">
        <f>IF(ISBLANK('imputing missing values'!$AP343), 'imputing missing values'!$T343, 'imputing missing values'!$AP343)</f>
        <v>176.1</v>
      </c>
      <c r="V343" s="76">
        <v>182.1</v>
      </c>
      <c r="W343" s="75">
        <f t="shared" si="56"/>
        <v>160.4473684210526</v>
      </c>
      <c r="X343" s="75">
        <f>IF(ISBLANK('imputing missing values'!$AQ343), 'imputing missing values'!$W343, 'imputing missing values'!$AQ343)</f>
        <v>161.6</v>
      </c>
      <c r="Y343" s="76">
        <v>164.3</v>
      </c>
      <c r="Z343" s="75">
        <f t="shared" si="57"/>
        <v>164.53157894736844</v>
      </c>
      <c r="AA343" s="75">
        <f>IF(ISBLANK('imputing missing values'!$AR343), 'imputing missing values'!$Z343, 'imputing missing values'!$AR343)</f>
        <v>166.3</v>
      </c>
      <c r="AB343" s="76">
        <v>120</v>
      </c>
      <c r="AC343" s="75">
        <f t="shared" si="58"/>
        <v>167.98421052631579</v>
      </c>
      <c r="AD343" s="75">
        <f>IF(ISBLANK('imputing missing values'!$AS343), 'imputing missing values'!$AC343, 'imputing missing values'!$AS343)</f>
        <v>171.4</v>
      </c>
      <c r="AE343" s="76">
        <v>190</v>
      </c>
      <c r="AF343" s="75">
        <f t="shared" si="59"/>
        <v>167.68947368421053</v>
      </c>
      <c r="AG343" s="75">
        <f>IF(ISBLANK('imputing missing values'!$AT343), 'imputing missing values'!$AF343, 'imputing missing values'!$AT343)</f>
        <v>169.7</v>
      </c>
      <c r="AH343" s="76">
        <v>168.4</v>
      </c>
      <c r="AI343" s="75">
        <f>AVERAGE(AU325:AU343)</f>
        <v>166.1</v>
      </c>
      <c r="AJ343" s="75">
        <f>IF(ISBLANK('imputing missing values'!$AU343), 'imputing missing values'!$AI343, 'imputing missing values'!$AU343)</f>
        <v>168.4</v>
      </c>
      <c r="AK343" s="75">
        <v>175</v>
      </c>
      <c r="AL343" s="75">
        <v>194.6</v>
      </c>
      <c r="AM343" s="75">
        <v>177.3</v>
      </c>
      <c r="AN343" s="75">
        <v>179.6</v>
      </c>
      <c r="AO343" s="75">
        <v>167.4</v>
      </c>
      <c r="AP343" s="75">
        <v>176.1</v>
      </c>
      <c r="AQ343" s="75">
        <v>161.6</v>
      </c>
      <c r="AR343" s="75">
        <v>166.3</v>
      </c>
      <c r="AS343" s="75">
        <v>171.4</v>
      </c>
      <c r="AT343" s="75">
        <v>169.7</v>
      </c>
      <c r="AU343" s="75">
        <v>168.4</v>
      </c>
      <c r="AV343" s="76">
        <v>173.4</v>
      </c>
    </row>
    <row r="344" spans="1:48" x14ac:dyDescent="0.25">
      <c r="A344" s="63" t="s">
        <v>30</v>
      </c>
      <c r="B344" s="78">
        <v>2022</v>
      </c>
      <c r="C344" s="63" t="s">
        <v>41</v>
      </c>
      <c r="D344" s="76">
        <v>159.5</v>
      </c>
      <c r="E344" s="77">
        <f t="shared" si="51"/>
        <v>170.6</v>
      </c>
      <c r="F344" s="77">
        <f t="shared" si="50"/>
        <v>173.9</v>
      </c>
      <c r="G344" s="76">
        <v>204.1</v>
      </c>
      <c r="H344" s="76">
        <f t="shared" si="52"/>
        <v>194.64210526315787</v>
      </c>
      <c r="I344" s="76">
        <f>IF(ISBLANK('imputing missing values'!$AL344), 'imputing missing values'!$H344, 'imputing missing values'!$AL344)</f>
        <v>193.7</v>
      </c>
      <c r="J344" s="76">
        <v>168.3</v>
      </c>
      <c r="K344" s="76">
        <f t="shared" si="53"/>
        <v>173.35789473684213</v>
      </c>
      <c r="L344" s="76">
        <f>IF(ISBLANK('imputing missing values'!$AM344),K344,AM344)</f>
        <v>183</v>
      </c>
      <c r="M344" s="76">
        <v>167.9</v>
      </c>
      <c r="N344" s="76">
        <f t="shared" si="54"/>
        <v>172.71052631578945</v>
      </c>
      <c r="O344" s="76">
        <f>IF(ISBLANK('imputing missing values'!$AN344), 'imputing missing values'!$N344, 'imputing missing values'!$AN344)</f>
        <v>179.1</v>
      </c>
      <c r="P344" s="76">
        <v>198.1</v>
      </c>
      <c r="Q344" s="76">
        <f>AVERAGE(AO326:AO341)</f>
        <v>164.35000000000002</v>
      </c>
      <c r="R344" s="76">
        <f>IF(ISBLANK('imputing missing values'!$AO344), 'imputing missing values'!$Q344, 'imputing missing values'!$AO344)</f>
        <v>172.3</v>
      </c>
      <c r="S344" s="76">
        <v>169.2</v>
      </c>
      <c r="T344" s="77">
        <f t="shared" si="55"/>
        <v>173.94736842105263</v>
      </c>
      <c r="U344" s="77">
        <f>IF(ISBLANK('imputing missing values'!$AP344), 'imputing missing values'!$T344, 'imputing missing values'!$AP344)</f>
        <v>179.4</v>
      </c>
      <c r="V344" s="76">
        <v>173.1</v>
      </c>
      <c r="W344" s="77">
        <f t="shared" si="56"/>
        <v>160.97894736842102</v>
      </c>
      <c r="X344" s="77">
        <f>IF(ISBLANK('imputing missing values'!$AQ344), 'imputing missing values'!$W344, 'imputing missing values'!$AQ344)</f>
        <v>166.6</v>
      </c>
      <c r="Y344" s="76">
        <v>167.1</v>
      </c>
      <c r="Z344" s="77">
        <f t="shared" si="57"/>
        <v>164.95789473684212</v>
      </c>
      <c r="AA344" s="77">
        <f>IF(ISBLANK('imputing missing values'!$AR344), 'imputing missing values'!$Z344, 'imputing missing values'!$AR344)</f>
        <v>169.3</v>
      </c>
      <c r="AB344" s="76">
        <v>120.2</v>
      </c>
      <c r="AC344" s="77">
        <f t="shared" si="58"/>
        <v>168.56315789473683</v>
      </c>
      <c r="AD344" s="77">
        <f>IF(ISBLANK('imputing missing values'!$AS344), 'imputing missing values'!$AC344, 'imputing missing values'!$AS344)</f>
        <v>175.7</v>
      </c>
      <c r="AE344" s="76">
        <v>195.6</v>
      </c>
      <c r="AF344" s="77">
        <f t="shared" si="59"/>
        <v>168.1157894736842</v>
      </c>
      <c r="AG344" s="77">
        <f>IF(ISBLANK('imputing missing values'!$AT344), 'imputing missing values'!$AF344, 'imputing missing values'!$AT344)</f>
        <v>171.1</v>
      </c>
      <c r="AH344" s="76">
        <v>174.8</v>
      </c>
      <c r="AI344" s="77">
        <f>AVERAGE(AU326:AU341)</f>
        <v>166.25625000000002</v>
      </c>
      <c r="AJ344" s="77">
        <f>IF(ISBLANK('imputing missing values'!$AU344), 'imputing missing values'!$AI344, 'imputing missing values'!$AU344)</f>
        <v>172.6</v>
      </c>
      <c r="AK344" s="75">
        <v>173.9</v>
      </c>
      <c r="AL344" s="76">
        <v>193.7</v>
      </c>
      <c r="AM344" s="76">
        <v>183</v>
      </c>
      <c r="AN344" s="76">
        <v>179.1</v>
      </c>
      <c r="AO344" s="76">
        <v>172.3</v>
      </c>
      <c r="AP344" s="75">
        <v>179.4</v>
      </c>
      <c r="AQ344" s="75">
        <v>166.6</v>
      </c>
      <c r="AR344" s="75">
        <v>169.3</v>
      </c>
      <c r="AS344" s="75">
        <v>175.7</v>
      </c>
      <c r="AT344" s="75">
        <v>171.1</v>
      </c>
      <c r="AU344" s="75">
        <v>172.6</v>
      </c>
      <c r="AV344" s="76">
        <v>175.3</v>
      </c>
    </row>
    <row r="345" spans="1:48" x14ac:dyDescent="0.25">
      <c r="A345" s="63" t="s">
        <v>33</v>
      </c>
      <c r="B345" s="78">
        <v>2022</v>
      </c>
      <c r="C345" s="63" t="s">
        <v>41</v>
      </c>
      <c r="D345" s="76">
        <v>162.1</v>
      </c>
      <c r="E345" s="77">
        <f t="shared" si="51"/>
        <v>175.34285714285716</v>
      </c>
      <c r="F345" s="77">
        <f t="shared" si="50"/>
        <v>180.4</v>
      </c>
      <c r="G345" s="76">
        <v>210.9</v>
      </c>
      <c r="H345" s="76">
        <f t="shared" si="52"/>
        <v>195.02105263157893</v>
      </c>
      <c r="I345" s="76">
        <f>IF(ISBLANK('imputing missing values'!$AL345), 'imputing missing values'!$H345, 'imputing missing values'!$AL345)</f>
        <v>198.7</v>
      </c>
      <c r="J345" s="76">
        <v>170.6</v>
      </c>
      <c r="K345" s="76">
        <f t="shared" si="53"/>
        <v>173.24736842105261</v>
      </c>
      <c r="L345" s="76">
        <f>IF(ISBLANK('imputing missing values'!$AM345),K345,AM345)</f>
        <v>171.6</v>
      </c>
      <c r="M345" s="76">
        <v>168.4</v>
      </c>
      <c r="N345" s="76">
        <f t="shared" si="54"/>
        <v>173.28947368421049</v>
      </c>
      <c r="O345" s="76">
        <f>IF(ISBLANK('imputing missing values'!$AN345), 'imputing missing values'!$N345, 'imputing missing values'!$AN345)</f>
        <v>178.4</v>
      </c>
      <c r="P345" s="76">
        <v>182.5</v>
      </c>
      <c r="Q345" s="76">
        <f>AVERAGE(AO327:AO342)</f>
        <v>164.18750000000003</v>
      </c>
      <c r="R345" s="76">
        <f>IF(ISBLANK('imputing missing values'!$AO345), 'imputing missing values'!$Q345, 'imputing missing values'!$AO345)</f>
        <v>164.2</v>
      </c>
      <c r="S345" s="76">
        <v>177.1</v>
      </c>
      <c r="T345" s="77">
        <f t="shared" si="55"/>
        <v>173.80526315789473</v>
      </c>
      <c r="U345" s="77">
        <f>IF(ISBLANK('imputing missing values'!$AP345), 'imputing missing values'!$T345, 'imputing missing values'!$AP345)</f>
        <v>172.6</v>
      </c>
      <c r="V345" s="76">
        <v>213.1</v>
      </c>
      <c r="W345" s="77">
        <f t="shared" si="56"/>
        <v>160.79473684210524</v>
      </c>
      <c r="X345" s="77">
        <f>IF(ISBLANK('imputing missing values'!$AQ345), 'imputing missing values'!$W345, 'imputing missing values'!$AQ345)</f>
        <v>157.69999999999999</v>
      </c>
      <c r="Y345" s="76">
        <v>167.3</v>
      </c>
      <c r="Z345" s="77">
        <f t="shared" si="57"/>
        <v>164.93684210526317</v>
      </c>
      <c r="AA345" s="77">
        <f>IF(ISBLANK('imputing missing values'!$AR345), 'imputing missing values'!$Z345, 'imputing missing values'!$AR345)</f>
        <v>165.1</v>
      </c>
      <c r="AB345" s="76">
        <v>122.2</v>
      </c>
      <c r="AC345" s="77">
        <f t="shared" si="58"/>
        <v>168.54210526315788</v>
      </c>
      <c r="AD345" s="77">
        <f>IF(ISBLANK('imputing missing values'!$AS345), 'imputing missing values'!$AC345, 'imputing missing values'!$AS345)</f>
        <v>169.9</v>
      </c>
      <c r="AE345" s="76">
        <v>189.7</v>
      </c>
      <c r="AF345" s="77">
        <f t="shared" si="59"/>
        <v>168.47894736842105</v>
      </c>
      <c r="AG345" s="77">
        <f>IF(ISBLANK('imputing missing values'!$AT345), 'imputing missing values'!$AF345, 'imputing missing values'!$AT345)</f>
        <v>171.4</v>
      </c>
      <c r="AH345" s="76">
        <v>160.5</v>
      </c>
      <c r="AI345" s="77">
        <f>AVERAGE(AU327:AU345)</f>
        <v>166.52105263157895</v>
      </c>
      <c r="AJ345" s="77">
        <f>IF(ISBLANK('imputing missing values'!$AU345), 'imputing missing values'!$AI345, 'imputing missing values'!$AU345)</f>
        <v>165.4</v>
      </c>
      <c r="AK345" s="75">
        <v>180.4</v>
      </c>
      <c r="AL345" s="76">
        <v>198.7</v>
      </c>
      <c r="AM345" s="76">
        <v>171.6</v>
      </c>
      <c r="AN345" s="76">
        <v>178.4</v>
      </c>
      <c r="AO345" s="76">
        <v>164.2</v>
      </c>
      <c r="AP345" s="75">
        <v>172.6</v>
      </c>
      <c r="AQ345" s="75">
        <v>157.69999999999999</v>
      </c>
      <c r="AR345" s="75">
        <v>165.1</v>
      </c>
      <c r="AS345" s="75">
        <v>169.9</v>
      </c>
      <c r="AT345" s="75">
        <v>171.4</v>
      </c>
      <c r="AU345" s="75">
        <v>165.4</v>
      </c>
      <c r="AV345" s="76">
        <v>173.1</v>
      </c>
    </row>
    <row r="346" spans="1:48" x14ac:dyDescent="0.25">
      <c r="A346" s="63" t="s">
        <v>34</v>
      </c>
      <c r="B346" s="78">
        <v>2022</v>
      </c>
      <c r="C346" s="63" t="s">
        <v>41</v>
      </c>
      <c r="D346" s="76">
        <v>160.30000000000001</v>
      </c>
      <c r="E346" s="77">
        <f t="shared" si="51"/>
        <v>171.78571428571428</v>
      </c>
      <c r="F346" s="77">
        <f t="shared" si="50"/>
        <v>176.3</v>
      </c>
      <c r="G346" s="76">
        <v>206.5</v>
      </c>
      <c r="H346" s="75">
        <f t="shared" si="52"/>
        <v>194.94210526315788</v>
      </c>
      <c r="I346" s="75">
        <f>IF(ISBLANK('imputing missing values'!$AL346), 'imputing missing values'!$H346, 'imputing missing values'!$AL346)</f>
        <v>195</v>
      </c>
      <c r="J346" s="76">
        <v>169.2</v>
      </c>
      <c r="K346" s="75">
        <f t="shared" si="53"/>
        <v>174.04210526315788</v>
      </c>
      <c r="L346" s="75">
        <f>IF(ISBLANK('imputing missing values'!$AM346),K346,AM346)</f>
        <v>178.5</v>
      </c>
      <c r="M346" s="76">
        <v>168.1</v>
      </c>
      <c r="N346" s="75">
        <f t="shared" si="54"/>
        <v>174.12105263157892</v>
      </c>
      <c r="O346" s="75">
        <f>IF(ISBLANK('imputing missing values'!$AN346), 'imputing missing values'!$N346, 'imputing missing values'!$AN346)</f>
        <v>178.8</v>
      </c>
      <c r="P346" s="76">
        <v>192.4</v>
      </c>
      <c r="Q346" s="75">
        <f>AVERAGE(AO328:AO346)</f>
        <v>165.36842105263159</v>
      </c>
      <c r="R346" s="75">
        <f>IF(ISBLANK('imputing missing values'!$AO346), 'imputing missing values'!$Q346, 'imputing missing values'!$AO346)</f>
        <v>168.5</v>
      </c>
      <c r="S346" s="76">
        <v>172.9</v>
      </c>
      <c r="T346" s="75">
        <f t="shared" si="55"/>
        <v>174.31052631578947</v>
      </c>
      <c r="U346" s="75">
        <f>IF(ISBLANK('imputing missing values'!$AP346), 'imputing missing values'!$T346, 'imputing missing values'!$AP346)</f>
        <v>176.8</v>
      </c>
      <c r="V346" s="76">
        <v>186.7</v>
      </c>
      <c r="W346" s="75">
        <f t="shared" si="56"/>
        <v>161.2578947368421</v>
      </c>
      <c r="X346" s="75">
        <f>IF(ISBLANK('imputing missing values'!$AQ346), 'imputing missing values'!$W346, 'imputing missing values'!$AQ346)</f>
        <v>161.9</v>
      </c>
      <c r="Y346" s="76">
        <v>167.2</v>
      </c>
      <c r="Z346" s="75">
        <f t="shared" si="57"/>
        <v>165.32631578947371</v>
      </c>
      <c r="AA346" s="75">
        <f>IF(ISBLANK('imputing missing values'!$AR346), 'imputing missing values'!$Z346, 'imputing missing values'!$AR346)</f>
        <v>166.9</v>
      </c>
      <c r="AB346" s="76">
        <v>120.9</v>
      </c>
      <c r="AC346" s="75">
        <f t="shared" si="58"/>
        <v>169.08421052631579</v>
      </c>
      <c r="AD346" s="75">
        <f>IF(ISBLANK('imputing missing values'!$AS346), 'imputing missing values'!$AC346, 'imputing missing values'!$AS346)</f>
        <v>172.3</v>
      </c>
      <c r="AE346" s="76">
        <v>193.6</v>
      </c>
      <c r="AF346" s="75">
        <f t="shared" si="59"/>
        <v>168.84736842105264</v>
      </c>
      <c r="AG346" s="75">
        <f>IF(ISBLANK('imputing missing values'!$AT346), 'imputing missing values'!$AF346, 'imputing missing values'!$AT346)</f>
        <v>171.2</v>
      </c>
      <c r="AH346" s="76">
        <v>168.8</v>
      </c>
      <c r="AI346" s="75">
        <f>AVERAGE(AU328:AU346)</f>
        <v>167.03157894736844</v>
      </c>
      <c r="AJ346" s="75">
        <f>IF(ISBLANK('imputing missing values'!$AU346), 'imputing missing values'!$AI346, 'imputing missing values'!$AU346)</f>
        <v>169.1</v>
      </c>
      <c r="AK346" s="75">
        <v>176.3</v>
      </c>
      <c r="AL346" s="75">
        <v>195</v>
      </c>
      <c r="AM346" s="75">
        <v>178.5</v>
      </c>
      <c r="AN346" s="75">
        <v>178.8</v>
      </c>
      <c r="AO346" s="75">
        <v>168.5</v>
      </c>
      <c r="AP346" s="75">
        <v>176.8</v>
      </c>
      <c r="AQ346" s="75">
        <v>161.9</v>
      </c>
      <c r="AR346" s="75">
        <v>166.9</v>
      </c>
      <c r="AS346" s="75">
        <v>172.3</v>
      </c>
      <c r="AT346" s="75">
        <v>171.2</v>
      </c>
      <c r="AU346" s="75">
        <v>169.1</v>
      </c>
      <c r="AV346" s="76">
        <v>174.3</v>
      </c>
    </row>
    <row r="347" spans="1:48" x14ac:dyDescent="0.25">
      <c r="A347" s="63" t="s">
        <v>30</v>
      </c>
      <c r="B347" s="78">
        <v>2022</v>
      </c>
      <c r="C347" s="63" t="s">
        <v>42</v>
      </c>
      <c r="D347" s="76">
        <v>162.9</v>
      </c>
      <c r="E347" s="77">
        <f t="shared" si="51"/>
        <v>172.17142857142858</v>
      </c>
      <c r="F347" s="77">
        <f t="shared" si="50"/>
        <v>175.5</v>
      </c>
      <c r="G347" s="76">
        <v>206.7</v>
      </c>
      <c r="H347" s="76">
        <f t="shared" si="52"/>
        <v>195.03157894736839</v>
      </c>
      <c r="I347" s="76">
        <f>IF(ISBLANK('imputing missing values'!$AL347), 'imputing missing values'!$H347, 'imputing missing values'!$AL347)</f>
        <v>194.5</v>
      </c>
      <c r="J347" s="76">
        <v>169</v>
      </c>
      <c r="K347" s="76">
        <f t="shared" si="53"/>
        <v>174.82631578947368</v>
      </c>
      <c r="L347" s="76">
        <f>IF(ISBLANK('imputing missing values'!$AM347),K347,AM347)</f>
        <v>184.5</v>
      </c>
      <c r="M347" s="76">
        <v>169.5</v>
      </c>
      <c r="N347" s="76">
        <f t="shared" si="54"/>
        <v>174.8578947368421</v>
      </c>
      <c r="O347" s="76">
        <f>IF(ISBLANK('imputing missing values'!$AN347), 'imputing missing values'!$N347, 'imputing missing values'!$AN347)</f>
        <v>179.7</v>
      </c>
      <c r="P347" s="76">
        <v>194.1</v>
      </c>
      <c r="Q347" s="76">
        <f>AVERAGE(AO329:AO344)</f>
        <v>165.46875000000003</v>
      </c>
      <c r="R347" s="76">
        <f>IF(ISBLANK('imputing missing values'!$AO347), 'imputing missing values'!$Q347, 'imputing missing values'!$AO347)</f>
        <v>173.6</v>
      </c>
      <c r="S347" s="76">
        <v>164.1</v>
      </c>
      <c r="T347" s="77">
        <f t="shared" si="55"/>
        <v>174.73157894736843</v>
      </c>
      <c r="U347" s="77">
        <f>IF(ISBLANK('imputing missing values'!$AP347), 'imputing missing values'!$T347, 'imputing missing values'!$AP347)</f>
        <v>180.2</v>
      </c>
      <c r="V347" s="76">
        <v>176.9</v>
      </c>
      <c r="W347" s="77">
        <f t="shared" si="56"/>
        <v>161.7842105263158</v>
      </c>
      <c r="X347" s="77">
        <f>IF(ISBLANK('imputing missing values'!$AQ347), 'imputing missing values'!$W347, 'imputing missing values'!$AQ347)</f>
        <v>166.9</v>
      </c>
      <c r="Y347" s="76">
        <v>169</v>
      </c>
      <c r="Z347" s="77">
        <f t="shared" si="57"/>
        <v>165.7421052631579</v>
      </c>
      <c r="AA347" s="77">
        <f>IF(ISBLANK('imputing missing values'!$AR347), 'imputing missing values'!$Z347, 'imputing missing values'!$AR347)</f>
        <v>170</v>
      </c>
      <c r="AB347" s="76">
        <v>120.8</v>
      </c>
      <c r="AC347" s="77">
        <f t="shared" si="58"/>
        <v>169.65263157894734</v>
      </c>
      <c r="AD347" s="77">
        <f>IF(ISBLANK('imputing missing values'!$AS347), 'imputing missing values'!$AC347, 'imputing missing values'!$AS347)</f>
        <v>176.2</v>
      </c>
      <c r="AE347" s="76">
        <v>199.1</v>
      </c>
      <c r="AF347" s="77">
        <f t="shared" si="59"/>
        <v>169.18421052631581</v>
      </c>
      <c r="AG347" s="77">
        <f>IF(ISBLANK('imputing missing values'!$AT347), 'imputing missing values'!$AF347, 'imputing missing values'!$AT347)</f>
        <v>170.8</v>
      </c>
      <c r="AH347" s="76">
        <v>175.4</v>
      </c>
      <c r="AI347" s="77">
        <f>AVERAGE(AU329:AU344)</f>
        <v>167.22499999999999</v>
      </c>
      <c r="AJ347" s="77">
        <f>IF(ISBLANK('imputing missing values'!$AU347), 'imputing missing values'!$AI347, 'imputing missing values'!$AU347)</f>
        <v>173.1</v>
      </c>
      <c r="AK347" s="75">
        <v>175.5</v>
      </c>
      <c r="AL347" s="76">
        <v>194.5</v>
      </c>
      <c r="AM347" s="76">
        <v>184.5</v>
      </c>
      <c r="AN347" s="76">
        <v>179.7</v>
      </c>
      <c r="AO347" s="76">
        <v>173.6</v>
      </c>
      <c r="AP347" s="75">
        <v>180.2</v>
      </c>
      <c r="AQ347" s="75">
        <v>166.9</v>
      </c>
      <c r="AR347" s="75">
        <v>170</v>
      </c>
      <c r="AS347" s="75">
        <v>176.2</v>
      </c>
      <c r="AT347" s="75">
        <v>170.8</v>
      </c>
      <c r="AU347" s="75">
        <v>173.1</v>
      </c>
      <c r="AV347" s="76">
        <v>176.4</v>
      </c>
    </row>
    <row r="348" spans="1:48" x14ac:dyDescent="0.25">
      <c r="A348" s="63" t="s">
        <v>33</v>
      </c>
      <c r="B348" s="78">
        <v>2022</v>
      </c>
      <c r="C348" s="63" t="s">
        <v>42</v>
      </c>
      <c r="D348" s="76">
        <v>164.9</v>
      </c>
      <c r="E348" s="77">
        <f t="shared" si="51"/>
        <v>176.98571428571427</v>
      </c>
      <c r="F348" s="77">
        <f t="shared" si="50"/>
        <v>181.8</v>
      </c>
      <c r="G348" s="76">
        <v>213.7</v>
      </c>
      <c r="H348" s="76">
        <f t="shared" si="52"/>
        <v>195.4210526315789</v>
      </c>
      <c r="I348" s="76">
        <f>IF(ISBLANK('imputing missing values'!$AL348), 'imputing missing values'!$H348, 'imputing missing values'!$AL348)</f>
        <v>199.7</v>
      </c>
      <c r="J348" s="76">
        <v>170.9</v>
      </c>
      <c r="K348" s="76">
        <f t="shared" si="53"/>
        <v>174.7157894736842</v>
      </c>
      <c r="L348" s="76">
        <f>IF(ISBLANK('imputing missing values'!$AM348),K348,AM348)</f>
        <v>173</v>
      </c>
      <c r="M348" s="76">
        <v>170.1</v>
      </c>
      <c r="N348" s="76">
        <f t="shared" si="54"/>
        <v>175.4</v>
      </c>
      <c r="O348" s="76">
        <f>IF(ISBLANK('imputing missing values'!$AN348), 'imputing missing values'!$N348, 'imputing missing values'!$AN348)</f>
        <v>179.2</v>
      </c>
      <c r="P348" s="76">
        <v>179.3</v>
      </c>
      <c r="Q348" s="76">
        <f>AVERAGE(AO330:AO345)</f>
        <v>165.32499999999999</v>
      </c>
      <c r="R348" s="76">
        <f>IF(ISBLANK('imputing missing values'!$AO348), 'imputing missing values'!$Q348, 'imputing missing values'!$AO348)</f>
        <v>165</v>
      </c>
      <c r="S348" s="76">
        <v>167.5</v>
      </c>
      <c r="T348" s="77">
        <f t="shared" si="55"/>
        <v>174.61578947368423</v>
      </c>
      <c r="U348" s="77">
        <f>IF(ISBLANK('imputing missing values'!$AP348), 'imputing missing values'!$T348, 'imputing missing values'!$AP348)</f>
        <v>173.8</v>
      </c>
      <c r="V348" s="76">
        <v>220.8</v>
      </c>
      <c r="W348" s="77">
        <f t="shared" si="56"/>
        <v>161.58421052631576</v>
      </c>
      <c r="X348" s="77">
        <f>IF(ISBLANK('imputing missing values'!$AQ348), 'imputing missing values'!$W348, 'imputing missing values'!$AQ348)</f>
        <v>158.19999999999999</v>
      </c>
      <c r="Y348" s="76">
        <v>169.2</v>
      </c>
      <c r="Z348" s="77">
        <f t="shared" si="57"/>
        <v>165.70000000000002</v>
      </c>
      <c r="AA348" s="77">
        <f>IF(ISBLANK('imputing missing values'!$AR348), 'imputing missing values'!$Z348, 'imputing missing values'!$AR348)</f>
        <v>165.8</v>
      </c>
      <c r="AB348" s="76">
        <v>123.1</v>
      </c>
      <c r="AC348" s="77">
        <f t="shared" si="58"/>
        <v>169.6684210526316</v>
      </c>
      <c r="AD348" s="77">
        <f>IF(ISBLANK('imputing missing values'!$AS348), 'imputing missing values'!$AC348, 'imputing missing values'!$AS348)</f>
        <v>170.9</v>
      </c>
      <c r="AE348" s="76">
        <v>193.6</v>
      </c>
      <c r="AF348" s="77">
        <f t="shared" si="59"/>
        <v>169.37894736842108</v>
      </c>
      <c r="AG348" s="77">
        <f>IF(ISBLANK('imputing missing values'!$AT348), 'imputing missing values'!$AF348, 'imputing missing values'!$AT348)</f>
        <v>171.1</v>
      </c>
      <c r="AH348" s="76">
        <v>161.1</v>
      </c>
      <c r="AI348" s="77">
        <f>AVERAGE(AU330:AU348)</f>
        <v>167.42105263157893</v>
      </c>
      <c r="AJ348" s="77">
        <f>IF(ISBLANK('imputing missing values'!$AU348), 'imputing missing values'!$AI348, 'imputing missing values'!$AU348)</f>
        <v>166.1</v>
      </c>
      <c r="AK348" s="75">
        <v>181.8</v>
      </c>
      <c r="AL348" s="76">
        <v>199.7</v>
      </c>
      <c r="AM348" s="76">
        <v>173</v>
      </c>
      <c r="AN348" s="76">
        <v>179.2</v>
      </c>
      <c r="AO348" s="76">
        <v>165</v>
      </c>
      <c r="AP348" s="75">
        <v>173.8</v>
      </c>
      <c r="AQ348" s="75">
        <v>158.19999999999999</v>
      </c>
      <c r="AR348" s="75">
        <v>165.8</v>
      </c>
      <c r="AS348" s="75">
        <v>170.9</v>
      </c>
      <c r="AT348" s="75">
        <v>171.1</v>
      </c>
      <c r="AU348" s="75">
        <v>166.1</v>
      </c>
      <c r="AV348" s="76">
        <v>174.1</v>
      </c>
    </row>
    <row r="349" spans="1:48" x14ac:dyDescent="0.25">
      <c r="A349" s="63" t="s">
        <v>34</v>
      </c>
      <c r="B349" s="78">
        <v>2022</v>
      </c>
      <c r="C349" s="63" t="s">
        <v>42</v>
      </c>
      <c r="D349" s="76">
        <v>163.5</v>
      </c>
      <c r="E349" s="77">
        <f t="shared" si="51"/>
        <v>173.45714285714286</v>
      </c>
      <c r="F349" s="77">
        <f t="shared" si="50"/>
        <v>177.8</v>
      </c>
      <c r="G349" s="76">
        <v>209.2</v>
      </c>
      <c r="H349" s="75">
        <f t="shared" si="52"/>
        <v>195.33684210526312</v>
      </c>
      <c r="I349" s="75">
        <f>IF(ISBLANK('imputing missing values'!$AL349), 'imputing missing values'!$H349, 'imputing missing values'!$AL349)</f>
        <v>195.9</v>
      </c>
      <c r="J349" s="76">
        <v>169.7</v>
      </c>
      <c r="K349" s="75">
        <f t="shared" si="53"/>
        <v>175.50526315789475</v>
      </c>
      <c r="L349" s="75">
        <f>IF(ISBLANK('imputing missing values'!$AM349),K349,AM349)</f>
        <v>179.9</v>
      </c>
      <c r="M349" s="76">
        <v>169.7</v>
      </c>
      <c r="N349" s="75">
        <f t="shared" si="54"/>
        <v>176.18947368421053</v>
      </c>
      <c r="O349" s="75">
        <f>IF(ISBLANK('imputing missing values'!$AN349), 'imputing missing values'!$N349, 'imputing missing values'!$AN349)</f>
        <v>179.5</v>
      </c>
      <c r="P349" s="76">
        <v>188.7</v>
      </c>
      <c r="Q349" s="75">
        <f>AVERAGE(AO331:AO349)</f>
        <v>166.48421052631579</v>
      </c>
      <c r="R349" s="75">
        <f>IF(ISBLANK('imputing missing values'!$AO349), 'imputing missing values'!$Q349, 'imputing missing values'!$AO349)</f>
        <v>169.5</v>
      </c>
      <c r="S349" s="76">
        <v>165.7</v>
      </c>
      <c r="T349" s="75">
        <f t="shared" si="55"/>
        <v>175.12105263157895</v>
      </c>
      <c r="U349" s="75">
        <f>IF(ISBLANK('imputing missing values'!$AP349), 'imputing missing values'!$T349, 'imputing missing values'!$AP349)</f>
        <v>177.8</v>
      </c>
      <c r="V349" s="76">
        <v>191.8</v>
      </c>
      <c r="W349" s="75">
        <f t="shared" si="56"/>
        <v>162.01052631578946</v>
      </c>
      <c r="X349" s="75">
        <f>IF(ISBLANK('imputing missing values'!$AQ349), 'imputing missing values'!$W349, 'imputing missing values'!$AQ349)</f>
        <v>162.30000000000001</v>
      </c>
      <c r="Y349" s="76">
        <v>169.1</v>
      </c>
      <c r="Z349" s="75">
        <f t="shared" si="57"/>
        <v>166.05789473684209</v>
      </c>
      <c r="AA349" s="75">
        <f>IF(ISBLANK('imputing missing values'!$AR349), 'imputing missing values'!$Z349, 'imputing missing values'!$AR349)</f>
        <v>167.6</v>
      </c>
      <c r="AB349" s="76">
        <v>121.6</v>
      </c>
      <c r="AC349" s="75">
        <f t="shared" si="58"/>
        <v>170.2157894736842</v>
      </c>
      <c r="AD349" s="75">
        <f>IF(ISBLANK('imputing missing values'!$AS349), 'imputing missing values'!$AC349, 'imputing missing values'!$AS349)</f>
        <v>173.1</v>
      </c>
      <c r="AE349" s="76">
        <v>197.3</v>
      </c>
      <c r="AF349" s="75">
        <f t="shared" si="59"/>
        <v>169.59473684210528</v>
      </c>
      <c r="AG349" s="75">
        <f>IF(ISBLANK('imputing missing values'!$AT349), 'imputing missing values'!$AF349, 'imputing missing values'!$AT349)</f>
        <v>170.9</v>
      </c>
      <c r="AH349" s="76">
        <v>169.4</v>
      </c>
      <c r="AI349" s="75">
        <f>AVERAGE(AU331:AU349)</f>
        <v>167.89999999999998</v>
      </c>
      <c r="AJ349" s="75">
        <f>IF(ISBLANK('imputing missing values'!$AU349), 'imputing missing values'!$AI349, 'imputing missing values'!$AU349)</f>
        <v>169.7</v>
      </c>
      <c r="AK349" s="75">
        <v>177.8</v>
      </c>
      <c r="AL349" s="75">
        <v>195.9</v>
      </c>
      <c r="AM349" s="75">
        <v>179.9</v>
      </c>
      <c r="AN349" s="75">
        <v>179.5</v>
      </c>
      <c r="AO349" s="75">
        <v>169.5</v>
      </c>
      <c r="AP349" s="75">
        <v>177.8</v>
      </c>
      <c r="AQ349" s="75">
        <v>162.30000000000001</v>
      </c>
      <c r="AR349" s="75">
        <v>167.6</v>
      </c>
      <c r="AS349" s="75">
        <v>173.1</v>
      </c>
      <c r="AT349" s="75">
        <v>170.9</v>
      </c>
      <c r="AU349" s="75">
        <v>169.7</v>
      </c>
      <c r="AV349" s="76">
        <v>175.3</v>
      </c>
    </row>
    <row r="350" spans="1:48" x14ac:dyDescent="0.25">
      <c r="A350" s="63" t="s">
        <v>30</v>
      </c>
      <c r="B350" s="78">
        <v>2022</v>
      </c>
      <c r="C350" s="63" t="s">
        <v>43</v>
      </c>
      <c r="D350" s="76">
        <v>164.7</v>
      </c>
      <c r="E350" s="77">
        <f t="shared" si="51"/>
        <v>173.64285714285711</v>
      </c>
      <c r="F350" s="77">
        <f t="shared" si="50"/>
        <v>177.4</v>
      </c>
      <c r="G350" s="76">
        <v>208.8</v>
      </c>
      <c r="H350" s="76">
        <f t="shared" si="52"/>
        <v>195.39999999999998</v>
      </c>
      <c r="I350" s="76">
        <f>IF(ISBLANK('imputing missing values'!$AL350), 'imputing missing values'!$H350, 'imputing missing values'!$AL350)</f>
        <v>194.9</v>
      </c>
      <c r="J350" s="76">
        <v>170.3</v>
      </c>
      <c r="K350" s="76">
        <f t="shared" si="53"/>
        <v>176.2842105263158</v>
      </c>
      <c r="L350" s="76">
        <f>IF(ISBLANK('imputing missing values'!$AM350),K350,AM350)</f>
        <v>185.9</v>
      </c>
      <c r="M350" s="76">
        <v>170.9</v>
      </c>
      <c r="N350" s="76">
        <f t="shared" si="54"/>
        <v>176.90526315789472</v>
      </c>
      <c r="O350" s="76">
        <f>IF(ISBLANK('imputing missing values'!$AN350), 'imputing missing values'!$N350, 'imputing missing values'!$AN350)</f>
        <v>180.8</v>
      </c>
      <c r="P350" s="76">
        <v>191.6</v>
      </c>
      <c r="Q350" s="76">
        <f>AVERAGE(AO332:AO347)</f>
        <v>166.61874999999998</v>
      </c>
      <c r="R350" s="76">
        <f>IF(ISBLANK('imputing missing values'!$AO350), 'imputing missing values'!$Q350, 'imputing missing values'!$AO350)</f>
        <v>174.4</v>
      </c>
      <c r="S350" s="76">
        <v>162.19999999999999</v>
      </c>
      <c r="T350" s="77">
        <f t="shared" si="55"/>
        <v>175.5526315789474</v>
      </c>
      <c r="U350" s="77">
        <f>IF(ISBLANK('imputing missing values'!$AP350), 'imputing missing values'!$T350, 'imputing missing values'!$AP350)</f>
        <v>181.2</v>
      </c>
      <c r="V350" s="76">
        <v>184.8</v>
      </c>
      <c r="W350" s="77">
        <f t="shared" si="56"/>
        <v>162.51052631578946</v>
      </c>
      <c r="X350" s="77">
        <f>IF(ISBLANK('imputing missing values'!$AQ350), 'imputing missing values'!$W350, 'imputing missing values'!$AQ350)</f>
        <v>167.4</v>
      </c>
      <c r="Y350" s="76">
        <v>169.7</v>
      </c>
      <c r="Z350" s="77">
        <f t="shared" si="57"/>
        <v>166.44210526315788</v>
      </c>
      <c r="AA350" s="77">
        <f>IF(ISBLANK('imputing missing values'!$AR350), 'imputing missing values'!$Z350, 'imputing missing values'!$AR350)</f>
        <v>170.6</v>
      </c>
      <c r="AB350" s="76">
        <v>121.1</v>
      </c>
      <c r="AC350" s="77">
        <f t="shared" si="58"/>
        <v>170.76842105263157</v>
      </c>
      <c r="AD350" s="77">
        <f>IF(ISBLANK('imputing missing values'!$AS350), 'imputing missing values'!$AC350, 'imputing missing values'!$AS350)</f>
        <v>176.5</v>
      </c>
      <c r="AE350" s="76">
        <v>201.6</v>
      </c>
      <c r="AF350" s="77">
        <f t="shared" si="59"/>
        <v>169.84736842105266</v>
      </c>
      <c r="AG350" s="77">
        <f>IF(ISBLANK('imputing missing values'!$AT350), 'imputing missing values'!$AF350, 'imputing missing values'!$AT350)</f>
        <v>172</v>
      </c>
      <c r="AH350" s="76">
        <v>175.8</v>
      </c>
      <c r="AI350" s="77">
        <f>AVERAGE(AU332:AU347)</f>
        <v>168.10624999999999</v>
      </c>
      <c r="AJ350" s="77">
        <f>IF(ISBLANK('imputing missing values'!$AU350), 'imputing missing values'!$AI350, 'imputing missing values'!$AU350)</f>
        <v>173.9</v>
      </c>
      <c r="AK350" s="75">
        <v>177.4</v>
      </c>
      <c r="AL350" s="76">
        <v>194.9</v>
      </c>
      <c r="AM350" s="76">
        <v>185.9</v>
      </c>
      <c r="AN350" s="76">
        <v>180.8</v>
      </c>
      <c r="AO350" s="76">
        <v>174.4</v>
      </c>
      <c r="AP350" s="75">
        <v>181.2</v>
      </c>
      <c r="AQ350" s="75">
        <v>167.4</v>
      </c>
      <c r="AR350" s="75">
        <v>170.6</v>
      </c>
      <c r="AS350" s="75">
        <v>176.5</v>
      </c>
      <c r="AT350" s="75">
        <v>172</v>
      </c>
      <c r="AU350" s="75">
        <v>173.9</v>
      </c>
      <c r="AV350" s="76">
        <v>177.9</v>
      </c>
    </row>
    <row r="351" spans="1:48" x14ac:dyDescent="0.25">
      <c r="A351" s="63" t="s">
        <v>33</v>
      </c>
      <c r="B351" s="78">
        <v>2022</v>
      </c>
      <c r="C351" s="63" t="s">
        <v>43</v>
      </c>
      <c r="D351" s="76">
        <v>166.4</v>
      </c>
      <c r="E351" s="77">
        <f t="shared" si="51"/>
        <v>178.67142857142855</v>
      </c>
      <c r="F351" s="77">
        <f t="shared" si="50"/>
        <v>183.3</v>
      </c>
      <c r="G351" s="76">
        <v>214.9</v>
      </c>
      <c r="H351" s="76">
        <f t="shared" si="52"/>
        <v>195.78421052631577</v>
      </c>
      <c r="I351" s="76">
        <f>IF(ISBLANK('imputing missing values'!$AL351), 'imputing missing values'!$H351, 'imputing missing values'!$AL351)</f>
        <v>200.1</v>
      </c>
      <c r="J351" s="76">
        <v>171.9</v>
      </c>
      <c r="K351" s="76">
        <f t="shared" si="53"/>
        <v>176.1</v>
      </c>
      <c r="L351" s="76">
        <f>IF(ISBLANK('imputing missing values'!$AM351),K351,AM351)</f>
        <v>173.6</v>
      </c>
      <c r="M351" s="76">
        <v>171</v>
      </c>
      <c r="N351" s="76">
        <f t="shared" si="54"/>
        <v>177.2578947368421</v>
      </c>
      <c r="O351" s="76">
        <f>IF(ISBLANK('imputing missing values'!$AN351), 'imputing missing values'!$N351, 'imputing missing values'!$AN351)</f>
        <v>180</v>
      </c>
      <c r="P351" s="76">
        <v>177.7</v>
      </c>
      <c r="Q351" s="76">
        <f>AVERAGE(AO333:AO348)</f>
        <v>166.45</v>
      </c>
      <c r="R351" s="76">
        <f>IF(ISBLANK('imputing missing values'!$AO351), 'imputing missing values'!$Q351, 'imputing missing values'!$AO351)</f>
        <v>166</v>
      </c>
      <c r="S351" s="76">
        <v>165.7</v>
      </c>
      <c r="T351" s="77">
        <f t="shared" si="55"/>
        <v>175.43157894736842</v>
      </c>
      <c r="U351" s="77">
        <f>IF(ISBLANK('imputing missing values'!$AP351), 'imputing missing values'!$T351, 'imputing missing values'!$AP351)</f>
        <v>174.7</v>
      </c>
      <c r="V351" s="76">
        <v>228.6</v>
      </c>
      <c r="W351" s="77">
        <f t="shared" si="56"/>
        <v>162.12105263157895</v>
      </c>
      <c r="X351" s="77">
        <f>IF(ISBLANK('imputing missing values'!$AQ351), 'imputing missing values'!$W351, 'imputing missing values'!$AQ351)</f>
        <v>158.80000000000001</v>
      </c>
      <c r="Y351" s="76">
        <v>169.9</v>
      </c>
      <c r="Z351" s="77">
        <f t="shared" si="57"/>
        <v>166.39473684210526</v>
      </c>
      <c r="AA351" s="77">
        <f>IF(ISBLANK('imputing missing values'!$AR351), 'imputing missing values'!$Z351, 'imputing missing values'!$AR351)</f>
        <v>166.3</v>
      </c>
      <c r="AB351" s="76">
        <v>123.4</v>
      </c>
      <c r="AC351" s="77">
        <f t="shared" si="58"/>
        <v>170.7842105263158</v>
      </c>
      <c r="AD351" s="77">
        <f>IF(ISBLANK('imputing missing values'!$AS351), 'imputing missing values'!$AC351, 'imputing missing values'!$AS351)</f>
        <v>171.2</v>
      </c>
      <c r="AE351" s="76">
        <v>196.4</v>
      </c>
      <c r="AF351" s="77">
        <f t="shared" si="59"/>
        <v>170.02105263157895</v>
      </c>
      <c r="AG351" s="77">
        <f>IF(ISBLANK('imputing missing values'!$AT351), 'imputing missing values'!$AF351, 'imputing missing values'!$AT351)</f>
        <v>172.3</v>
      </c>
      <c r="AH351" s="76">
        <v>161.6</v>
      </c>
      <c r="AI351" s="77">
        <f>AVERAGE(AU333:AU351)</f>
        <v>168.21052631578945</v>
      </c>
      <c r="AJ351" s="77">
        <f>IF(ISBLANK('imputing missing values'!$AU351), 'imputing missing values'!$AI351, 'imputing missing values'!$AU351)</f>
        <v>166.8</v>
      </c>
      <c r="AK351" s="75">
        <v>183.3</v>
      </c>
      <c r="AL351" s="76">
        <v>200.1</v>
      </c>
      <c r="AM351" s="76">
        <v>173.6</v>
      </c>
      <c r="AN351" s="76">
        <v>180</v>
      </c>
      <c r="AO351" s="76">
        <v>166</v>
      </c>
      <c r="AP351" s="75">
        <v>174.7</v>
      </c>
      <c r="AQ351" s="75">
        <v>158.80000000000001</v>
      </c>
      <c r="AR351" s="75">
        <v>166.3</v>
      </c>
      <c r="AS351" s="75">
        <v>171.2</v>
      </c>
      <c r="AT351" s="75">
        <v>172.3</v>
      </c>
      <c r="AU351" s="75">
        <v>166.8</v>
      </c>
      <c r="AV351" s="76">
        <v>175.3</v>
      </c>
    </row>
    <row r="352" spans="1:48" x14ac:dyDescent="0.25">
      <c r="A352" s="63" t="s">
        <v>34</v>
      </c>
      <c r="B352" s="78">
        <v>2022</v>
      </c>
      <c r="C352" s="63" t="s">
        <v>43</v>
      </c>
      <c r="D352" s="76">
        <v>165.2</v>
      </c>
      <c r="E352" s="77">
        <f t="shared" si="51"/>
        <v>175.07142857142858</v>
      </c>
      <c r="F352" s="77">
        <f t="shared" si="50"/>
        <v>179.6</v>
      </c>
      <c r="G352" s="76">
        <v>210.9</v>
      </c>
      <c r="H352" s="75">
        <f t="shared" si="52"/>
        <v>195.74210526315787</v>
      </c>
      <c r="I352" s="75">
        <f>IF(ISBLANK('imputing missing values'!$AL352), 'imputing missing values'!$H352, 'imputing missing values'!$AL352)</f>
        <v>196.3</v>
      </c>
      <c r="J352" s="76">
        <v>170.9</v>
      </c>
      <c r="K352" s="75">
        <f t="shared" si="53"/>
        <v>176.87368421052631</v>
      </c>
      <c r="L352" s="75">
        <f>IF(ISBLANK('imputing missing values'!$AM352),K352,AM352)</f>
        <v>181</v>
      </c>
      <c r="M352" s="76">
        <v>170.9</v>
      </c>
      <c r="N352" s="75">
        <f t="shared" si="54"/>
        <v>177.78421052631577</v>
      </c>
      <c r="O352" s="75">
        <f>IF(ISBLANK('imputing missing values'!$AN352), 'imputing missing values'!$N352, 'imputing missing values'!$AN352)</f>
        <v>180.5</v>
      </c>
      <c r="P352" s="76">
        <v>186.5</v>
      </c>
      <c r="Q352" s="75">
        <f>AVERAGE(AO334:AO352)</f>
        <v>167.56315789473686</v>
      </c>
      <c r="R352" s="75">
        <f>IF(ISBLANK('imputing missing values'!$AO352), 'imputing missing values'!$Q352, 'imputing missing values'!$AO352)</f>
        <v>170.4</v>
      </c>
      <c r="S352" s="76">
        <v>163.80000000000001</v>
      </c>
      <c r="T352" s="75">
        <f t="shared" si="55"/>
        <v>175.94210526315791</v>
      </c>
      <c r="U352" s="75">
        <f>IF(ISBLANK('imputing missing values'!$AP352), 'imputing missing values'!$T352, 'imputing missing values'!$AP352)</f>
        <v>178.7</v>
      </c>
      <c r="V352" s="76">
        <v>199.7</v>
      </c>
      <c r="W352" s="75">
        <f t="shared" si="56"/>
        <v>162.31052631578947</v>
      </c>
      <c r="X352" s="75">
        <f>IF(ISBLANK('imputing missing values'!$AQ352), 'imputing missing values'!$W352, 'imputing missing values'!$AQ352)</f>
        <v>162.9</v>
      </c>
      <c r="Y352" s="76">
        <v>169.8</v>
      </c>
      <c r="Z352" s="75">
        <f t="shared" si="57"/>
        <v>166.71052631578945</v>
      </c>
      <c r="AA352" s="75">
        <f>IF(ISBLANK('imputing missing values'!$AR352), 'imputing missing values'!$Z352, 'imputing missing values'!$AR352)</f>
        <v>168.2</v>
      </c>
      <c r="AB352" s="76">
        <v>121.9</v>
      </c>
      <c r="AC352" s="75">
        <f t="shared" si="58"/>
        <v>171.27894736842106</v>
      </c>
      <c r="AD352" s="75">
        <f>IF(ISBLANK('imputing missing values'!$AS352), 'imputing missing values'!$AC352, 'imputing missing values'!$AS352)</f>
        <v>173.4</v>
      </c>
      <c r="AE352" s="76">
        <v>199.9</v>
      </c>
      <c r="AF352" s="75">
        <f t="shared" si="59"/>
        <v>170.21578947368423</v>
      </c>
      <c r="AG352" s="75">
        <f>IF(ISBLANK('imputing missing values'!$AT352), 'imputing missing values'!$AF352, 'imputing missing values'!$AT352)</f>
        <v>172.1</v>
      </c>
      <c r="AH352" s="76">
        <v>169.9</v>
      </c>
      <c r="AI352" s="75">
        <f>AVERAGE(AU334:AU352)</f>
        <v>168.6</v>
      </c>
      <c r="AJ352" s="75">
        <f>IF(ISBLANK('imputing missing values'!$AU352), 'imputing missing values'!$AI352, 'imputing missing values'!$AU352)</f>
        <v>170.5</v>
      </c>
      <c r="AK352" s="75">
        <v>179.6</v>
      </c>
      <c r="AL352" s="75">
        <v>196.3</v>
      </c>
      <c r="AM352" s="75">
        <v>181</v>
      </c>
      <c r="AN352" s="75">
        <v>180.5</v>
      </c>
      <c r="AO352" s="75">
        <v>170.4</v>
      </c>
      <c r="AP352" s="75">
        <v>178.7</v>
      </c>
      <c r="AQ352" s="75">
        <v>162.9</v>
      </c>
      <c r="AR352" s="75">
        <v>168.2</v>
      </c>
      <c r="AS352" s="75">
        <v>173.4</v>
      </c>
      <c r="AT352" s="75">
        <v>172.1</v>
      </c>
      <c r="AU352" s="75">
        <v>170.5</v>
      </c>
      <c r="AV352" s="76">
        <v>176.7</v>
      </c>
    </row>
    <row r="353" spans="1:48" x14ac:dyDescent="0.25">
      <c r="A353" s="63" t="s">
        <v>30</v>
      </c>
      <c r="B353" s="78">
        <v>2022</v>
      </c>
      <c r="C353" s="63" t="s">
        <v>44</v>
      </c>
      <c r="D353" s="76">
        <v>166.9</v>
      </c>
      <c r="E353" s="77">
        <f t="shared" si="51"/>
        <v>175.1142857142857</v>
      </c>
      <c r="F353" s="77">
        <f t="shared" si="50"/>
        <v>176.6</v>
      </c>
      <c r="G353" s="76">
        <v>207.2</v>
      </c>
      <c r="H353" s="76">
        <f t="shared" si="52"/>
        <v>195.82631578947368</v>
      </c>
      <c r="I353" s="76">
        <f>IF(ISBLANK('imputing missing values'!$AL353), 'imputing missing values'!$H353, 'imputing missing values'!$AL353)</f>
        <v>195.5</v>
      </c>
      <c r="J353" s="76">
        <v>180.2</v>
      </c>
      <c r="K353" s="76">
        <f t="shared" si="53"/>
        <v>177.6157894736842</v>
      </c>
      <c r="L353" s="76">
        <f>IF(ISBLANK('imputing missing values'!$AM353),K353,AM353)</f>
        <v>186.9</v>
      </c>
      <c r="M353" s="76">
        <v>172.3</v>
      </c>
      <c r="N353" s="76">
        <f t="shared" si="54"/>
        <v>178.29473684210527</v>
      </c>
      <c r="O353" s="76">
        <f>IF(ISBLANK('imputing missing values'!$AN353), 'imputing missing values'!$N353, 'imputing missing values'!$AN353)</f>
        <v>181.9</v>
      </c>
      <c r="P353" s="76">
        <v>194</v>
      </c>
      <c r="Q353" s="76">
        <f>AVERAGE(AO335:AO350)</f>
        <v>167.70625000000001</v>
      </c>
      <c r="R353" s="76">
        <f>IF(ISBLANK('imputing missing values'!$AO353), 'imputing missing values'!$Q353, 'imputing missing values'!$AO353)</f>
        <v>175.5</v>
      </c>
      <c r="S353" s="76">
        <v>159.1</v>
      </c>
      <c r="T353" s="77">
        <f t="shared" si="55"/>
        <v>176.37894736842105</v>
      </c>
      <c r="U353" s="77">
        <f>IF(ISBLANK('imputing missing values'!$AP353), 'imputing missing values'!$T353, 'imputing missing values'!$AP353)</f>
        <v>182.3</v>
      </c>
      <c r="V353" s="76">
        <v>171.6</v>
      </c>
      <c r="W353" s="77">
        <f t="shared" si="56"/>
        <v>162.56842105263161</v>
      </c>
      <c r="X353" s="77">
        <f>IF(ISBLANK('imputing missing values'!$AQ353), 'imputing missing values'!$W353, 'imputing missing values'!$AQ353)</f>
        <v>167.5</v>
      </c>
      <c r="Y353" s="76">
        <v>170.2</v>
      </c>
      <c r="Z353" s="77">
        <f t="shared" si="57"/>
        <v>167.04736842105262</v>
      </c>
      <c r="AA353" s="77">
        <f>IF(ISBLANK('imputing missing values'!$AR353), 'imputing missing values'!$Z353, 'imputing missing values'!$AR353)</f>
        <v>170.8</v>
      </c>
      <c r="AB353" s="76">
        <v>121.5</v>
      </c>
      <c r="AC353" s="77">
        <f t="shared" si="58"/>
        <v>171.80526315789476</v>
      </c>
      <c r="AD353" s="77">
        <f>IF(ISBLANK('imputing missing values'!$AS353), 'imputing missing values'!$AC353, 'imputing missing values'!$AS353)</f>
        <v>176.9</v>
      </c>
      <c r="AE353" s="76">
        <v>204.8</v>
      </c>
      <c r="AF353" s="77">
        <f t="shared" si="59"/>
        <v>170.45789473684212</v>
      </c>
      <c r="AG353" s="77">
        <f>IF(ISBLANK('imputing missing values'!$AT353), 'imputing missing values'!$AF353, 'imputing missing values'!$AT353)</f>
        <v>173.4</v>
      </c>
      <c r="AH353" s="76">
        <v>176.4</v>
      </c>
      <c r="AI353" s="77">
        <f>AVERAGE(AU335:AU350)</f>
        <v>168.70624999999998</v>
      </c>
      <c r="AJ353" s="77">
        <f>IF(ISBLANK('imputing missing values'!$AU353), 'imputing missing values'!$AI353, 'imputing missing values'!$AU353)</f>
        <v>174.6</v>
      </c>
      <c r="AK353" s="75">
        <v>176.6</v>
      </c>
      <c r="AL353" s="76">
        <v>195.5</v>
      </c>
      <c r="AM353" s="76">
        <v>186.9</v>
      </c>
      <c r="AN353" s="76">
        <v>181.9</v>
      </c>
      <c r="AO353" s="76">
        <v>175.5</v>
      </c>
      <c r="AP353" s="75">
        <v>182.3</v>
      </c>
      <c r="AQ353" s="75">
        <v>167.5</v>
      </c>
      <c r="AR353" s="75">
        <v>170.8</v>
      </c>
      <c r="AS353" s="75">
        <v>176.9</v>
      </c>
      <c r="AT353" s="75">
        <v>173.4</v>
      </c>
      <c r="AU353" s="75">
        <v>174.6</v>
      </c>
      <c r="AV353" s="76">
        <v>177.8</v>
      </c>
    </row>
    <row r="354" spans="1:48" x14ac:dyDescent="0.25">
      <c r="A354" s="63" t="s">
        <v>33</v>
      </c>
      <c r="B354" s="78">
        <v>2022</v>
      </c>
      <c r="C354" s="63" t="s">
        <v>44</v>
      </c>
      <c r="D354" s="76">
        <v>168.4</v>
      </c>
      <c r="E354" s="77">
        <f t="shared" si="51"/>
        <v>180.18571428571428</v>
      </c>
      <c r="F354" s="77">
        <f t="shared" si="50"/>
        <v>181.3</v>
      </c>
      <c r="G354" s="76">
        <v>213.4</v>
      </c>
      <c r="H354" s="76">
        <f t="shared" si="52"/>
        <v>196.2315789473684</v>
      </c>
      <c r="I354" s="76">
        <f>IF(ISBLANK('imputing missing values'!$AL354), 'imputing missing values'!$H354, 'imputing missing values'!$AL354)</f>
        <v>200.6</v>
      </c>
      <c r="J354" s="76">
        <v>183.2</v>
      </c>
      <c r="K354" s="76">
        <f t="shared" si="53"/>
        <v>177.38947368421051</v>
      </c>
      <c r="L354" s="76">
        <f>IF(ISBLANK('imputing missing values'!$AM354),K354,AM354)</f>
        <v>174.7</v>
      </c>
      <c r="M354" s="76">
        <v>172.3</v>
      </c>
      <c r="N354" s="76">
        <f t="shared" si="54"/>
        <v>178.55789473684209</v>
      </c>
      <c r="O354" s="76">
        <f>IF(ISBLANK('imputing missing values'!$AN354), 'imputing missing values'!$N354, 'imputing missing values'!$AN354)</f>
        <v>180.3</v>
      </c>
      <c r="P354" s="76">
        <v>180</v>
      </c>
      <c r="Q354" s="76">
        <f>AVERAGE(AO336:AO351)</f>
        <v>167.52500000000001</v>
      </c>
      <c r="R354" s="76">
        <f>IF(ISBLANK('imputing missing values'!$AO354), 'imputing missing values'!$Q354, 'imputing missing values'!$AO354)</f>
        <v>166.9</v>
      </c>
      <c r="S354" s="76">
        <v>162.6</v>
      </c>
      <c r="T354" s="77">
        <f t="shared" si="55"/>
        <v>176.27894736842103</v>
      </c>
      <c r="U354" s="77">
        <f>IF(ISBLANK('imputing missing values'!$AP354), 'imputing missing values'!$T354, 'imputing missing values'!$AP354)</f>
        <v>175.8</v>
      </c>
      <c r="V354" s="76">
        <v>205.5</v>
      </c>
      <c r="W354" s="77">
        <f t="shared" si="56"/>
        <v>162.13684210526321</v>
      </c>
      <c r="X354" s="77">
        <f>IF(ISBLANK('imputing missing values'!$AQ354), 'imputing missing values'!$W354, 'imputing missing values'!$AQ354)</f>
        <v>158.9</v>
      </c>
      <c r="Y354" s="76">
        <v>171</v>
      </c>
      <c r="Z354" s="77">
        <f t="shared" si="57"/>
        <v>167</v>
      </c>
      <c r="AA354" s="77">
        <f>IF(ISBLANK('imputing missing values'!$AR354), 'imputing missing values'!$Z354, 'imputing missing values'!$AR354)</f>
        <v>166.7</v>
      </c>
      <c r="AB354" s="76">
        <v>123.4</v>
      </c>
      <c r="AC354" s="77">
        <f t="shared" si="58"/>
        <v>171.78947368421052</v>
      </c>
      <c r="AD354" s="77">
        <f>IF(ISBLANK('imputing missing values'!$AS354), 'imputing missing values'!$AC354, 'imputing missing values'!$AS354)</f>
        <v>171.5</v>
      </c>
      <c r="AE354" s="76">
        <v>198.8</v>
      </c>
      <c r="AF354" s="77">
        <f t="shared" si="59"/>
        <v>170.73684210526318</v>
      </c>
      <c r="AG354" s="77">
        <f>IF(ISBLANK('imputing missing values'!$AT354), 'imputing missing values'!$AF354, 'imputing missing values'!$AT354)</f>
        <v>173.8</v>
      </c>
      <c r="AH354" s="76">
        <v>162.1</v>
      </c>
      <c r="AI354" s="77">
        <f>AVERAGE(AU336:AU354)</f>
        <v>168.82631578947371</v>
      </c>
      <c r="AJ354" s="77">
        <f>IF(ISBLANK('imputing missing values'!$AU354), 'imputing missing values'!$AI354, 'imputing missing values'!$AU354)</f>
        <v>167.4</v>
      </c>
      <c r="AK354" s="75">
        <v>181.3</v>
      </c>
      <c r="AL354" s="76">
        <v>200.6</v>
      </c>
      <c r="AM354" s="76">
        <v>174.7</v>
      </c>
      <c r="AN354" s="76">
        <v>180.3</v>
      </c>
      <c r="AO354" s="76">
        <v>166.9</v>
      </c>
      <c r="AP354" s="75">
        <v>175.8</v>
      </c>
      <c r="AQ354" s="75">
        <v>158.9</v>
      </c>
      <c r="AR354" s="75">
        <v>166.7</v>
      </c>
      <c r="AS354" s="75">
        <v>171.5</v>
      </c>
      <c r="AT354" s="75">
        <v>173.8</v>
      </c>
      <c r="AU354" s="75">
        <v>167.4</v>
      </c>
      <c r="AV354" s="76">
        <v>174.1</v>
      </c>
    </row>
    <row r="355" spans="1:48" x14ac:dyDescent="0.25">
      <c r="A355" s="63" t="s">
        <v>34</v>
      </c>
      <c r="B355" s="78">
        <v>2022</v>
      </c>
      <c r="C355" s="63" t="s">
        <v>44</v>
      </c>
      <c r="D355" s="76">
        <v>167.4</v>
      </c>
      <c r="E355" s="77">
        <f t="shared" si="51"/>
        <v>176.21428571428569</v>
      </c>
      <c r="F355" s="77">
        <f t="shared" si="50"/>
        <v>178.3</v>
      </c>
      <c r="G355" s="76">
        <v>209.4</v>
      </c>
      <c r="H355" s="75">
        <f t="shared" si="52"/>
        <v>196.2</v>
      </c>
      <c r="I355" s="75">
        <f>IF(ISBLANK('imputing missing values'!$AL355), 'imputing missing values'!$H355, 'imputing missing values'!$AL355)</f>
        <v>196.9</v>
      </c>
      <c r="J355" s="76">
        <v>181.4</v>
      </c>
      <c r="K355" s="75">
        <f t="shared" si="53"/>
        <v>178.14210526315787</v>
      </c>
      <c r="L355" s="75">
        <f>IF(ISBLANK('imputing missing values'!$AM355),K355,AM355)</f>
        <v>182.1</v>
      </c>
      <c r="M355" s="76">
        <v>172.3</v>
      </c>
      <c r="N355" s="75">
        <f t="shared" si="54"/>
        <v>178.96842105263161</v>
      </c>
      <c r="O355" s="75">
        <f>IF(ISBLANK('imputing missing values'!$AN355), 'imputing missing values'!$N355, 'imputing missing values'!$AN355)</f>
        <v>181.3</v>
      </c>
      <c r="P355" s="76">
        <v>188.9</v>
      </c>
      <c r="Q355" s="75">
        <f>AVERAGE(AO337:AO355)</f>
        <v>168.60526315789474</v>
      </c>
      <c r="R355" s="75">
        <f>IF(ISBLANK('imputing missing values'!$AO355), 'imputing missing values'!$Q355, 'imputing missing values'!$AO355)</f>
        <v>171.4</v>
      </c>
      <c r="S355" s="76">
        <v>160.69999999999999</v>
      </c>
      <c r="T355" s="75">
        <f t="shared" si="55"/>
        <v>176.78947368421052</v>
      </c>
      <c r="U355" s="75">
        <f>IF(ISBLANK('imputing missing values'!$AP355), 'imputing missing values'!$T355, 'imputing missing values'!$AP355)</f>
        <v>179.8</v>
      </c>
      <c r="V355" s="76">
        <v>183.1</v>
      </c>
      <c r="W355" s="75">
        <f t="shared" si="56"/>
        <v>162.32631578947371</v>
      </c>
      <c r="X355" s="75">
        <f>IF(ISBLANK('imputing missing values'!$AQ355), 'imputing missing values'!$W355, 'imputing missing values'!$AQ355)</f>
        <v>163</v>
      </c>
      <c r="Y355" s="76">
        <v>170.5</v>
      </c>
      <c r="Z355" s="75">
        <f t="shared" si="57"/>
        <v>167.27894736842103</v>
      </c>
      <c r="AA355" s="75">
        <f>IF(ISBLANK('imputing missing values'!$AR355), 'imputing missing values'!$Z355, 'imputing missing values'!$AR355)</f>
        <v>168.5</v>
      </c>
      <c r="AB355" s="76">
        <v>122.1</v>
      </c>
      <c r="AC355" s="75">
        <f t="shared" si="58"/>
        <v>172.23684210526315</v>
      </c>
      <c r="AD355" s="75">
        <f>IF(ISBLANK('imputing missing values'!$AS355), 'imputing missing values'!$AC355, 'imputing missing values'!$AS355)</f>
        <v>173.7</v>
      </c>
      <c r="AE355" s="76">
        <v>202.8</v>
      </c>
      <c r="AF355" s="75">
        <f t="shared" si="59"/>
        <v>171.02105263157895</v>
      </c>
      <c r="AG355" s="75">
        <f>IF(ISBLANK('imputing missing values'!$AT355), 'imputing missing values'!$AF355, 'imputing missing values'!$AT355)</f>
        <v>173.6</v>
      </c>
      <c r="AH355" s="76">
        <v>170.4</v>
      </c>
      <c r="AI355" s="75">
        <f>AVERAGE(AU337:AU355)</f>
        <v>169.21052631578948</v>
      </c>
      <c r="AJ355" s="75">
        <f>IF(ISBLANK('imputing missing values'!$AU355), 'imputing missing values'!$AI355, 'imputing missing values'!$AU355)</f>
        <v>171.1</v>
      </c>
      <c r="AK355" s="75">
        <v>178.3</v>
      </c>
      <c r="AL355" s="75">
        <v>196.9</v>
      </c>
      <c r="AM355" s="75">
        <v>182.1</v>
      </c>
      <c r="AN355" s="75">
        <v>181.3</v>
      </c>
      <c r="AO355" s="75">
        <v>171.4</v>
      </c>
      <c r="AP355" s="75">
        <v>179.8</v>
      </c>
      <c r="AQ355" s="75">
        <v>163</v>
      </c>
      <c r="AR355" s="75">
        <v>168.5</v>
      </c>
      <c r="AS355" s="75">
        <v>173.7</v>
      </c>
      <c r="AT355" s="75">
        <v>173.6</v>
      </c>
      <c r="AU355" s="75">
        <v>171.1</v>
      </c>
      <c r="AV355" s="76">
        <v>176.5</v>
      </c>
    </row>
    <row r="356" spans="1:48" x14ac:dyDescent="0.25">
      <c r="A356" s="63" t="s">
        <v>30</v>
      </c>
      <c r="B356" s="78">
        <v>2022</v>
      </c>
      <c r="C356" s="63" t="s">
        <v>45</v>
      </c>
      <c r="D356" s="76">
        <v>168.8</v>
      </c>
      <c r="E356" s="77">
        <f t="shared" si="51"/>
        <v>175.65714285714284</v>
      </c>
      <c r="F356" s="77">
        <f t="shared" si="50"/>
        <v>174.4</v>
      </c>
      <c r="G356" s="76">
        <v>206.9</v>
      </c>
      <c r="H356" s="76">
        <f t="shared" si="52"/>
        <v>196.29473684210529</v>
      </c>
      <c r="I356" s="76">
        <f>IF(ISBLANK('imputing missing values'!$AL356), 'imputing missing values'!$H356, 'imputing missing values'!$AL356)</f>
        <v>195.9</v>
      </c>
      <c r="J356" s="76">
        <v>189.1</v>
      </c>
      <c r="K356" s="76">
        <f t="shared" si="53"/>
        <v>178.83684210526317</v>
      </c>
      <c r="L356" s="76">
        <f>IF(ISBLANK('imputing missing values'!$AM356),K356,AM356)</f>
        <v>187.8</v>
      </c>
      <c r="M356" s="76">
        <v>173.4</v>
      </c>
      <c r="N356" s="76">
        <f t="shared" si="54"/>
        <v>179.40000000000003</v>
      </c>
      <c r="O356" s="76">
        <f>IF(ISBLANK('imputing missing values'!$AN356), 'imputing missing values'!$N356, 'imputing missing values'!$AN356)</f>
        <v>182.8</v>
      </c>
      <c r="P356" s="76">
        <v>193.9</v>
      </c>
      <c r="Q356" s="76">
        <f>AVERAGE(AO338:AO353)</f>
        <v>168.75</v>
      </c>
      <c r="R356" s="76">
        <f>IF(ISBLANK('imputing missing values'!$AO356), 'imputing missing values'!$Q356, 'imputing missing values'!$AO356)</f>
        <v>176.4</v>
      </c>
      <c r="S356" s="76">
        <v>156.69999999999999</v>
      </c>
      <c r="T356" s="77">
        <f t="shared" si="55"/>
        <v>177.24736842105261</v>
      </c>
      <c r="U356" s="77">
        <f>IF(ISBLANK('imputing missing values'!$AP356), 'imputing missing values'!$T356, 'imputing missing values'!$AP356)</f>
        <v>183.5</v>
      </c>
      <c r="V356" s="76">
        <v>150.19999999999999</v>
      </c>
      <c r="W356" s="77">
        <f t="shared" si="56"/>
        <v>162.57894736842107</v>
      </c>
      <c r="X356" s="77">
        <f>IF(ISBLANK('imputing missing values'!$AQ356), 'imputing missing values'!$W356, 'imputing missing values'!$AQ356)</f>
        <v>167.8</v>
      </c>
      <c r="Y356" s="76">
        <v>170.5</v>
      </c>
      <c r="Z356" s="77">
        <f t="shared" si="57"/>
        <v>167.6</v>
      </c>
      <c r="AA356" s="77">
        <f>IF(ISBLANK('imputing missing values'!$AR356), 'imputing missing values'!$Z356, 'imputing missing values'!$AR356)</f>
        <v>171.2</v>
      </c>
      <c r="AB356" s="76">
        <v>121.2</v>
      </c>
      <c r="AC356" s="77">
        <f t="shared" si="58"/>
        <v>172.73157894736843</v>
      </c>
      <c r="AD356" s="77">
        <f>IF(ISBLANK('imputing missing values'!$AS356), 'imputing missing values'!$AC356, 'imputing missing values'!$AS356)</f>
        <v>177.3</v>
      </c>
      <c r="AE356" s="76">
        <v>207.5</v>
      </c>
      <c r="AF356" s="77">
        <f t="shared" si="59"/>
        <v>171.40526315789475</v>
      </c>
      <c r="AG356" s="77">
        <f>IF(ISBLANK('imputing missing values'!$AT356), 'imputing missing values'!$AF356, 'imputing missing values'!$AT356)</f>
        <v>175.7</v>
      </c>
      <c r="AH356" s="76">
        <v>176.8</v>
      </c>
      <c r="AI356" s="77">
        <f>AVERAGE(AU338:AU353)</f>
        <v>169.3125</v>
      </c>
      <c r="AJ356" s="77">
        <f>IF(ISBLANK('imputing missing values'!$AU356), 'imputing missing values'!$AI356, 'imputing missing values'!$AU356)</f>
        <v>175.5</v>
      </c>
      <c r="AK356" s="75">
        <v>174.4</v>
      </c>
      <c r="AL356" s="76">
        <v>195.9</v>
      </c>
      <c r="AM356" s="76">
        <v>187.8</v>
      </c>
      <c r="AN356" s="76">
        <v>182.8</v>
      </c>
      <c r="AO356" s="76">
        <v>176.4</v>
      </c>
      <c r="AP356" s="75">
        <v>183.5</v>
      </c>
      <c r="AQ356" s="75">
        <v>167.8</v>
      </c>
      <c r="AR356" s="75">
        <v>171.2</v>
      </c>
      <c r="AS356" s="75">
        <v>177.3</v>
      </c>
      <c r="AT356" s="75">
        <v>175.7</v>
      </c>
      <c r="AU356" s="75">
        <v>175.5</v>
      </c>
      <c r="AV356" s="76">
        <v>177.1</v>
      </c>
    </row>
    <row r="357" spans="1:48" x14ac:dyDescent="0.25">
      <c r="A357" s="63" t="s">
        <v>33</v>
      </c>
      <c r="B357" s="78">
        <v>2022</v>
      </c>
      <c r="C357" s="63" t="s">
        <v>45</v>
      </c>
      <c r="D357" s="76">
        <v>170.2</v>
      </c>
      <c r="E357" s="77">
        <f t="shared" si="51"/>
        <v>180.54285714285714</v>
      </c>
      <c r="F357" s="77">
        <f t="shared" si="50"/>
        <v>178.6</v>
      </c>
      <c r="G357" s="76">
        <v>212.9</v>
      </c>
      <c r="H357" s="76">
        <f t="shared" si="52"/>
        <v>196.72631578947369</v>
      </c>
      <c r="I357" s="76">
        <f>IF(ISBLANK('imputing missing values'!$AL357), 'imputing missing values'!$H357, 'imputing missing values'!$AL357)</f>
        <v>201.1</v>
      </c>
      <c r="J357" s="76">
        <v>191.9</v>
      </c>
      <c r="K357" s="76">
        <f t="shared" si="53"/>
        <v>178.5894736842105</v>
      </c>
      <c r="L357" s="76">
        <f>IF(ISBLANK('imputing missing values'!$AM357),K357,AM357)</f>
        <v>175.7</v>
      </c>
      <c r="M357" s="76">
        <v>173.9</v>
      </c>
      <c r="N357" s="76">
        <f t="shared" si="54"/>
        <v>179.6052631578948</v>
      </c>
      <c r="O357" s="76">
        <f>IF(ISBLANK('imputing missing values'!$AN357), 'imputing missing values'!$N357, 'imputing missing values'!$AN357)</f>
        <v>180.6</v>
      </c>
      <c r="P357" s="76">
        <v>179.1</v>
      </c>
      <c r="Q357" s="76">
        <f>AVERAGE(AO339:AO354)</f>
        <v>168.53750000000002</v>
      </c>
      <c r="R357" s="76">
        <f>IF(ISBLANK('imputing missing values'!$AO357), 'imputing missing values'!$Q357, 'imputing missing values'!$AO357)</f>
        <v>167.3</v>
      </c>
      <c r="S357" s="76">
        <v>159.5</v>
      </c>
      <c r="T357" s="77">
        <f t="shared" si="55"/>
        <v>177.19473684210524</v>
      </c>
      <c r="U357" s="77">
        <f>IF(ISBLANK('imputing missing values'!$AP357), 'imputing missing values'!$T357, 'imputing missing values'!$AP357)</f>
        <v>177.2</v>
      </c>
      <c r="V357" s="76">
        <v>178.7</v>
      </c>
      <c r="W357" s="77">
        <f t="shared" si="56"/>
        <v>162.25789473684216</v>
      </c>
      <c r="X357" s="77">
        <f>IF(ISBLANK('imputing missing values'!$AQ357), 'imputing missing values'!$W357, 'imputing missing values'!$AQ357)</f>
        <v>159.4</v>
      </c>
      <c r="Y357" s="76">
        <v>171.3</v>
      </c>
      <c r="Z357" s="77">
        <f t="shared" si="57"/>
        <v>167.55263157894734</v>
      </c>
      <c r="AA357" s="77">
        <f>IF(ISBLANK('imputing missing values'!$AR357), 'imputing missing values'!$Z357, 'imputing missing values'!$AR357)</f>
        <v>167.1</v>
      </c>
      <c r="AB357" s="76">
        <v>123.1</v>
      </c>
      <c r="AC357" s="77">
        <f t="shared" si="58"/>
        <v>172.68947368421055</v>
      </c>
      <c r="AD357" s="77">
        <f>IF(ISBLANK('imputing missing values'!$AS357), 'imputing missing values'!$AC357, 'imputing missing values'!$AS357)</f>
        <v>171.8</v>
      </c>
      <c r="AE357" s="76">
        <v>200.5</v>
      </c>
      <c r="AF357" s="77">
        <f t="shared" si="59"/>
        <v>171.74736842105261</v>
      </c>
      <c r="AG357" s="77">
        <f>IF(ISBLANK('imputing missing values'!$AT357), 'imputing missing values'!$AF357, 'imputing missing values'!$AT357)</f>
        <v>176</v>
      </c>
      <c r="AH357" s="76">
        <v>162.80000000000001</v>
      </c>
      <c r="AI357" s="77">
        <f>AVERAGE(AU339:AU357)</f>
        <v>169.48421052631579</v>
      </c>
      <c r="AJ357" s="77">
        <f>IF(ISBLANK('imputing missing values'!$AU357), 'imputing missing values'!$AI357, 'imputing missing values'!$AU357)</f>
        <v>168.2</v>
      </c>
      <c r="AK357" s="75">
        <v>178.6</v>
      </c>
      <c r="AL357" s="76">
        <v>201.1</v>
      </c>
      <c r="AM357" s="76">
        <v>175.7</v>
      </c>
      <c r="AN357" s="76">
        <v>180.6</v>
      </c>
      <c r="AO357" s="76">
        <v>167.3</v>
      </c>
      <c r="AP357" s="75">
        <v>177.2</v>
      </c>
      <c r="AQ357" s="75">
        <v>159.4</v>
      </c>
      <c r="AR357" s="75">
        <v>167.1</v>
      </c>
      <c r="AS357" s="75">
        <v>171.8</v>
      </c>
      <c r="AT357" s="75">
        <v>176</v>
      </c>
      <c r="AU357" s="75">
        <v>168.2</v>
      </c>
      <c r="AV357" s="76">
        <v>174.1</v>
      </c>
    </row>
    <row r="358" spans="1:48" x14ac:dyDescent="0.25">
      <c r="A358" s="63" t="s">
        <v>34</v>
      </c>
      <c r="B358" s="78">
        <v>2022</v>
      </c>
      <c r="C358" s="63" t="s">
        <v>45</v>
      </c>
      <c r="D358" s="76">
        <v>169.2</v>
      </c>
      <c r="E358" s="77">
        <f t="shared" si="51"/>
        <v>176.61428571428573</v>
      </c>
      <c r="F358" s="77">
        <f t="shared" si="50"/>
        <v>175.9</v>
      </c>
      <c r="G358" s="76">
        <v>209</v>
      </c>
      <c r="H358" s="75">
        <f t="shared" si="52"/>
        <v>196.67368421052635</v>
      </c>
      <c r="I358" s="75">
        <f>IF(ISBLANK('imputing missing values'!$AL358), 'imputing missing values'!$H358, 'imputing missing values'!$AL358)</f>
        <v>197.3</v>
      </c>
      <c r="J358" s="76">
        <v>190.2</v>
      </c>
      <c r="K358" s="75">
        <f t="shared" si="53"/>
        <v>179.30526315789473</v>
      </c>
      <c r="L358" s="75">
        <f>IF(ISBLANK('imputing missing values'!$AM358),K358,AM358)</f>
        <v>183</v>
      </c>
      <c r="M358" s="76">
        <v>173.6</v>
      </c>
      <c r="N358" s="75">
        <f t="shared" si="54"/>
        <v>179.97894736842107</v>
      </c>
      <c r="O358" s="75">
        <f>IF(ISBLANK('imputing missing values'!$AN358), 'imputing missing values'!$N358, 'imputing missing values'!$AN358)</f>
        <v>182</v>
      </c>
      <c r="P358" s="76">
        <v>188.5</v>
      </c>
      <c r="Q358" s="75">
        <f>AVERAGE(AO340:AO358)</f>
        <v>169.56315789473686</v>
      </c>
      <c r="R358" s="75">
        <f>IF(ISBLANK('imputing missing values'!$AO358), 'imputing missing values'!$Q358, 'imputing missing values'!$AO358)</f>
        <v>172.1</v>
      </c>
      <c r="S358" s="76">
        <v>158</v>
      </c>
      <c r="T358" s="75">
        <f t="shared" si="55"/>
        <v>177.73157894736843</v>
      </c>
      <c r="U358" s="75">
        <f>IF(ISBLANK('imputing missing values'!$AP358), 'imputing missing values'!$T358, 'imputing missing values'!$AP358)</f>
        <v>181.1</v>
      </c>
      <c r="V358" s="76">
        <v>159.9</v>
      </c>
      <c r="W358" s="75">
        <f t="shared" si="56"/>
        <v>162.58421052631584</v>
      </c>
      <c r="X358" s="75">
        <f>IF(ISBLANK('imputing missing values'!$AQ358), 'imputing missing values'!$W358, 'imputing missing values'!$AQ358)</f>
        <v>163.4</v>
      </c>
      <c r="Y358" s="76">
        <v>170.8</v>
      </c>
      <c r="Z358" s="75">
        <f t="shared" si="57"/>
        <v>167.8052631578947</v>
      </c>
      <c r="AA358" s="75">
        <f>IF(ISBLANK('imputing missing values'!$AR358), 'imputing missing values'!$Z358, 'imputing missing values'!$AR358)</f>
        <v>168.9</v>
      </c>
      <c r="AB358" s="76">
        <v>121.8</v>
      </c>
      <c r="AC358" s="75">
        <f t="shared" si="58"/>
        <v>173.08947368421053</v>
      </c>
      <c r="AD358" s="75">
        <f>IF(ISBLANK('imputing missing values'!$AS358), 'imputing missing values'!$AC358, 'imputing missing values'!$AS358)</f>
        <v>174.1</v>
      </c>
      <c r="AE358" s="76">
        <v>205.2</v>
      </c>
      <c r="AF358" s="75">
        <f t="shared" si="59"/>
        <v>172.09473684210528</v>
      </c>
      <c r="AG358" s="75">
        <f>IF(ISBLANK('imputing missing values'!$AT358), 'imputing missing values'!$AF358, 'imputing missing values'!$AT358)</f>
        <v>175.8</v>
      </c>
      <c r="AH358" s="76">
        <v>171</v>
      </c>
      <c r="AI358" s="75">
        <f>AVERAGE(AU340:AU358)</f>
        <v>169.91578947368419</v>
      </c>
      <c r="AJ358" s="75">
        <f>IF(ISBLANK('imputing missing values'!$AU358), 'imputing missing values'!$AI358, 'imputing missing values'!$AU358)</f>
        <v>172</v>
      </c>
      <c r="AK358" s="75">
        <v>175.9</v>
      </c>
      <c r="AL358" s="75">
        <v>197.3</v>
      </c>
      <c r="AM358" s="75">
        <v>183</v>
      </c>
      <c r="AN358" s="75">
        <v>182</v>
      </c>
      <c r="AO358" s="75">
        <v>172.1</v>
      </c>
      <c r="AP358" s="75">
        <v>181.1</v>
      </c>
      <c r="AQ358" s="75">
        <v>163.4</v>
      </c>
      <c r="AR358" s="75">
        <v>168.9</v>
      </c>
      <c r="AS358" s="75">
        <v>174.1</v>
      </c>
      <c r="AT358" s="75">
        <v>175.8</v>
      </c>
      <c r="AU358" s="75">
        <v>172</v>
      </c>
      <c r="AV358" s="76">
        <v>175.7</v>
      </c>
    </row>
    <row r="359" spans="1:48" x14ac:dyDescent="0.25">
      <c r="A359" s="63" t="s">
        <v>30</v>
      </c>
      <c r="B359" s="78">
        <v>2023</v>
      </c>
      <c r="C359" s="63" t="s">
        <v>31</v>
      </c>
      <c r="D359" s="76">
        <v>174</v>
      </c>
      <c r="E359" s="77">
        <f t="shared" si="51"/>
        <v>175.55714285714285</v>
      </c>
      <c r="F359" s="77">
        <f t="shared" si="50"/>
        <v>175</v>
      </c>
      <c r="G359" s="76">
        <v>208.3</v>
      </c>
      <c r="H359" s="76">
        <f t="shared" si="52"/>
        <v>196.8105263157895</v>
      </c>
      <c r="I359" s="76">
        <f>IF(ISBLANK('imputing missing values'!$AL359), 'imputing missing values'!$H359, 'imputing missing values'!$AL359)</f>
        <v>196.9</v>
      </c>
      <c r="J359" s="76">
        <v>192.9</v>
      </c>
      <c r="K359" s="76">
        <f t="shared" si="53"/>
        <v>179.96842105263156</v>
      </c>
      <c r="L359" s="76">
        <f>IF(ISBLANK('imputing missing values'!$AM359),K359,AM359)</f>
        <v>188.6</v>
      </c>
      <c r="M359" s="76">
        <v>174.3</v>
      </c>
      <c r="N359" s="76">
        <f t="shared" si="54"/>
        <v>180.35789473684213</v>
      </c>
      <c r="O359" s="76">
        <f>IF(ISBLANK('imputing missing values'!$AN359), 'imputing missing values'!$N359, 'imputing missing values'!$AN359)</f>
        <v>183.2</v>
      </c>
      <c r="P359" s="76">
        <v>192.6</v>
      </c>
      <c r="Q359" s="76">
        <f>AVERAGE(AO341:AO356)</f>
        <v>169.74375000000001</v>
      </c>
      <c r="R359" s="76">
        <f>IF(ISBLANK('imputing missing values'!$AO359), 'imputing missing values'!$Q359, 'imputing missing values'!$AO359)</f>
        <v>177.2</v>
      </c>
      <c r="S359" s="76">
        <v>156.30000000000001</v>
      </c>
      <c r="T359" s="77">
        <f t="shared" si="55"/>
        <v>178.22105263157897</v>
      </c>
      <c r="U359" s="77">
        <f>IF(ISBLANK('imputing missing values'!$AP359), 'imputing missing values'!$T359, 'imputing missing values'!$AP359)</f>
        <v>184.7</v>
      </c>
      <c r="V359" s="76">
        <v>142.9</v>
      </c>
      <c r="W359" s="77">
        <f t="shared" si="56"/>
        <v>162.95789473684212</v>
      </c>
      <c r="X359" s="77">
        <f>IF(ISBLANK('imputing missing values'!$AQ359), 'imputing missing values'!$W359, 'imputing missing values'!$AQ359)</f>
        <v>168.2</v>
      </c>
      <c r="Y359" s="76">
        <v>170.7</v>
      </c>
      <c r="Z359" s="77">
        <f t="shared" si="57"/>
        <v>168.12105263157892</v>
      </c>
      <c r="AA359" s="77">
        <f>IF(ISBLANK('imputing missing values'!$AR359), 'imputing missing values'!$Z359, 'imputing missing values'!$AR359)</f>
        <v>171.8</v>
      </c>
      <c r="AB359" s="76">
        <v>120.3</v>
      </c>
      <c r="AC359" s="77">
        <f t="shared" si="58"/>
        <v>173.5526315789474</v>
      </c>
      <c r="AD359" s="77">
        <f>IF(ISBLANK('imputing missing values'!$AS359), 'imputing missing values'!$AC359, 'imputing missing values'!$AS359)</f>
        <v>177.8</v>
      </c>
      <c r="AE359" s="76">
        <v>210.5</v>
      </c>
      <c r="AF359" s="77">
        <f t="shared" si="59"/>
        <v>172.56842105263158</v>
      </c>
      <c r="AG359" s="77">
        <f>IF(ISBLANK('imputing missing values'!$AT359), 'imputing missing values'!$AF359, 'imputing missing values'!$AT359)</f>
        <v>178.4</v>
      </c>
      <c r="AH359" s="76">
        <v>176.9</v>
      </c>
      <c r="AI359" s="77">
        <f>AVERAGE(AU341:AU356)</f>
        <v>170.04374999999999</v>
      </c>
      <c r="AJ359" s="77">
        <f>IF(ISBLANK('imputing missing values'!$AU359), 'imputing missing values'!$AI359, 'imputing missing values'!$AU359)</f>
        <v>176.5</v>
      </c>
      <c r="AK359" s="75">
        <v>175</v>
      </c>
      <c r="AL359" s="76">
        <v>196.9</v>
      </c>
      <c r="AM359" s="76">
        <v>188.6</v>
      </c>
      <c r="AN359" s="76">
        <v>183.2</v>
      </c>
      <c r="AO359" s="76">
        <v>177.2</v>
      </c>
      <c r="AP359" s="75">
        <v>184.7</v>
      </c>
      <c r="AQ359" s="75">
        <v>168.2</v>
      </c>
      <c r="AR359" s="75">
        <v>171.8</v>
      </c>
      <c r="AS359" s="75">
        <v>177.8</v>
      </c>
      <c r="AT359" s="75">
        <v>178.4</v>
      </c>
      <c r="AU359" s="75">
        <v>176.5</v>
      </c>
      <c r="AV359" s="76">
        <v>177.8</v>
      </c>
    </row>
    <row r="360" spans="1:48" x14ac:dyDescent="0.25">
      <c r="A360" s="63" t="s">
        <v>33</v>
      </c>
      <c r="B360" s="78">
        <v>2023</v>
      </c>
      <c r="C360" s="63" t="s">
        <v>31</v>
      </c>
      <c r="D360" s="76">
        <v>173.3</v>
      </c>
      <c r="E360" s="77">
        <f t="shared" si="51"/>
        <v>180.1</v>
      </c>
      <c r="F360" s="77">
        <f t="shared" si="50"/>
        <v>179.5</v>
      </c>
      <c r="G360" s="76">
        <v>215.2</v>
      </c>
      <c r="H360" s="76">
        <f t="shared" si="52"/>
        <v>197.25263157894739</v>
      </c>
      <c r="I360" s="76">
        <f>IF(ISBLANK('imputing missing values'!$AL360), 'imputing missing values'!$H360, 'imputing missing values'!$AL360)</f>
        <v>201.6</v>
      </c>
      <c r="J360" s="76">
        <v>197</v>
      </c>
      <c r="K360" s="76">
        <f t="shared" si="53"/>
        <v>179.7</v>
      </c>
      <c r="L360" s="76">
        <f>IF(ISBLANK('imputing missing values'!$AM360),K360,AM360)</f>
        <v>176.6</v>
      </c>
      <c r="M360" s="76">
        <v>175.2</v>
      </c>
      <c r="N360" s="76">
        <f t="shared" si="54"/>
        <v>180.3842105263158</v>
      </c>
      <c r="O360" s="76">
        <f>IF(ISBLANK('imputing missing values'!$AN360), 'imputing missing values'!$N360, 'imputing missing values'!$AN360)</f>
        <v>180.1</v>
      </c>
      <c r="P360" s="76">
        <v>178</v>
      </c>
      <c r="Q360" s="76">
        <f>AVERAGE(AO342:AO357)</f>
        <v>169.49375000000003</v>
      </c>
      <c r="R360" s="76">
        <f>IF(ISBLANK('imputing missing values'!$AO360), 'imputing missing values'!$Q360, 'imputing missing values'!$AO360)</f>
        <v>168</v>
      </c>
      <c r="S360" s="76">
        <v>160.5</v>
      </c>
      <c r="T360" s="77">
        <f t="shared" si="55"/>
        <v>178.20526315789473</v>
      </c>
      <c r="U360" s="77">
        <f>IF(ISBLANK('imputing missing values'!$AP360), 'imputing missing values'!$T360, 'imputing missing values'!$AP360)</f>
        <v>178.5</v>
      </c>
      <c r="V360" s="76">
        <v>175.3</v>
      </c>
      <c r="W360" s="77">
        <f t="shared" si="56"/>
        <v>162.6</v>
      </c>
      <c r="X360" s="77">
        <f>IF(ISBLANK('imputing missing values'!$AQ360), 'imputing missing values'!$W360, 'imputing missing values'!$AQ360)</f>
        <v>159.5</v>
      </c>
      <c r="Y360" s="76">
        <v>171.2</v>
      </c>
      <c r="Z360" s="77">
        <f t="shared" si="57"/>
        <v>168.07894736842104</v>
      </c>
      <c r="AA360" s="77">
        <f>IF(ISBLANK('imputing missing values'!$AR360), 'imputing missing values'!$Z360, 'imputing missing values'!$AR360)</f>
        <v>167.8</v>
      </c>
      <c r="AB360" s="76">
        <v>122.7</v>
      </c>
      <c r="AC360" s="77">
        <f t="shared" si="58"/>
        <v>173.40000000000003</v>
      </c>
      <c r="AD360" s="77">
        <f>IF(ISBLANK('imputing missing values'!$AS360), 'imputing missing values'!$AC360, 'imputing missing values'!$AS360)</f>
        <v>171.8</v>
      </c>
      <c r="AE360" s="76">
        <v>204.3</v>
      </c>
      <c r="AF360" s="77">
        <f t="shared" si="59"/>
        <v>173.04736842105262</v>
      </c>
      <c r="AG360" s="77">
        <f>IF(ISBLANK('imputing missing values'!$AT360), 'imputing missing values'!$AF360, 'imputing missing values'!$AT360)</f>
        <v>178.8</v>
      </c>
      <c r="AH360" s="76">
        <v>163.69999999999999</v>
      </c>
      <c r="AI360" s="77">
        <f>AVERAGE(AU342:AU360)</f>
        <v>170.23684210526315</v>
      </c>
      <c r="AJ360" s="77">
        <f>IF(ISBLANK('imputing missing values'!$AU360), 'imputing missing values'!$AI360, 'imputing missing values'!$AU360)</f>
        <v>168.9</v>
      </c>
      <c r="AK360" s="75">
        <v>179.5</v>
      </c>
      <c r="AL360" s="76">
        <v>201.6</v>
      </c>
      <c r="AM360" s="76">
        <v>176.6</v>
      </c>
      <c r="AN360" s="76">
        <v>180.1</v>
      </c>
      <c r="AO360" s="76">
        <v>168</v>
      </c>
      <c r="AP360" s="75">
        <v>178.5</v>
      </c>
      <c r="AQ360" s="75">
        <v>159.5</v>
      </c>
      <c r="AR360" s="75">
        <v>167.8</v>
      </c>
      <c r="AS360" s="75">
        <v>171.8</v>
      </c>
      <c r="AT360" s="75">
        <v>178.8</v>
      </c>
      <c r="AU360" s="75">
        <v>168.9</v>
      </c>
      <c r="AV360" s="76">
        <v>174.9</v>
      </c>
    </row>
    <row r="361" spans="1:48" x14ac:dyDescent="0.25">
      <c r="A361" s="63" t="s">
        <v>34</v>
      </c>
      <c r="B361" s="78">
        <v>2023</v>
      </c>
      <c r="C361" s="63" t="s">
        <v>31</v>
      </c>
      <c r="D361" s="76">
        <v>173.8</v>
      </c>
      <c r="E361" s="77">
        <f t="shared" si="51"/>
        <v>176.84285714285716</v>
      </c>
      <c r="F361" s="77">
        <f t="shared" si="50"/>
        <v>176.7</v>
      </c>
      <c r="G361" s="76">
        <v>210.7</v>
      </c>
      <c r="H361" s="75">
        <f t="shared" si="52"/>
        <v>197.23157894736843</v>
      </c>
      <c r="I361" s="75">
        <f>IF(ISBLANK('imputing missing values'!$AL361), 'imputing missing values'!$H361, 'imputing missing values'!$AL361)</f>
        <v>198.2</v>
      </c>
      <c r="J361" s="76">
        <v>194.5</v>
      </c>
      <c r="K361" s="75">
        <f t="shared" si="53"/>
        <v>180.39473684210526</v>
      </c>
      <c r="L361" s="75">
        <f>IF(ISBLANK('imputing missing values'!$AM361),K361,AM361)</f>
        <v>183.8</v>
      </c>
      <c r="M361" s="76">
        <v>174.6</v>
      </c>
      <c r="N361" s="75">
        <f t="shared" si="54"/>
        <v>180.51578947368421</v>
      </c>
      <c r="O361" s="75">
        <f>IF(ISBLANK('imputing missing values'!$AN361), 'imputing missing values'!$N361, 'imputing missing values'!$AN361)</f>
        <v>182</v>
      </c>
      <c r="P361" s="76">
        <v>187.2</v>
      </c>
      <c r="Q361" s="75">
        <f>AVERAGE(AO343:AO361)</f>
        <v>170.47368421052633</v>
      </c>
      <c r="R361" s="75">
        <f>IF(ISBLANK('imputing missing values'!$AO361), 'imputing missing values'!$Q361, 'imputing missing values'!$AO361)</f>
        <v>172.9</v>
      </c>
      <c r="S361" s="76">
        <v>158.30000000000001</v>
      </c>
      <c r="T361" s="75">
        <f t="shared" si="55"/>
        <v>178.76315789473685</v>
      </c>
      <c r="U361" s="75">
        <f>IF(ISBLANK('imputing missing values'!$AP361), 'imputing missing values'!$T361, 'imputing missing values'!$AP361)</f>
        <v>182.3</v>
      </c>
      <c r="V361" s="76">
        <v>153.9</v>
      </c>
      <c r="W361" s="75">
        <f t="shared" si="56"/>
        <v>162.92631578947368</v>
      </c>
      <c r="X361" s="75">
        <f>IF(ISBLANK('imputing missing values'!$AQ361), 'imputing missing values'!$W361, 'imputing missing values'!$AQ361)</f>
        <v>163.6</v>
      </c>
      <c r="Y361" s="76">
        <v>170.9</v>
      </c>
      <c r="Z361" s="75">
        <f t="shared" si="57"/>
        <v>168.33684210526317</v>
      </c>
      <c r="AA361" s="75">
        <f>IF(ISBLANK('imputing missing values'!$AR361), 'imputing missing values'!$Z361, 'imputing missing values'!$AR361)</f>
        <v>169.5</v>
      </c>
      <c r="AB361" s="76">
        <v>121.1</v>
      </c>
      <c r="AC361" s="75">
        <f t="shared" si="58"/>
        <v>173.67368421052635</v>
      </c>
      <c r="AD361" s="75">
        <f>IF(ISBLANK('imputing missing values'!$AS361), 'imputing missing values'!$AC361, 'imputing missing values'!$AS361)</f>
        <v>174.3</v>
      </c>
      <c r="AE361" s="76">
        <v>208.4</v>
      </c>
      <c r="AF361" s="75">
        <f t="shared" si="59"/>
        <v>173.51052631578946</v>
      </c>
      <c r="AG361" s="75">
        <f>IF(ISBLANK('imputing missing values'!$AT361), 'imputing missing values'!$AF361, 'imputing missing values'!$AT361)</f>
        <v>178.6</v>
      </c>
      <c r="AH361" s="76">
        <v>171.4</v>
      </c>
      <c r="AI361" s="75">
        <f>AVERAGE(AU343:AU361)</f>
        <v>170.66315789473686</v>
      </c>
      <c r="AJ361" s="75">
        <f>IF(ISBLANK('imputing missing values'!$AU361), 'imputing missing values'!$AI361, 'imputing missing values'!$AU361)</f>
        <v>172.8</v>
      </c>
      <c r="AK361" s="75">
        <v>176.7</v>
      </c>
      <c r="AL361" s="75">
        <v>198.2</v>
      </c>
      <c r="AM361" s="75">
        <v>183.8</v>
      </c>
      <c r="AN361" s="75">
        <v>182</v>
      </c>
      <c r="AO361" s="75">
        <v>172.9</v>
      </c>
      <c r="AP361" s="75">
        <v>182.3</v>
      </c>
      <c r="AQ361" s="75">
        <v>163.6</v>
      </c>
      <c r="AR361" s="75">
        <v>169.5</v>
      </c>
      <c r="AS361" s="75">
        <v>174.3</v>
      </c>
      <c r="AT361" s="75">
        <v>178.6</v>
      </c>
      <c r="AU361" s="75">
        <v>172.8</v>
      </c>
      <c r="AV361" s="76">
        <v>176.5</v>
      </c>
    </row>
    <row r="362" spans="1:48" x14ac:dyDescent="0.25">
      <c r="A362" s="63" t="s">
        <v>30</v>
      </c>
      <c r="B362" s="78">
        <v>2023</v>
      </c>
      <c r="C362" s="63" t="s">
        <v>35</v>
      </c>
      <c r="D362" s="76">
        <v>174.2</v>
      </c>
      <c r="E362" s="77">
        <f t="shared" si="51"/>
        <v>176.04285714285714</v>
      </c>
      <c r="F362" s="77">
        <f t="shared" si="50"/>
        <v>174.8</v>
      </c>
      <c r="G362" s="76">
        <v>205.2</v>
      </c>
      <c r="H362" s="76">
        <f t="shared" si="52"/>
        <v>197.4263157894737</v>
      </c>
      <c r="I362" s="76">
        <f>IF(ISBLANK('imputing missing values'!$AL362), 'imputing missing values'!$H362, 'imputing missing values'!$AL362)</f>
        <v>198.3</v>
      </c>
      <c r="J362" s="76">
        <v>173.9</v>
      </c>
      <c r="K362" s="76">
        <f t="shared" si="53"/>
        <v>181.04210526315791</v>
      </c>
      <c r="L362" s="76">
        <f>IF(ISBLANK('imputing missing values'!$AM362),K362,AM362)</f>
        <v>189.6</v>
      </c>
      <c r="M362" s="76">
        <v>177</v>
      </c>
      <c r="N362" s="76">
        <f t="shared" si="54"/>
        <v>180.62105263157892</v>
      </c>
      <c r="O362" s="76">
        <f>IF(ISBLANK('imputing missing values'!$AN362), 'imputing missing values'!$N362, 'imputing missing values'!$AN362)</f>
        <v>181.6</v>
      </c>
      <c r="P362" s="76">
        <v>183.4</v>
      </c>
      <c r="Q362" s="76">
        <f>AVERAGE(AO344:AO359)</f>
        <v>170.66875000000002</v>
      </c>
      <c r="R362" s="76">
        <f>IF(ISBLANK('imputing missing values'!$AO362), 'imputing missing values'!$Q362, 'imputing missing values'!$AO362)</f>
        <v>178.6</v>
      </c>
      <c r="S362" s="76">
        <v>167.2</v>
      </c>
      <c r="T362" s="77">
        <f t="shared" si="55"/>
        <v>179.31578947368419</v>
      </c>
      <c r="U362" s="77">
        <f>IF(ISBLANK('imputing missing values'!$AP362), 'imputing missing values'!$T362, 'imputing missing values'!$AP362)</f>
        <v>186.6</v>
      </c>
      <c r="V362" s="76">
        <v>140.9</v>
      </c>
      <c r="W362" s="77">
        <f t="shared" si="56"/>
        <v>163.31578947368422</v>
      </c>
      <c r="X362" s="77">
        <f>IF(ISBLANK('imputing missing values'!$AQ362), 'imputing missing values'!$W362, 'imputing missing values'!$AQ362)</f>
        <v>169</v>
      </c>
      <c r="Y362" s="76">
        <v>170.4</v>
      </c>
      <c r="Z362" s="77">
        <f t="shared" si="57"/>
        <v>168.67894736842109</v>
      </c>
      <c r="AA362" s="77">
        <f>IF(ISBLANK('imputing missing values'!$AR362), 'imputing missing values'!$Z362, 'imputing missing values'!$AR362)</f>
        <v>172.8</v>
      </c>
      <c r="AB362" s="76">
        <v>119.1</v>
      </c>
      <c r="AC362" s="77">
        <f t="shared" si="58"/>
        <v>174.04736842105268</v>
      </c>
      <c r="AD362" s="77">
        <f>IF(ISBLANK('imputing missing values'!$AS362), 'imputing missing values'!$AC362, 'imputing missing values'!$AS362)</f>
        <v>178.5</v>
      </c>
      <c r="AE362" s="76">
        <v>212.1</v>
      </c>
      <c r="AF362" s="77">
        <f t="shared" si="59"/>
        <v>174.0894736842105</v>
      </c>
      <c r="AG362" s="77">
        <f>IF(ISBLANK('imputing missing values'!$AT362), 'imputing missing values'!$AF362, 'imputing missing values'!$AT362)</f>
        <v>180.7</v>
      </c>
      <c r="AH362" s="76">
        <v>177.6</v>
      </c>
      <c r="AI362" s="77">
        <f>AVERAGE(AU344:AU359)</f>
        <v>170.78125</v>
      </c>
      <c r="AJ362" s="77">
        <f>IF(ISBLANK('imputing missing values'!$AU362), 'imputing missing values'!$AI362, 'imputing missing values'!$AU362)</f>
        <v>177.9</v>
      </c>
      <c r="AK362" s="75">
        <v>174.8</v>
      </c>
      <c r="AL362" s="76">
        <v>198.3</v>
      </c>
      <c r="AM362" s="76">
        <v>189.6</v>
      </c>
      <c r="AN362" s="76">
        <v>181.6</v>
      </c>
      <c r="AO362" s="76">
        <v>178.6</v>
      </c>
      <c r="AP362" s="75">
        <v>186.6</v>
      </c>
      <c r="AQ362" s="75">
        <v>169</v>
      </c>
      <c r="AR362" s="75">
        <v>172.8</v>
      </c>
      <c r="AS362" s="75">
        <v>178.5</v>
      </c>
      <c r="AT362" s="75">
        <v>180.7</v>
      </c>
      <c r="AU362" s="75">
        <v>177.9</v>
      </c>
      <c r="AV362" s="76">
        <v>178</v>
      </c>
    </row>
    <row r="363" spans="1:48" x14ac:dyDescent="0.25">
      <c r="A363" s="63" t="s">
        <v>33</v>
      </c>
      <c r="B363" s="78">
        <v>2023</v>
      </c>
      <c r="C363" s="63" t="s">
        <v>35</v>
      </c>
      <c r="D363" s="76">
        <v>174.7</v>
      </c>
      <c r="E363" s="77">
        <f t="shared" si="51"/>
        <v>180.22857142857146</v>
      </c>
      <c r="F363" s="77">
        <f t="shared" si="50"/>
        <v>180.7</v>
      </c>
      <c r="G363" s="76">
        <v>212.2</v>
      </c>
      <c r="H363" s="76">
        <f t="shared" si="52"/>
        <v>197.9</v>
      </c>
      <c r="I363" s="76">
        <f>IF(ISBLANK('imputing missing values'!$AL363), 'imputing missing values'!$H363, 'imputing missing values'!$AL363)</f>
        <v>202.7</v>
      </c>
      <c r="J363" s="76">
        <v>177.2</v>
      </c>
      <c r="K363" s="76">
        <f t="shared" si="53"/>
        <v>180.78947368421049</v>
      </c>
      <c r="L363" s="76">
        <f>IF(ISBLANK('imputing missing values'!$AM363),K363,AM363)</f>
        <v>178.2</v>
      </c>
      <c r="M363" s="76">
        <v>177.9</v>
      </c>
      <c r="N363" s="76">
        <f t="shared" si="54"/>
        <v>180.81578947368422</v>
      </c>
      <c r="O363" s="76">
        <f>IF(ISBLANK('imputing missing values'!$AN363), 'imputing missing values'!$N363, 'imputing missing values'!$AN363)</f>
        <v>182.8</v>
      </c>
      <c r="P363" s="76">
        <v>172.2</v>
      </c>
      <c r="Q363" s="76">
        <f>AVERAGE(AO345:AO360)</f>
        <v>170.4</v>
      </c>
      <c r="R363" s="76">
        <f>IF(ISBLANK('imputing missing values'!$AO363), 'imputing missing values'!$Q363, 'imputing missing values'!$AO363)</f>
        <v>169.2</v>
      </c>
      <c r="S363" s="76">
        <v>172.1</v>
      </c>
      <c r="T363" s="77">
        <f t="shared" si="55"/>
        <v>179.38947368421051</v>
      </c>
      <c r="U363" s="77">
        <f>IF(ISBLANK('imputing missing values'!$AP363), 'imputing missing values'!$T363, 'imputing missing values'!$AP363)</f>
        <v>180.8</v>
      </c>
      <c r="V363" s="76">
        <v>175.8</v>
      </c>
      <c r="W363" s="77">
        <f t="shared" si="56"/>
        <v>162.95789473684212</v>
      </c>
      <c r="X363" s="77">
        <f>IF(ISBLANK('imputing missing values'!$AQ363), 'imputing missing values'!$W363, 'imputing missing values'!$AQ363)</f>
        <v>159.80000000000001</v>
      </c>
      <c r="Y363" s="76">
        <v>172.2</v>
      </c>
      <c r="Z363" s="77">
        <f t="shared" si="57"/>
        <v>168.63157894736847</v>
      </c>
      <c r="AA363" s="77">
        <f>IF(ISBLANK('imputing missing values'!$AR363), 'imputing missing values'!$Z363, 'imputing missing values'!$AR363)</f>
        <v>168.4</v>
      </c>
      <c r="AB363" s="76">
        <v>121.9</v>
      </c>
      <c r="AC363" s="77">
        <f t="shared" si="58"/>
        <v>173.87894736842111</v>
      </c>
      <c r="AD363" s="77">
        <f>IF(ISBLANK('imputing missing values'!$AS363), 'imputing missing values'!$AC363, 'imputing missing values'!$AS363)</f>
        <v>172.5</v>
      </c>
      <c r="AE363" s="76">
        <v>204.8</v>
      </c>
      <c r="AF363" s="77">
        <f t="shared" si="59"/>
        <v>174.63157894736841</v>
      </c>
      <c r="AG363" s="77">
        <f>IF(ISBLANK('imputing missing values'!$AT363), 'imputing missing values'!$AF363, 'imputing missing values'!$AT363)</f>
        <v>181.4</v>
      </c>
      <c r="AH363" s="76">
        <v>164.9</v>
      </c>
      <c r="AI363" s="77">
        <f>AVERAGE(AU345:AU363)</f>
        <v>171.0263157894737</v>
      </c>
      <c r="AJ363" s="77">
        <f>IF(ISBLANK('imputing missing values'!$AU363), 'imputing missing values'!$AI363, 'imputing missing values'!$AU363)</f>
        <v>170</v>
      </c>
      <c r="AK363" s="75">
        <v>180.7</v>
      </c>
      <c r="AL363" s="76">
        <v>202.7</v>
      </c>
      <c r="AM363" s="76">
        <v>178.2</v>
      </c>
      <c r="AN363" s="76">
        <v>182.8</v>
      </c>
      <c r="AO363" s="76">
        <v>169.2</v>
      </c>
      <c r="AP363" s="75">
        <v>180.8</v>
      </c>
      <c r="AQ363" s="75">
        <v>159.80000000000001</v>
      </c>
      <c r="AR363" s="75">
        <v>168.4</v>
      </c>
      <c r="AS363" s="75">
        <v>172.5</v>
      </c>
      <c r="AT363" s="75">
        <v>181.4</v>
      </c>
      <c r="AU363" s="75">
        <v>170</v>
      </c>
      <c r="AV363" s="76">
        <v>176.3</v>
      </c>
    </row>
    <row r="364" spans="1:48" x14ac:dyDescent="0.25">
      <c r="A364" s="63" t="s">
        <v>34</v>
      </c>
      <c r="B364" s="78">
        <v>2023</v>
      </c>
      <c r="C364" s="63" t="s">
        <v>35</v>
      </c>
      <c r="D364" s="76">
        <v>174.4</v>
      </c>
      <c r="E364" s="77">
        <f t="shared" si="51"/>
        <v>177.05714285714285</v>
      </c>
      <c r="F364" s="77">
        <f t="shared" si="50"/>
        <v>177</v>
      </c>
      <c r="G364" s="76">
        <v>207.7</v>
      </c>
      <c r="H364" s="75">
        <f t="shared" si="52"/>
        <v>197.94210526315788</v>
      </c>
      <c r="I364" s="75">
        <f>IF(ISBLANK('imputing missing values'!$AL364), 'imputing missing values'!$H364, 'imputing missing values'!$AL364)</f>
        <v>199.5</v>
      </c>
      <c r="J364" s="76">
        <v>175.2</v>
      </c>
      <c r="K364" s="75">
        <f t="shared" si="53"/>
        <v>181.49999999999997</v>
      </c>
      <c r="L364" s="75">
        <f>IF(ISBLANK('imputing missing values'!$AM364),K364,AM364)</f>
        <v>185.1</v>
      </c>
      <c r="M364" s="76">
        <v>177.3</v>
      </c>
      <c r="N364" s="75">
        <f t="shared" si="54"/>
        <v>181.01052631578946</v>
      </c>
      <c r="O364" s="75">
        <f>IF(ISBLANK('imputing missing values'!$AN364), 'imputing missing values'!$N364, 'imputing missing values'!$AN364)</f>
        <v>182.1</v>
      </c>
      <c r="P364" s="76">
        <v>179.3</v>
      </c>
      <c r="Q364" s="75">
        <f>AVERAGE(AO346:AO364)</f>
        <v>171.42631578947368</v>
      </c>
      <c r="R364" s="75">
        <f>IF(ISBLANK('imputing missing values'!$AO364), 'imputing missing values'!$Q364, 'imputing missing values'!$AO364)</f>
        <v>174.2</v>
      </c>
      <c r="S364" s="76">
        <v>169.5</v>
      </c>
      <c r="T364" s="75">
        <f t="shared" si="55"/>
        <v>180.01052631578946</v>
      </c>
      <c r="U364" s="75">
        <f>IF(ISBLANK('imputing missing values'!$AP364), 'imputing missing values'!$T364, 'imputing missing values'!$AP364)</f>
        <v>184.4</v>
      </c>
      <c r="V364" s="76">
        <v>152.69999999999999</v>
      </c>
      <c r="W364" s="75">
        <f t="shared" si="56"/>
        <v>163.29999999999998</v>
      </c>
      <c r="X364" s="75">
        <f>IF(ISBLANK('imputing missing values'!$AQ364), 'imputing missing values'!$W364, 'imputing missing values'!$AQ364)</f>
        <v>164.2</v>
      </c>
      <c r="Y364" s="76">
        <v>171</v>
      </c>
      <c r="Z364" s="75">
        <f t="shared" si="57"/>
        <v>168.90526315789478</v>
      </c>
      <c r="AA364" s="75">
        <f>IF(ISBLANK('imputing missing values'!$AR364), 'imputing missing values'!$Z364, 'imputing missing values'!$AR364)</f>
        <v>170.3</v>
      </c>
      <c r="AB364" s="76">
        <v>120</v>
      </c>
      <c r="AC364" s="75">
        <f t="shared" si="58"/>
        <v>174.14736842105268</v>
      </c>
      <c r="AD364" s="75">
        <f>IF(ISBLANK('imputing missing values'!$AS364), 'imputing missing values'!$AC364, 'imputing missing values'!$AS364)</f>
        <v>175</v>
      </c>
      <c r="AE364" s="76">
        <v>209.7</v>
      </c>
      <c r="AF364" s="75">
        <f t="shared" si="59"/>
        <v>175.13684210526316</v>
      </c>
      <c r="AG364" s="75">
        <f>IF(ISBLANK('imputing missing values'!$AT364), 'imputing missing values'!$AF364, 'imputing missing values'!$AT364)</f>
        <v>181</v>
      </c>
      <c r="AH364" s="76">
        <v>172.3</v>
      </c>
      <c r="AI364" s="75">
        <f>AVERAGE(AU346:AU364)</f>
        <v>171.48421052631579</v>
      </c>
      <c r="AJ364" s="75">
        <f>IF(ISBLANK('imputing missing values'!$AU364), 'imputing missing values'!$AI364, 'imputing missing values'!$AU364)</f>
        <v>174.1</v>
      </c>
      <c r="AK364" s="75">
        <v>177</v>
      </c>
      <c r="AL364" s="75">
        <v>199.5</v>
      </c>
      <c r="AM364" s="75">
        <v>185.1</v>
      </c>
      <c r="AN364" s="75">
        <v>182.1</v>
      </c>
      <c r="AO364" s="75">
        <v>174.2</v>
      </c>
      <c r="AP364" s="75">
        <v>184.4</v>
      </c>
      <c r="AQ364" s="75">
        <v>164.2</v>
      </c>
      <c r="AR364" s="75">
        <v>170.3</v>
      </c>
      <c r="AS364" s="75">
        <v>175</v>
      </c>
      <c r="AT364" s="75">
        <v>181</v>
      </c>
      <c r="AU364" s="75">
        <v>174.1</v>
      </c>
      <c r="AV364" s="76">
        <v>177.2</v>
      </c>
    </row>
    <row r="365" spans="1:48" x14ac:dyDescent="0.25">
      <c r="A365" s="63" t="s">
        <v>30</v>
      </c>
      <c r="B365" s="78">
        <v>2023</v>
      </c>
      <c r="C365" s="63" t="s">
        <v>36</v>
      </c>
      <c r="D365" s="76">
        <v>174.3</v>
      </c>
      <c r="E365" s="77">
        <f t="shared" si="51"/>
        <v>176.34285714285716</v>
      </c>
      <c r="F365" s="77">
        <f t="shared" si="50"/>
        <v>174.8</v>
      </c>
      <c r="G365" s="76">
        <v>205.2</v>
      </c>
      <c r="H365" s="76">
        <f t="shared" si="52"/>
        <v>198.12105263157895</v>
      </c>
      <c r="I365" s="76">
        <f>IF(ISBLANK('imputing missing values'!$AL365), 'imputing missing values'!$H365, 'imputing missing values'!$AL365)</f>
        <v>198.4</v>
      </c>
      <c r="J365" s="76">
        <v>173.9</v>
      </c>
      <c r="K365" s="76">
        <f t="shared" si="53"/>
        <v>182.08421052631579</v>
      </c>
      <c r="L365" s="76">
        <f>IF(ISBLANK('imputing missing values'!$AM365),K365,AM365)</f>
        <v>189.6</v>
      </c>
      <c r="M365" s="76">
        <v>177</v>
      </c>
      <c r="N365" s="76">
        <f t="shared" si="54"/>
        <v>181.14736842105262</v>
      </c>
      <c r="O365" s="76">
        <f>IF(ISBLANK('imputing missing values'!$AN365), 'imputing missing values'!$N365, 'imputing missing values'!$AN365)</f>
        <v>181.4</v>
      </c>
      <c r="P365" s="76">
        <v>183.3</v>
      </c>
      <c r="Q365" s="76">
        <f>AVERAGE(AO347:AO362)</f>
        <v>171.57500000000002</v>
      </c>
      <c r="R365" s="76">
        <f>IF(ISBLANK('imputing missing values'!$AO365), 'imputing missing values'!$Q365, 'imputing missing values'!$AO365)</f>
        <v>178.6</v>
      </c>
      <c r="S365" s="76">
        <v>167.2</v>
      </c>
      <c r="T365" s="77">
        <f t="shared" si="55"/>
        <v>180.52631578947367</v>
      </c>
      <c r="U365" s="77">
        <f>IF(ISBLANK('imputing missing values'!$AP365), 'imputing missing values'!$T365, 'imputing missing values'!$AP365)</f>
        <v>186.6</v>
      </c>
      <c r="V365" s="76">
        <v>140.9</v>
      </c>
      <c r="W365" s="77">
        <f t="shared" si="56"/>
        <v>163.67368421052632</v>
      </c>
      <c r="X365" s="77">
        <f>IF(ISBLANK('imputing missing values'!$AQ365), 'imputing missing values'!$W365, 'imputing missing values'!$AQ365)</f>
        <v>169</v>
      </c>
      <c r="Y365" s="76">
        <v>170.5</v>
      </c>
      <c r="Z365" s="77">
        <f t="shared" si="57"/>
        <v>169.21578947368425</v>
      </c>
      <c r="AA365" s="77">
        <f>IF(ISBLANK('imputing missing values'!$AR365), 'imputing missing values'!$Z365, 'imputing missing values'!$AR365)</f>
        <v>172.8</v>
      </c>
      <c r="AB365" s="76">
        <v>119.1</v>
      </c>
      <c r="AC365" s="77">
        <f t="shared" si="58"/>
        <v>174.47368421052636</v>
      </c>
      <c r="AD365" s="77">
        <f>IF(ISBLANK('imputing missing values'!$AS365), 'imputing missing values'!$AC365, 'imputing missing values'!$AS365)</f>
        <v>178.5</v>
      </c>
      <c r="AE365" s="76">
        <v>212.1</v>
      </c>
      <c r="AF365" s="77">
        <f t="shared" si="59"/>
        <v>175.63684210526316</v>
      </c>
      <c r="AG365" s="77">
        <f>IF(ISBLANK('imputing missing values'!$AT365), 'imputing missing values'!$AF365, 'imputing missing values'!$AT365)</f>
        <v>180.7</v>
      </c>
      <c r="AH365" s="76">
        <v>177.6</v>
      </c>
      <c r="AI365" s="77">
        <f>AVERAGE(AU347:AU362)</f>
        <v>171.5625</v>
      </c>
      <c r="AJ365" s="77">
        <f>IF(ISBLANK('imputing missing values'!$AU365), 'imputing missing values'!$AI365, 'imputing missing values'!$AU365)</f>
        <v>177.9</v>
      </c>
      <c r="AK365" s="75">
        <v>174.8</v>
      </c>
      <c r="AL365" s="76">
        <v>198.4</v>
      </c>
      <c r="AM365" s="76">
        <v>189.6</v>
      </c>
      <c r="AN365" s="76">
        <v>181.4</v>
      </c>
      <c r="AO365" s="76">
        <v>178.6</v>
      </c>
      <c r="AP365" s="75">
        <v>186.6</v>
      </c>
      <c r="AQ365" s="75">
        <v>169</v>
      </c>
      <c r="AR365" s="75">
        <v>172.8</v>
      </c>
      <c r="AS365" s="75">
        <v>178.5</v>
      </c>
      <c r="AT365" s="75">
        <v>180.7</v>
      </c>
      <c r="AU365" s="75">
        <v>177.9</v>
      </c>
      <c r="AV365" s="76">
        <v>178</v>
      </c>
    </row>
    <row r="366" spans="1:48" x14ac:dyDescent="0.25">
      <c r="A366" s="63" t="s">
        <v>33</v>
      </c>
      <c r="B366" s="78">
        <v>2023</v>
      </c>
      <c r="C366" s="63" t="s">
        <v>36</v>
      </c>
      <c r="D366" s="76">
        <v>174.7</v>
      </c>
      <c r="E366" s="77">
        <f t="shared" si="51"/>
        <v>180.31428571428572</v>
      </c>
      <c r="F366" s="77">
        <f t="shared" si="50"/>
        <v>180.8</v>
      </c>
      <c r="G366" s="76">
        <v>212.2</v>
      </c>
      <c r="H366" s="76">
        <f t="shared" si="52"/>
        <v>198.55263157894737</v>
      </c>
      <c r="I366" s="76">
        <f>IF(ISBLANK('imputing missing values'!$AL366), 'imputing missing values'!$H366, 'imputing missing values'!$AL366)</f>
        <v>202.7</v>
      </c>
      <c r="J366" s="76">
        <v>177.2</v>
      </c>
      <c r="K366" s="76">
        <f t="shared" si="53"/>
        <v>181.75263157894733</v>
      </c>
      <c r="L366" s="76">
        <f>IF(ISBLANK('imputing missing values'!$AM366),K366,AM366)</f>
        <v>178.2</v>
      </c>
      <c r="M366" s="76">
        <v>177.9</v>
      </c>
      <c r="N366" s="76">
        <f t="shared" si="54"/>
        <v>181.29999999999998</v>
      </c>
      <c r="O366" s="76">
        <f>IF(ISBLANK('imputing missing values'!$AN366), 'imputing missing values'!$N366, 'imputing missing values'!$AN366)</f>
        <v>182.6</v>
      </c>
      <c r="P366" s="76">
        <v>172.2</v>
      </c>
      <c r="Q366" s="76">
        <f>AVERAGE(AO348:AO363)</f>
        <v>171.29999999999998</v>
      </c>
      <c r="R366" s="76">
        <f>IF(ISBLANK('imputing missing values'!$AO366), 'imputing missing values'!$Q366, 'imputing missing values'!$AO366)</f>
        <v>169.2</v>
      </c>
      <c r="S366" s="76">
        <v>172.1</v>
      </c>
      <c r="T366" s="77">
        <f t="shared" si="55"/>
        <v>180.55789473684212</v>
      </c>
      <c r="U366" s="77">
        <f>IF(ISBLANK('imputing missing values'!$AP366), 'imputing missing values'!$T366, 'imputing missing values'!$AP366)</f>
        <v>180.8</v>
      </c>
      <c r="V366" s="76">
        <v>175.9</v>
      </c>
      <c r="W366" s="77">
        <f t="shared" si="56"/>
        <v>163.30000000000001</v>
      </c>
      <c r="X366" s="77">
        <f>IF(ISBLANK('imputing missing values'!$AQ366), 'imputing missing values'!$W366, 'imputing missing values'!$AQ366)</f>
        <v>159.80000000000001</v>
      </c>
      <c r="Y366" s="76">
        <v>172.2</v>
      </c>
      <c r="Z366" s="77">
        <f t="shared" si="57"/>
        <v>169.13157894736847</v>
      </c>
      <c r="AA366" s="77">
        <f>IF(ISBLANK('imputing missing values'!$AR366), 'imputing missing values'!$Z366, 'imputing missing values'!$AR366)</f>
        <v>168.4</v>
      </c>
      <c r="AB366" s="76">
        <v>121.9</v>
      </c>
      <c r="AC366" s="77">
        <f t="shared" si="58"/>
        <v>174.27894736842106</v>
      </c>
      <c r="AD366" s="77">
        <f>IF(ISBLANK('imputing missing values'!$AS366), 'imputing missing values'!$AC366, 'imputing missing values'!$AS366)</f>
        <v>172.5</v>
      </c>
      <c r="AE366" s="76">
        <v>204.8</v>
      </c>
      <c r="AF366" s="77">
        <f t="shared" si="59"/>
        <v>176.2</v>
      </c>
      <c r="AG366" s="77">
        <f>IF(ISBLANK('imputing missing values'!$AT366), 'imputing missing values'!$AF366, 'imputing missing values'!$AT366)</f>
        <v>181.5</v>
      </c>
      <c r="AH366" s="76">
        <v>164.9</v>
      </c>
      <c r="AI366" s="77">
        <f>AVERAGE(AU348:AU366)</f>
        <v>171.78421052631583</v>
      </c>
      <c r="AJ366" s="77">
        <f>IF(ISBLANK('imputing missing values'!$AU366), 'imputing missing values'!$AI366, 'imputing missing values'!$AU366)</f>
        <v>170</v>
      </c>
      <c r="AK366" s="75">
        <v>180.8</v>
      </c>
      <c r="AL366" s="76">
        <v>202.7</v>
      </c>
      <c r="AM366" s="76">
        <v>178.2</v>
      </c>
      <c r="AN366" s="76">
        <v>182.6</v>
      </c>
      <c r="AO366" s="76">
        <v>169.2</v>
      </c>
      <c r="AP366" s="75">
        <v>180.8</v>
      </c>
      <c r="AQ366" s="75">
        <v>159.80000000000001</v>
      </c>
      <c r="AR366" s="75">
        <v>168.4</v>
      </c>
      <c r="AS366" s="75">
        <v>172.5</v>
      </c>
      <c r="AT366" s="75">
        <v>181.5</v>
      </c>
      <c r="AU366" s="75">
        <v>170</v>
      </c>
      <c r="AV366" s="76">
        <v>176.3</v>
      </c>
    </row>
    <row r="367" spans="1:48" x14ac:dyDescent="0.25">
      <c r="A367" s="63" t="s">
        <v>34</v>
      </c>
      <c r="B367" s="78">
        <v>2023</v>
      </c>
      <c r="C367" s="63" t="s">
        <v>36</v>
      </c>
      <c r="D367" s="76">
        <v>174.4</v>
      </c>
      <c r="E367" s="77">
        <f t="shared" si="51"/>
        <v>177.15714285714284</v>
      </c>
      <c r="F367" s="77">
        <f t="shared" si="50"/>
        <v>177</v>
      </c>
      <c r="G367" s="76">
        <v>207.7</v>
      </c>
      <c r="H367" s="75">
        <f t="shared" si="52"/>
        <v>198.54210526315788</v>
      </c>
      <c r="I367" s="75">
        <f>IF(ISBLANK('imputing missing values'!$AL367), 'imputing missing values'!$H367, 'imputing missing values'!$AL367)</f>
        <v>199.5</v>
      </c>
      <c r="J367" s="76">
        <v>175.2</v>
      </c>
      <c r="K367" s="75">
        <f t="shared" si="53"/>
        <v>182.38947368421049</v>
      </c>
      <c r="L367" s="75">
        <f>IF(ISBLANK('imputing missing values'!$AM367),K367,AM367)</f>
        <v>185.1</v>
      </c>
      <c r="M367" s="76">
        <v>177.3</v>
      </c>
      <c r="N367" s="75">
        <f t="shared" si="54"/>
        <v>181.44210526315791</v>
      </c>
      <c r="O367" s="75">
        <f>IF(ISBLANK('imputing missing values'!$AN367), 'imputing missing values'!$N367, 'imputing missing values'!$AN367)</f>
        <v>181.9</v>
      </c>
      <c r="P367" s="76">
        <v>179.2</v>
      </c>
      <c r="Q367" s="75">
        <f>AVERAGE(AO349:AO367)</f>
        <v>172.21052631578942</v>
      </c>
      <c r="R367" s="75">
        <f>IF(ISBLANK('imputing missing values'!$AO367), 'imputing missing values'!$Q367, 'imputing missing values'!$AO367)</f>
        <v>174.2</v>
      </c>
      <c r="S367" s="76">
        <v>169.5</v>
      </c>
      <c r="T367" s="75">
        <f t="shared" si="55"/>
        <v>181.11578947368426</v>
      </c>
      <c r="U367" s="75">
        <f>IF(ISBLANK('imputing missing values'!$AP367), 'imputing missing values'!$T367, 'imputing missing values'!$AP367)</f>
        <v>184.4</v>
      </c>
      <c r="V367" s="76">
        <v>152.80000000000001</v>
      </c>
      <c r="W367" s="75">
        <f t="shared" si="56"/>
        <v>163.61578947368423</v>
      </c>
      <c r="X367" s="75">
        <f>IF(ISBLANK('imputing missing values'!$AQ367), 'imputing missing values'!$W367, 'imputing missing values'!$AQ367)</f>
        <v>164.2</v>
      </c>
      <c r="Y367" s="76">
        <v>171.1</v>
      </c>
      <c r="Z367" s="75">
        <f t="shared" si="57"/>
        <v>169.36842105263162</v>
      </c>
      <c r="AA367" s="75">
        <f>IF(ISBLANK('imputing missing values'!$AR367), 'imputing missing values'!$Z367, 'imputing missing values'!$AR367)</f>
        <v>170.3</v>
      </c>
      <c r="AB367" s="76">
        <v>120</v>
      </c>
      <c r="AC367" s="75">
        <f t="shared" si="58"/>
        <v>174.49473684210525</v>
      </c>
      <c r="AD367" s="75">
        <f>IF(ISBLANK('imputing missing values'!$AS367), 'imputing missing values'!$AC367, 'imputing missing values'!$AS367)</f>
        <v>175</v>
      </c>
      <c r="AE367" s="76">
        <v>209.7</v>
      </c>
      <c r="AF367" s="75">
        <f t="shared" si="59"/>
        <v>176.72105263157894</v>
      </c>
      <c r="AG367" s="75">
        <f>IF(ISBLANK('imputing missing values'!$AT367), 'imputing missing values'!$AF367, 'imputing missing values'!$AT367)</f>
        <v>181</v>
      </c>
      <c r="AH367" s="76">
        <v>172.3</v>
      </c>
      <c r="AI367" s="75">
        <f>AVERAGE(AU349:AU367)</f>
        <v>172.20526315789473</v>
      </c>
      <c r="AJ367" s="75">
        <f>IF(ISBLANK('imputing missing values'!$AU367), 'imputing missing values'!$AI367, 'imputing missing values'!$AU367)</f>
        <v>174.1</v>
      </c>
      <c r="AK367" s="75">
        <v>177</v>
      </c>
      <c r="AL367" s="75">
        <v>199.5</v>
      </c>
      <c r="AM367" s="75">
        <v>185.1</v>
      </c>
      <c r="AN367" s="75">
        <v>181.9</v>
      </c>
      <c r="AO367" s="75">
        <v>174.2</v>
      </c>
      <c r="AP367" s="75">
        <v>184.4</v>
      </c>
      <c r="AQ367" s="75">
        <v>164.2</v>
      </c>
      <c r="AR367" s="75">
        <v>170.3</v>
      </c>
      <c r="AS367" s="75">
        <v>175</v>
      </c>
      <c r="AT367" s="75">
        <v>181</v>
      </c>
      <c r="AU367" s="75">
        <v>174.1</v>
      </c>
      <c r="AV367" s="76">
        <v>177.2</v>
      </c>
    </row>
    <row r="368" spans="1:48" x14ac:dyDescent="0.25">
      <c r="A368" s="63" t="s">
        <v>30</v>
      </c>
      <c r="B368" s="78">
        <v>2023</v>
      </c>
      <c r="C368" s="63" t="s">
        <v>37</v>
      </c>
      <c r="D368" s="76">
        <v>173.3</v>
      </c>
      <c r="E368" s="77">
        <f t="shared" si="51"/>
        <v>176.25714285714284</v>
      </c>
      <c r="F368" s="77">
        <f t="shared" si="50"/>
        <v>175.5</v>
      </c>
      <c r="G368" s="76">
        <v>206.9</v>
      </c>
      <c r="H368" s="76">
        <f t="shared" si="52"/>
        <v>198.7315789473684</v>
      </c>
      <c r="I368" s="76">
        <f>IF(ISBLANK('imputing missing values'!$AL368), 'imputing missing values'!$H368, 'imputing missing values'!$AL368)</f>
        <v>199.5</v>
      </c>
      <c r="J368" s="76">
        <v>167.9</v>
      </c>
      <c r="K368" s="76">
        <f t="shared" si="53"/>
        <v>182.93157894736837</v>
      </c>
      <c r="L368" s="76">
        <f>IF(ISBLANK('imputing missing values'!$AM368),K368,AM368)</f>
        <v>190.2</v>
      </c>
      <c r="M368" s="76">
        <v>178.2</v>
      </c>
      <c r="N368" s="76">
        <f t="shared" si="54"/>
        <v>181.54736842105262</v>
      </c>
      <c r="O368" s="76">
        <f>IF(ISBLANK('imputing missing values'!$AN368), 'imputing missing values'!$N368, 'imputing missing values'!$AN368)</f>
        <v>181.5</v>
      </c>
      <c r="P368" s="76">
        <v>178.5</v>
      </c>
      <c r="Q368" s="76">
        <f>AVERAGE(AO350:AO365)</f>
        <v>172.44374999999997</v>
      </c>
      <c r="R368" s="76">
        <f>IF(ISBLANK('imputing missing values'!$AO368), 'imputing missing values'!$Q368, 'imputing missing values'!$AO368)</f>
        <v>179.1</v>
      </c>
      <c r="S368" s="76">
        <v>173.7</v>
      </c>
      <c r="T368" s="77">
        <f t="shared" si="55"/>
        <v>181.61052631578946</v>
      </c>
      <c r="U368" s="77">
        <f>IF(ISBLANK('imputing missing values'!$AP368), 'imputing missing values'!$T368, 'imputing missing values'!$AP368)</f>
        <v>187.2</v>
      </c>
      <c r="V368" s="76">
        <v>142.80000000000001</v>
      </c>
      <c r="W368" s="77">
        <f t="shared" si="56"/>
        <v>163.98947368421054</v>
      </c>
      <c r="X368" s="77">
        <f>IF(ISBLANK('imputing missing values'!$AQ368), 'imputing missing values'!$W368, 'imputing missing values'!$AQ368)</f>
        <v>169.4</v>
      </c>
      <c r="Y368" s="76">
        <v>172.8</v>
      </c>
      <c r="Z368" s="77">
        <f t="shared" si="57"/>
        <v>169.66315789473686</v>
      </c>
      <c r="AA368" s="77">
        <f>IF(ISBLANK('imputing missing values'!$AR368), 'imputing missing values'!$Z368, 'imputing missing values'!$AR368)</f>
        <v>173.2</v>
      </c>
      <c r="AB368" s="76">
        <v>120.4</v>
      </c>
      <c r="AC368" s="77">
        <f t="shared" si="58"/>
        <v>174.82631578947368</v>
      </c>
      <c r="AD368" s="77">
        <f>IF(ISBLANK('imputing missing values'!$AS368), 'imputing missing values'!$AC368, 'imputing missing values'!$AS368)</f>
        <v>179.4</v>
      </c>
      <c r="AE368" s="76">
        <v>215.5</v>
      </c>
      <c r="AF368" s="77">
        <f t="shared" si="59"/>
        <v>177.4</v>
      </c>
      <c r="AG368" s="77">
        <f>IF(ISBLANK('imputing missing values'!$AT368), 'imputing missing values'!$AF368, 'imputing missing values'!$AT368)</f>
        <v>183.8</v>
      </c>
      <c r="AH368" s="76">
        <v>178.2</v>
      </c>
      <c r="AI368" s="77">
        <f>AVERAGE(AU350:AU365)</f>
        <v>172.38125000000002</v>
      </c>
      <c r="AJ368" s="77">
        <f>IF(ISBLANK('imputing missing values'!$AU368), 'imputing missing values'!$AI368, 'imputing missing values'!$AU368)</f>
        <v>178.9</v>
      </c>
      <c r="AK368" s="75">
        <v>175.5</v>
      </c>
      <c r="AL368" s="76">
        <v>199.5</v>
      </c>
      <c r="AM368" s="76">
        <v>190.2</v>
      </c>
      <c r="AN368" s="76">
        <v>181.5</v>
      </c>
      <c r="AO368" s="76">
        <v>179.1</v>
      </c>
      <c r="AP368" s="75">
        <v>187.2</v>
      </c>
      <c r="AQ368" s="75">
        <v>169.4</v>
      </c>
      <c r="AR368" s="75">
        <v>173.2</v>
      </c>
      <c r="AS368" s="75">
        <v>179.4</v>
      </c>
      <c r="AT368" s="75">
        <v>183.8</v>
      </c>
      <c r="AU368" s="75">
        <v>178.9</v>
      </c>
      <c r="AV368" s="76">
        <v>178.8</v>
      </c>
    </row>
    <row r="369" spans="1:48" x14ac:dyDescent="0.25">
      <c r="A369" s="63" t="s">
        <v>33</v>
      </c>
      <c r="B369" s="78">
        <v>2023</v>
      </c>
      <c r="C369" s="63" t="s">
        <v>37</v>
      </c>
      <c r="D369" s="76">
        <v>174.8</v>
      </c>
      <c r="E369" s="77">
        <f t="shared" si="51"/>
        <v>180.17142857142858</v>
      </c>
      <c r="F369" s="77">
        <f t="shared" si="50"/>
        <v>182.1</v>
      </c>
      <c r="G369" s="76">
        <v>213.7</v>
      </c>
      <c r="H369" s="76">
        <f t="shared" si="52"/>
        <v>199.18421052631575</v>
      </c>
      <c r="I369" s="76">
        <f>IF(ISBLANK('imputing missing values'!$AL369), 'imputing missing values'!$H369, 'imputing missing values'!$AL369)</f>
        <v>203.5</v>
      </c>
      <c r="J369" s="76">
        <v>172.4</v>
      </c>
      <c r="K369" s="76">
        <f t="shared" si="53"/>
        <v>182.5631578947368</v>
      </c>
      <c r="L369" s="76">
        <f>IF(ISBLANK('imputing missing values'!$AM369),K369,AM369)</f>
        <v>178.9</v>
      </c>
      <c r="M369" s="76">
        <v>178.8</v>
      </c>
      <c r="N369" s="76">
        <f t="shared" si="54"/>
        <v>181.6157894736842</v>
      </c>
      <c r="O369" s="76">
        <f>IF(ISBLANK('imputing missing values'!$AN369), 'imputing missing values'!$N369, 'imputing missing values'!$AN369)</f>
        <v>182.1</v>
      </c>
      <c r="P369" s="76">
        <v>168.7</v>
      </c>
      <c r="Q369" s="76">
        <f>AVERAGE(AO351:AO366)</f>
        <v>172.11874999999995</v>
      </c>
      <c r="R369" s="76">
        <f>IF(ISBLANK('imputing missing values'!$AO369), 'imputing missing values'!$Q369, 'imputing missing values'!$AO369)</f>
        <v>169.6</v>
      </c>
      <c r="S369" s="76">
        <v>179.2</v>
      </c>
      <c r="T369" s="77">
        <f t="shared" si="55"/>
        <v>181.62631578947369</v>
      </c>
      <c r="U369" s="77">
        <f>IF(ISBLANK('imputing missing values'!$AP369), 'imputing missing values'!$T369, 'imputing missing values'!$AP369)</f>
        <v>181.5</v>
      </c>
      <c r="V369" s="76">
        <v>179.9</v>
      </c>
      <c r="W369" s="77">
        <f t="shared" si="56"/>
        <v>163.60526315789474</v>
      </c>
      <c r="X369" s="77">
        <f>IF(ISBLANK('imputing missing values'!$AQ369), 'imputing missing values'!$W369, 'imputing missing values'!$AQ369)</f>
        <v>160.1</v>
      </c>
      <c r="Y369" s="76">
        <v>174.7</v>
      </c>
      <c r="Z369" s="77">
        <f t="shared" si="57"/>
        <v>169.56842105263161</v>
      </c>
      <c r="AA369" s="77">
        <f>IF(ISBLANK('imputing missing values'!$AR369), 'imputing missing values'!$Z369, 'imputing missing values'!$AR369)</f>
        <v>168.8</v>
      </c>
      <c r="AB369" s="76">
        <v>123.1</v>
      </c>
      <c r="AC369" s="77">
        <f t="shared" si="58"/>
        <v>174.70526315789471</v>
      </c>
      <c r="AD369" s="77">
        <f>IF(ISBLANK('imputing missing values'!$AS369), 'imputing missing values'!$AC369, 'imputing missing values'!$AS369)</f>
        <v>174.2</v>
      </c>
      <c r="AE369" s="76">
        <v>207.8</v>
      </c>
      <c r="AF369" s="77">
        <f t="shared" si="59"/>
        <v>178.05263157894737</v>
      </c>
      <c r="AG369" s="77">
        <f>IF(ISBLANK('imputing missing values'!$AT369), 'imputing missing values'!$AF369, 'imputing missing values'!$AT369)</f>
        <v>184.4</v>
      </c>
      <c r="AH369" s="76">
        <v>165.5</v>
      </c>
      <c r="AI369" s="77">
        <f>AVERAGE(AU351:AU369)</f>
        <v>172.53157894736844</v>
      </c>
      <c r="AJ369" s="77">
        <f>IF(ISBLANK('imputing missing values'!$AU369), 'imputing missing values'!$AI369, 'imputing missing values'!$AU369)</f>
        <v>170.9</v>
      </c>
      <c r="AK369" s="75">
        <v>182.1</v>
      </c>
      <c r="AL369" s="76">
        <v>203.5</v>
      </c>
      <c r="AM369" s="76">
        <v>178.9</v>
      </c>
      <c r="AN369" s="76">
        <v>182.1</v>
      </c>
      <c r="AO369" s="76">
        <v>169.6</v>
      </c>
      <c r="AP369" s="75">
        <v>181.5</v>
      </c>
      <c r="AQ369" s="75">
        <v>160.1</v>
      </c>
      <c r="AR369" s="75">
        <v>168.8</v>
      </c>
      <c r="AS369" s="75">
        <v>174.2</v>
      </c>
      <c r="AT369" s="75">
        <v>184.4</v>
      </c>
      <c r="AU369" s="75">
        <v>170.9</v>
      </c>
      <c r="AV369" s="76">
        <v>177.4</v>
      </c>
    </row>
    <row r="370" spans="1:48" x14ac:dyDescent="0.25">
      <c r="A370" s="63" t="s">
        <v>34</v>
      </c>
      <c r="B370" s="78">
        <v>2023</v>
      </c>
      <c r="C370" s="63" t="s">
        <v>37</v>
      </c>
      <c r="D370" s="76">
        <v>173.8</v>
      </c>
      <c r="E370" s="77">
        <f t="shared" si="51"/>
        <v>177.14285714285714</v>
      </c>
      <c r="F370" s="77">
        <f t="shared" si="50"/>
        <v>177.9</v>
      </c>
      <c r="G370" s="76">
        <v>209.3</v>
      </c>
      <c r="H370" s="75">
        <f t="shared" si="52"/>
        <v>199.21052631578945</v>
      </c>
      <c r="I370" s="75">
        <f>IF(ISBLANK('imputing missing values'!$AL370), 'imputing missing values'!$H370, 'imputing missing values'!$AL370)</f>
        <v>200.6</v>
      </c>
      <c r="J370" s="76">
        <v>169.6</v>
      </c>
      <c r="K370" s="75">
        <f t="shared" si="53"/>
        <v>183.19999999999993</v>
      </c>
      <c r="L370" s="75">
        <f>IF(ISBLANK('imputing missing values'!$AM370),K370,AM370)</f>
        <v>185.7</v>
      </c>
      <c r="M370" s="76">
        <v>178.4</v>
      </c>
      <c r="N370" s="75">
        <f t="shared" si="54"/>
        <v>181.70526315789471</v>
      </c>
      <c r="O370" s="75">
        <f>IF(ISBLANK('imputing missing values'!$AN370), 'imputing missing values'!$N370, 'imputing missing values'!$AN370)</f>
        <v>181.7</v>
      </c>
      <c r="P370" s="76">
        <v>174.9</v>
      </c>
      <c r="Q370" s="75">
        <f>AVERAGE(AO352:AO370)</f>
        <v>172.91578947368416</v>
      </c>
      <c r="R370" s="75">
        <f>IF(ISBLANK('imputing missing values'!$AO370), 'imputing missing values'!$Q370, 'imputing missing values'!$AO370)</f>
        <v>174.6</v>
      </c>
      <c r="S370" s="76">
        <v>176.3</v>
      </c>
      <c r="T370" s="75">
        <f t="shared" si="55"/>
        <v>182.16842105263157</v>
      </c>
      <c r="U370" s="75">
        <f>IF(ISBLANK('imputing missing values'!$AP370), 'imputing missing values'!$T370, 'imputing missing values'!$AP370)</f>
        <v>185</v>
      </c>
      <c r="V370" s="76">
        <v>155.4</v>
      </c>
      <c r="W370" s="75">
        <f t="shared" si="56"/>
        <v>163.90526315789472</v>
      </c>
      <c r="X370" s="75">
        <f>IF(ISBLANK('imputing missing values'!$AQ370), 'imputing missing values'!$W370, 'imputing missing values'!$AQ370)</f>
        <v>164.5</v>
      </c>
      <c r="Y370" s="76">
        <v>173.4</v>
      </c>
      <c r="Z370" s="75">
        <f t="shared" si="57"/>
        <v>169.8</v>
      </c>
      <c r="AA370" s="75">
        <f>IF(ISBLANK('imputing missing values'!$AR370), 'imputing missing values'!$Z370, 'imputing missing values'!$AR370)</f>
        <v>170.7</v>
      </c>
      <c r="AB370" s="76">
        <v>121.3</v>
      </c>
      <c r="AC370" s="75">
        <f t="shared" si="58"/>
        <v>174.97894736842102</v>
      </c>
      <c r="AD370" s="75">
        <f>IF(ISBLANK('imputing missing values'!$AS370), 'imputing missing values'!$AC370, 'imputing missing values'!$AS370)</f>
        <v>176.4</v>
      </c>
      <c r="AE370" s="76">
        <v>212.9</v>
      </c>
      <c r="AF370" s="75">
        <f t="shared" si="59"/>
        <v>178.66842105263157</v>
      </c>
      <c r="AG370" s="75">
        <f>IF(ISBLANK('imputing missing values'!$AT370), 'imputing missing values'!$AF370, 'imputing missing values'!$AT370)</f>
        <v>184</v>
      </c>
      <c r="AH370" s="76">
        <v>172.9</v>
      </c>
      <c r="AI370" s="75">
        <f>AVERAGE(AU352:AU370)</f>
        <v>172.96315789473684</v>
      </c>
      <c r="AJ370" s="75">
        <f>IF(ISBLANK('imputing missing values'!$AU370), 'imputing missing values'!$AI370, 'imputing missing values'!$AU370)</f>
        <v>175</v>
      </c>
      <c r="AK370" s="75">
        <v>177.9</v>
      </c>
      <c r="AL370" s="75">
        <v>200.6</v>
      </c>
      <c r="AM370" s="75">
        <v>185.7</v>
      </c>
      <c r="AN370" s="75">
        <v>181.7</v>
      </c>
      <c r="AO370" s="75">
        <v>174.6</v>
      </c>
      <c r="AP370" s="75">
        <v>185</v>
      </c>
      <c r="AQ370" s="75">
        <v>164.5</v>
      </c>
      <c r="AR370" s="75">
        <v>170.7</v>
      </c>
      <c r="AS370" s="75">
        <v>176.4</v>
      </c>
      <c r="AT370" s="75">
        <v>184</v>
      </c>
      <c r="AU370" s="75">
        <v>175</v>
      </c>
      <c r="AV370" s="76">
        <v>178.1</v>
      </c>
    </row>
    <row r="371" spans="1:48" x14ac:dyDescent="0.25">
      <c r="A371" s="63" t="s">
        <v>30</v>
      </c>
      <c r="B371" s="78">
        <v>2023</v>
      </c>
      <c r="C371" s="63" t="s">
        <v>38</v>
      </c>
      <c r="D371" s="76">
        <v>173.2</v>
      </c>
      <c r="E371" s="77">
        <f t="shared" si="51"/>
        <v>176.17142857142855</v>
      </c>
      <c r="F371" s="77">
        <f t="shared" si="50"/>
        <v>176.8</v>
      </c>
      <c r="G371" s="76">
        <v>211.5</v>
      </c>
      <c r="H371" s="76">
        <f t="shared" si="52"/>
        <v>199.4</v>
      </c>
      <c r="I371" s="76">
        <f>IF(ISBLANK('imputing missing values'!$AL371), 'imputing missing values'!$H371, 'imputing missing values'!$AL371)</f>
        <v>199.9</v>
      </c>
      <c r="J371" s="76">
        <v>171</v>
      </c>
      <c r="K371" s="76">
        <f t="shared" si="53"/>
        <v>183.71578947368417</v>
      </c>
      <c r="L371" s="76">
        <f>IF(ISBLANK('imputing missing values'!$AM371),K371,AM371)</f>
        <v>190.8</v>
      </c>
      <c r="M371" s="76">
        <v>179.6</v>
      </c>
      <c r="N371" s="76">
        <f t="shared" si="54"/>
        <v>181.81052631578945</v>
      </c>
      <c r="O371" s="76">
        <f>IF(ISBLANK('imputing missing values'!$AN371), 'imputing missing values'!$N371, 'imputing missing values'!$AN371)</f>
        <v>182.5</v>
      </c>
      <c r="P371" s="76">
        <v>173.3</v>
      </c>
      <c r="Q371" s="76">
        <f>AVERAGE(AO353:AO368)</f>
        <v>173.17499999999995</v>
      </c>
      <c r="R371" s="76">
        <f>IF(ISBLANK('imputing missing values'!$AO371), 'imputing missing values'!$Q371, 'imputing missing values'!$AO371)</f>
        <v>179.8</v>
      </c>
      <c r="S371" s="76">
        <v>169</v>
      </c>
      <c r="T371" s="77">
        <f t="shared" si="55"/>
        <v>182.64736842105265</v>
      </c>
      <c r="U371" s="77">
        <f>IF(ISBLANK('imputing missing values'!$AP371), 'imputing missing values'!$T371, 'imputing missing values'!$AP371)</f>
        <v>187.8</v>
      </c>
      <c r="V371" s="76">
        <v>148.69999999999999</v>
      </c>
      <c r="W371" s="77">
        <f t="shared" si="56"/>
        <v>164.26315789473685</v>
      </c>
      <c r="X371" s="77">
        <f>IF(ISBLANK('imputing missing values'!$AQ371), 'imputing missing values'!$W371, 'imputing missing values'!$AQ371)</f>
        <v>169.7</v>
      </c>
      <c r="Y371" s="76">
        <v>174.9</v>
      </c>
      <c r="Z371" s="77">
        <f t="shared" si="57"/>
        <v>170.09473684210528</v>
      </c>
      <c r="AA371" s="77">
        <f>IF(ISBLANK('imputing missing values'!$AR371), 'imputing missing values'!$Z371, 'imputing missing values'!$AR371)</f>
        <v>173.8</v>
      </c>
      <c r="AB371" s="76">
        <v>121.9</v>
      </c>
      <c r="AC371" s="77">
        <f t="shared" si="58"/>
        <v>175.34210526315789</v>
      </c>
      <c r="AD371" s="77">
        <f>IF(ISBLANK('imputing missing values'!$AS371), 'imputing missing values'!$AC371, 'imputing missing values'!$AS371)</f>
        <v>180.3</v>
      </c>
      <c r="AE371" s="76">
        <v>221</v>
      </c>
      <c r="AF371" s="77">
        <f t="shared" si="59"/>
        <v>179.34210526315789</v>
      </c>
      <c r="AG371" s="77">
        <f>IF(ISBLANK('imputing missing values'!$AT371), 'imputing missing values'!$AF371, 'imputing missing values'!$AT371)</f>
        <v>184.9</v>
      </c>
      <c r="AH371" s="76">
        <v>178.7</v>
      </c>
      <c r="AI371" s="77">
        <f>AVERAGE(AU353:AU368)</f>
        <v>173.11875000000001</v>
      </c>
      <c r="AJ371" s="77">
        <f>IF(ISBLANK('imputing missing values'!$AU371), 'imputing missing values'!$AI371, 'imputing missing values'!$AU371)</f>
        <v>179.5</v>
      </c>
      <c r="AK371" s="75">
        <v>176.8</v>
      </c>
      <c r="AL371" s="76">
        <v>199.9</v>
      </c>
      <c r="AM371" s="76">
        <v>190.8</v>
      </c>
      <c r="AN371" s="76">
        <v>182.5</v>
      </c>
      <c r="AO371" s="76">
        <v>179.8</v>
      </c>
      <c r="AP371" s="75">
        <v>187.8</v>
      </c>
      <c r="AQ371" s="75">
        <v>169.7</v>
      </c>
      <c r="AR371" s="75">
        <v>173.8</v>
      </c>
      <c r="AS371" s="75">
        <v>180.3</v>
      </c>
      <c r="AT371" s="75">
        <v>184.9</v>
      </c>
      <c r="AU371" s="75">
        <v>179.5</v>
      </c>
      <c r="AV371" s="76">
        <v>179.8</v>
      </c>
    </row>
    <row r="372" spans="1:48" x14ac:dyDescent="0.25">
      <c r="A372" s="63" t="s">
        <v>33</v>
      </c>
      <c r="B372" s="78">
        <v>2023</v>
      </c>
      <c r="C372" s="63" t="s">
        <v>38</v>
      </c>
      <c r="D372" s="76">
        <v>174.7</v>
      </c>
      <c r="E372" s="77">
        <f t="shared" si="51"/>
        <v>180.12857142857141</v>
      </c>
      <c r="F372" s="77">
        <f t="shared" si="50"/>
        <v>183.1</v>
      </c>
      <c r="G372" s="76">
        <v>219.4</v>
      </c>
      <c r="H372" s="76">
        <f t="shared" si="52"/>
        <v>199.8578947368421</v>
      </c>
      <c r="I372" s="76">
        <f>IF(ISBLANK('imputing missing values'!$AL372), 'imputing missing values'!$H372, 'imputing missing values'!$AL372)</f>
        <v>204.2</v>
      </c>
      <c r="J372" s="76">
        <v>176.7</v>
      </c>
      <c r="K372" s="76">
        <f t="shared" si="53"/>
        <v>183.31578947368419</v>
      </c>
      <c r="L372" s="76">
        <f>IF(ISBLANK('imputing missing values'!$AM372),K372,AM372)</f>
        <v>179.3</v>
      </c>
      <c r="M372" s="76">
        <v>179.4</v>
      </c>
      <c r="N372" s="76">
        <f t="shared" si="54"/>
        <v>181.88947368421051</v>
      </c>
      <c r="O372" s="76">
        <f>IF(ISBLANK('imputing missing values'!$AN372), 'imputing missing values'!$N372, 'imputing missing values'!$AN372)</f>
        <v>183.4</v>
      </c>
      <c r="P372" s="76">
        <v>164.4</v>
      </c>
      <c r="Q372" s="76">
        <f>AVERAGE(AO354:AO369)</f>
        <v>172.80624999999998</v>
      </c>
      <c r="R372" s="76">
        <f>IF(ISBLANK('imputing missing values'!$AO372), 'imputing missing values'!$Q372, 'imputing missing values'!$AO372)</f>
        <v>170.1</v>
      </c>
      <c r="S372" s="76">
        <v>175.8</v>
      </c>
      <c r="T372" s="77">
        <f t="shared" si="55"/>
        <v>182.64210526315787</v>
      </c>
      <c r="U372" s="77">
        <f>IF(ISBLANK('imputing missing values'!$AP372), 'imputing missing values'!$T372, 'imputing missing values'!$AP372)</f>
        <v>182.2</v>
      </c>
      <c r="V372" s="76">
        <v>185</v>
      </c>
      <c r="W372" s="77">
        <f t="shared" si="56"/>
        <v>163.88947368421051</v>
      </c>
      <c r="X372" s="77">
        <f>IF(ISBLANK('imputing missing values'!$AQ372), 'imputing missing values'!$W372, 'imputing missing values'!$AQ372)</f>
        <v>160.4</v>
      </c>
      <c r="Y372" s="76">
        <v>176.9</v>
      </c>
      <c r="Z372" s="77">
        <f t="shared" si="57"/>
        <v>170.01052631578946</v>
      </c>
      <c r="AA372" s="77">
        <f>IF(ISBLANK('imputing missing values'!$AR372), 'imputing missing values'!$Z372, 'imputing missing values'!$AR372)</f>
        <v>169.2</v>
      </c>
      <c r="AB372" s="76">
        <v>124.2</v>
      </c>
      <c r="AC372" s="77">
        <f t="shared" si="58"/>
        <v>175.23157894736846</v>
      </c>
      <c r="AD372" s="77">
        <f>IF(ISBLANK('imputing missing values'!$AS372), 'imputing missing values'!$AC372, 'imputing missing values'!$AS372)</f>
        <v>174.8</v>
      </c>
      <c r="AE372" s="76">
        <v>211.9</v>
      </c>
      <c r="AF372" s="77">
        <f t="shared" si="59"/>
        <v>179.98421052631579</v>
      </c>
      <c r="AG372" s="77">
        <f>IF(ISBLANK('imputing missing values'!$AT372), 'imputing missing values'!$AF372, 'imputing missing values'!$AT372)</f>
        <v>185.6</v>
      </c>
      <c r="AH372" s="76">
        <v>165.9</v>
      </c>
      <c r="AI372" s="77">
        <f>AVERAGE(AU354:AU372)</f>
        <v>173.27894736842106</v>
      </c>
      <c r="AJ372" s="77">
        <f>IF(ISBLANK('imputing missing values'!$AU372), 'imputing missing values'!$AI372, 'imputing missing values'!$AU372)</f>
        <v>171.6</v>
      </c>
      <c r="AK372" s="75">
        <v>183.1</v>
      </c>
      <c r="AL372" s="76">
        <v>204.2</v>
      </c>
      <c r="AM372" s="76">
        <v>179.3</v>
      </c>
      <c r="AN372" s="76">
        <v>183.4</v>
      </c>
      <c r="AO372" s="76">
        <v>170.1</v>
      </c>
      <c r="AP372" s="75">
        <v>182.2</v>
      </c>
      <c r="AQ372" s="75">
        <v>160.4</v>
      </c>
      <c r="AR372" s="75">
        <v>169.2</v>
      </c>
      <c r="AS372" s="75">
        <v>174.8</v>
      </c>
      <c r="AT372" s="75">
        <v>185.6</v>
      </c>
      <c r="AU372" s="75">
        <v>171.6</v>
      </c>
      <c r="AV372" s="76">
        <v>178.2</v>
      </c>
    </row>
    <row r="373" spans="1:48" x14ac:dyDescent="0.25">
      <c r="A373" s="63" t="s">
        <v>34</v>
      </c>
      <c r="B373" s="78">
        <v>2023</v>
      </c>
      <c r="C373" s="63" t="s">
        <v>38</v>
      </c>
      <c r="D373" s="76">
        <v>173.7</v>
      </c>
      <c r="E373" s="77">
        <f t="shared" si="51"/>
        <v>177.08571428571432</v>
      </c>
      <c r="F373" s="77">
        <f t="shared" si="50"/>
        <v>179.1</v>
      </c>
      <c r="G373" s="76">
        <v>214.3</v>
      </c>
      <c r="H373" s="75">
        <f t="shared" si="52"/>
        <v>199.87894736842105</v>
      </c>
      <c r="I373" s="75">
        <f>IF(ISBLANK('imputing missing values'!$AL373), 'imputing missing values'!$H373, 'imputing missing values'!$AL373)</f>
        <v>201</v>
      </c>
      <c r="J373" s="76">
        <v>173.2</v>
      </c>
      <c r="K373" s="75">
        <f t="shared" si="53"/>
        <v>183.92105263157893</v>
      </c>
      <c r="L373" s="75">
        <f>IF(ISBLANK('imputing missing values'!$AM373),K373,AM373)</f>
        <v>186.2</v>
      </c>
      <c r="M373" s="76">
        <v>179.5</v>
      </c>
      <c r="N373" s="75">
        <f t="shared" si="54"/>
        <v>182.02105263157895</v>
      </c>
      <c r="O373" s="75">
        <f>IF(ISBLANK('imputing missing values'!$AN373), 'imputing missing values'!$N373, 'imputing missing values'!$AN373)</f>
        <v>182.8</v>
      </c>
      <c r="P373" s="76">
        <v>170</v>
      </c>
      <c r="Q373" s="75">
        <f>AVERAGE(AO355:AO373)</f>
        <v>173.5631578947368</v>
      </c>
      <c r="R373" s="75">
        <f>IF(ISBLANK('imputing missing values'!$AO373), 'imputing missing values'!$Q373, 'imputing missing values'!$AO373)</f>
        <v>175.2</v>
      </c>
      <c r="S373" s="76">
        <v>172.2</v>
      </c>
      <c r="T373" s="75">
        <f t="shared" si="55"/>
        <v>183.16315789473683</v>
      </c>
      <c r="U373" s="75">
        <f>IF(ISBLANK('imputing missing values'!$AP373), 'imputing missing values'!$T373, 'imputing missing values'!$AP373)</f>
        <v>185.7</v>
      </c>
      <c r="V373" s="76">
        <v>161</v>
      </c>
      <c r="W373" s="75">
        <f t="shared" si="56"/>
        <v>164.2</v>
      </c>
      <c r="X373" s="75">
        <f>IF(ISBLANK('imputing missing values'!$AQ373), 'imputing missing values'!$W373, 'imputing missing values'!$AQ373)</f>
        <v>164.8</v>
      </c>
      <c r="Y373" s="76">
        <v>175.6</v>
      </c>
      <c r="Z373" s="75">
        <f t="shared" si="57"/>
        <v>170.24736842105261</v>
      </c>
      <c r="AA373" s="75">
        <f>IF(ISBLANK('imputing missing values'!$AR373), 'imputing missing values'!$Z373, 'imputing missing values'!$AR373)</f>
        <v>171.2</v>
      </c>
      <c r="AB373" s="76">
        <v>122.7</v>
      </c>
      <c r="AC373" s="75">
        <f t="shared" si="58"/>
        <v>175.5263157894737</v>
      </c>
      <c r="AD373" s="75">
        <f>IF(ISBLANK('imputing missing values'!$AS373), 'imputing missing values'!$AC373, 'imputing missing values'!$AS373)</f>
        <v>177.1</v>
      </c>
      <c r="AE373" s="76">
        <v>218</v>
      </c>
      <c r="AF373" s="75">
        <f t="shared" si="59"/>
        <v>180.58421052631579</v>
      </c>
      <c r="AG373" s="75">
        <f>IF(ISBLANK('imputing missing values'!$AT373), 'imputing missing values'!$AF373, 'imputing missing values'!$AT373)</f>
        <v>185.2</v>
      </c>
      <c r="AH373" s="76">
        <v>173.4</v>
      </c>
      <c r="AI373" s="75">
        <f>AVERAGE(AU355:AU373)</f>
        <v>173.7157894736842</v>
      </c>
      <c r="AJ373" s="75">
        <f>IF(ISBLANK('imputing missing values'!$AU373), 'imputing missing values'!$AI373, 'imputing missing values'!$AU373)</f>
        <v>175.7</v>
      </c>
      <c r="AK373" s="75">
        <v>179.1</v>
      </c>
      <c r="AL373" s="75">
        <v>201</v>
      </c>
      <c r="AM373" s="75">
        <v>186.2</v>
      </c>
      <c r="AN373" s="75">
        <v>182.8</v>
      </c>
      <c r="AO373" s="75">
        <v>175.2</v>
      </c>
      <c r="AP373" s="75">
        <v>185.7</v>
      </c>
      <c r="AQ373" s="75">
        <v>164.8</v>
      </c>
      <c r="AR373" s="75">
        <v>171.2</v>
      </c>
      <c r="AS373" s="75">
        <v>177.1</v>
      </c>
      <c r="AT373" s="75">
        <v>185.2</v>
      </c>
      <c r="AU373" s="75">
        <v>175.7</v>
      </c>
      <c r="AV373" s="76">
        <v>179.1</v>
      </c>
    </row>
    <row r="374" spans="1:48" x14ac:dyDescent="0.25">
      <c r="D374" s="75"/>
      <c r="H374" s="75"/>
      <c r="I374" s="75"/>
      <c r="K374" s="75"/>
      <c r="L374" s="75"/>
      <c r="N374" s="75"/>
      <c r="O374" s="75"/>
      <c r="Q374" s="75"/>
      <c r="R374" s="75"/>
      <c r="T374" s="75"/>
      <c r="U374" s="75"/>
      <c r="W374" s="75"/>
      <c r="X374" s="75"/>
      <c r="Z374" s="75"/>
      <c r="AA374" s="75"/>
      <c r="AB374" s="63"/>
      <c r="AC374" s="75"/>
      <c r="AD374" s="75"/>
      <c r="AF374" s="75"/>
      <c r="AG374" s="75"/>
      <c r="AI374" s="75"/>
      <c r="AJ374" s="75"/>
    </row>
    <row r="375" spans="1:48" x14ac:dyDescent="0.25">
      <c r="D375" s="75"/>
      <c r="H375" s="75"/>
      <c r="I375" s="75"/>
      <c r="K375" s="75"/>
      <c r="L375" s="75"/>
      <c r="N375" s="75"/>
      <c r="O375" s="75"/>
      <c r="Q375" s="75"/>
      <c r="R375" s="75"/>
      <c r="T375" s="75"/>
      <c r="U375" s="75"/>
      <c r="W375" s="75"/>
      <c r="X375" s="75"/>
      <c r="Z375" s="75"/>
      <c r="AA375" s="75"/>
      <c r="AB375" s="63"/>
      <c r="AC375" s="75"/>
      <c r="AD375" s="75"/>
      <c r="AF375" s="75"/>
      <c r="AG375" s="75"/>
      <c r="AI375" s="75"/>
      <c r="AJ375" s="75"/>
    </row>
    <row r="376" spans="1:48" x14ac:dyDescent="0.25">
      <c r="D376" s="75"/>
      <c r="H376" s="75"/>
      <c r="I376" s="75"/>
      <c r="K376" s="75"/>
      <c r="L376" s="75"/>
      <c r="N376" s="75"/>
      <c r="O376" s="75"/>
      <c r="Q376" s="75"/>
      <c r="R376" s="75"/>
      <c r="T376" s="75"/>
      <c r="U376" s="75"/>
      <c r="W376" s="75"/>
      <c r="X376" s="75"/>
      <c r="Z376" s="75"/>
      <c r="AA376" s="75"/>
      <c r="AB376" s="63"/>
      <c r="AC376" s="75"/>
      <c r="AD376" s="75"/>
      <c r="AF376" s="75"/>
      <c r="AG376" s="75"/>
      <c r="AI376" s="75"/>
      <c r="AJ376" s="75"/>
    </row>
    <row r="377" spans="1:48" x14ac:dyDescent="0.25">
      <c r="D377" s="75"/>
      <c r="H377" s="75"/>
      <c r="I377" s="75"/>
      <c r="K377" s="75"/>
      <c r="L377" s="75"/>
      <c r="N377" s="75"/>
      <c r="O377" s="75"/>
      <c r="Q377" s="75"/>
      <c r="R377" s="75"/>
      <c r="T377" s="75"/>
      <c r="U377" s="75"/>
      <c r="W377" s="75"/>
      <c r="X377" s="75"/>
      <c r="Z377" s="75"/>
      <c r="AA377" s="75"/>
      <c r="AB377" s="63"/>
      <c r="AC377" s="75"/>
      <c r="AD377" s="75"/>
      <c r="AF377" s="75"/>
      <c r="AG377" s="75"/>
      <c r="AI377" s="75"/>
      <c r="AJ377" s="75"/>
    </row>
    <row r="378" spans="1:48" x14ac:dyDescent="0.25">
      <c r="D378" s="75"/>
      <c r="H378" s="75"/>
      <c r="I378" s="75"/>
      <c r="K378" s="75"/>
      <c r="L378" s="75"/>
      <c r="N378" s="75"/>
      <c r="O378" s="75"/>
      <c r="Q378" s="75"/>
      <c r="R378" s="75"/>
      <c r="T378" s="75"/>
      <c r="U378" s="75"/>
      <c r="W378" s="75"/>
      <c r="X378" s="75"/>
      <c r="Z378" s="75"/>
      <c r="AA378" s="75"/>
      <c r="AB378" s="63"/>
      <c r="AC378" s="75"/>
      <c r="AD378" s="75"/>
      <c r="AF378" s="75"/>
      <c r="AG378" s="75"/>
      <c r="AI378" s="75"/>
      <c r="AJ378" s="75"/>
    </row>
    <row r="379" spans="1:48" x14ac:dyDescent="0.25">
      <c r="D379" s="75"/>
      <c r="H379" s="75"/>
      <c r="I379" s="75"/>
      <c r="K379" s="75"/>
      <c r="L379" s="75"/>
      <c r="N379" s="75"/>
      <c r="O379" s="75"/>
      <c r="Q379" s="75"/>
      <c r="R379" s="75"/>
      <c r="T379" s="75"/>
      <c r="U379" s="75"/>
      <c r="W379" s="75"/>
      <c r="X379" s="75"/>
      <c r="Z379" s="75"/>
      <c r="AA379" s="75"/>
      <c r="AB379" s="63"/>
      <c r="AC379" s="75"/>
      <c r="AD379" s="75"/>
      <c r="AF379" s="75"/>
      <c r="AG379" s="75"/>
      <c r="AI379" s="75"/>
      <c r="AJ379" s="75"/>
    </row>
    <row r="380" spans="1:48" x14ac:dyDescent="0.25">
      <c r="D380" s="75"/>
      <c r="H380" s="75"/>
      <c r="I380" s="75"/>
      <c r="K380" s="75"/>
      <c r="L380" s="75"/>
      <c r="N380" s="75"/>
      <c r="O380" s="75"/>
      <c r="Q380" s="75"/>
      <c r="R380" s="75"/>
      <c r="T380" s="75"/>
      <c r="U380" s="75"/>
      <c r="W380" s="75"/>
      <c r="X380" s="75"/>
      <c r="Z380" s="75"/>
      <c r="AA380" s="75"/>
      <c r="AB380" s="63"/>
      <c r="AC380" s="75"/>
      <c r="AD380" s="75"/>
      <c r="AF380" s="75"/>
      <c r="AG380" s="75"/>
      <c r="AI380" s="75"/>
      <c r="AJ380" s="75"/>
    </row>
    <row r="381" spans="1:48" x14ac:dyDescent="0.25">
      <c r="D381" s="75"/>
      <c r="H381" s="75"/>
      <c r="I381" s="75"/>
      <c r="K381" s="75"/>
      <c r="L381" s="75"/>
      <c r="N381" s="75"/>
      <c r="O381" s="75"/>
      <c r="Q381" s="75"/>
      <c r="R381" s="75"/>
      <c r="T381" s="75"/>
      <c r="U381" s="75"/>
      <c r="W381" s="75"/>
      <c r="X381" s="75"/>
      <c r="Z381" s="75"/>
      <c r="AA381" s="75"/>
      <c r="AB381" s="63"/>
      <c r="AC381" s="75"/>
      <c r="AD381" s="75"/>
      <c r="AF381" s="75"/>
      <c r="AG381" s="75"/>
      <c r="AI381" s="75"/>
      <c r="AJ381" s="75"/>
    </row>
    <row r="382" spans="1:48" x14ac:dyDescent="0.25">
      <c r="D382" s="75"/>
      <c r="H382" s="75"/>
      <c r="I382" s="75"/>
      <c r="K382" s="75"/>
      <c r="L382" s="75"/>
      <c r="N382" s="75"/>
      <c r="O382" s="75"/>
      <c r="Q382" s="75"/>
      <c r="R382" s="75"/>
      <c r="T382" s="75"/>
      <c r="U382" s="75"/>
      <c r="W382" s="75"/>
      <c r="X382" s="75"/>
      <c r="Z382" s="75"/>
      <c r="AA382" s="75"/>
      <c r="AB382" s="63"/>
      <c r="AC382" s="75"/>
      <c r="AD382" s="75"/>
      <c r="AF382" s="75"/>
      <c r="AG382" s="75"/>
      <c r="AI382" s="75"/>
      <c r="AJ382" s="75"/>
    </row>
    <row r="383" spans="1:48" x14ac:dyDescent="0.25">
      <c r="D383" s="75"/>
      <c r="H383" s="75"/>
      <c r="I383" s="75"/>
      <c r="K383" s="75"/>
      <c r="L383" s="75"/>
      <c r="N383" s="75"/>
      <c r="O383" s="75"/>
      <c r="Q383" s="75"/>
      <c r="R383" s="75"/>
      <c r="T383" s="75"/>
      <c r="U383" s="75"/>
      <c r="W383" s="75"/>
      <c r="X383" s="75"/>
      <c r="Z383" s="75"/>
      <c r="AA383" s="75"/>
      <c r="AB383" s="63"/>
      <c r="AC383" s="75"/>
      <c r="AD383" s="75"/>
      <c r="AF383" s="75"/>
      <c r="AG383" s="75"/>
      <c r="AI383" s="75"/>
      <c r="AJ383" s="75"/>
    </row>
    <row r="384" spans="1:48" x14ac:dyDescent="0.25">
      <c r="D384" s="75"/>
      <c r="H384" s="75"/>
      <c r="I384" s="75"/>
      <c r="K384" s="75"/>
      <c r="L384" s="75"/>
      <c r="N384" s="75"/>
      <c r="O384" s="75"/>
      <c r="Q384" s="75"/>
      <c r="R384" s="75"/>
      <c r="T384" s="75"/>
      <c r="U384" s="75"/>
      <c r="W384" s="75"/>
      <c r="X384" s="75"/>
      <c r="Z384" s="75"/>
      <c r="AA384" s="75"/>
      <c r="AB384" s="63"/>
      <c r="AC384" s="75"/>
      <c r="AD384" s="75"/>
      <c r="AF384" s="75"/>
      <c r="AG384" s="75"/>
      <c r="AI384" s="75"/>
      <c r="AJ384" s="75"/>
    </row>
    <row r="385" spans="4:36" x14ac:dyDescent="0.25">
      <c r="D385" s="75"/>
      <c r="H385" s="75"/>
      <c r="I385" s="75"/>
      <c r="K385" s="75"/>
      <c r="L385" s="75"/>
      <c r="N385" s="75"/>
      <c r="O385" s="75"/>
      <c r="Q385" s="75"/>
      <c r="R385" s="75"/>
      <c r="T385" s="75"/>
      <c r="U385" s="75"/>
      <c r="W385" s="75"/>
      <c r="X385" s="75"/>
      <c r="Z385" s="75"/>
      <c r="AA385" s="75"/>
      <c r="AB385" s="63"/>
      <c r="AC385" s="75"/>
      <c r="AD385" s="75"/>
      <c r="AF385" s="75"/>
      <c r="AG385" s="75"/>
      <c r="AI385" s="75"/>
      <c r="AJ385" s="75"/>
    </row>
    <row r="386" spans="4:36" x14ac:dyDescent="0.25">
      <c r="D386" s="75"/>
      <c r="H386" s="75"/>
      <c r="I386" s="75"/>
      <c r="K386" s="75"/>
      <c r="L386" s="75"/>
      <c r="N386" s="75"/>
      <c r="O386" s="75"/>
      <c r="Q386" s="75"/>
      <c r="R386" s="75"/>
      <c r="T386" s="75"/>
      <c r="U386" s="75"/>
      <c r="W386" s="75"/>
      <c r="X386" s="75"/>
      <c r="Z386" s="75"/>
      <c r="AA386" s="75"/>
      <c r="AB386" s="63"/>
      <c r="AC386" s="75"/>
      <c r="AD386" s="75"/>
      <c r="AF386" s="75"/>
      <c r="AG386" s="75"/>
      <c r="AI386" s="75"/>
      <c r="AJ386" s="75"/>
    </row>
    <row r="387" spans="4:36" x14ac:dyDescent="0.25">
      <c r="D387" s="75"/>
      <c r="H387" s="75"/>
      <c r="I387" s="75"/>
      <c r="K387" s="75"/>
      <c r="L387" s="75"/>
      <c r="N387" s="75"/>
      <c r="O387" s="75"/>
      <c r="Q387" s="75"/>
      <c r="R387" s="75"/>
      <c r="T387" s="75"/>
      <c r="U387" s="75"/>
      <c r="W387" s="75"/>
      <c r="X387" s="75"/>
      <c r="Z387" s="75"/>
      <c r="AA387" s="75"/>
      <c r="AB387" s="63"/>
      <c r="AC387" s="75"/>
      <c r="AD387" s="75"/>
      <c r="AF387" s="75"/>
      <c r="AG387" s="75"/>
      <c r="AI387" s="75"/>
      <c r="AJ387" s="75"/>
    </row>
    <row r="388" spans="4:36" x14ac:dyDescent="0.25">
      <c r="D388" s="75"/>
      <c r="H388" s="75"/>
      <c r="I388" s="75"/>
      <c r="K388" s="75"/>
      <c r="L388" s="75"/>
      <c r="N388" s="75"/>
      <c r="O388" s="75"/>
      <c r="Q388" s="75"/>
      <c r="R388" s="75"/>
      <c r="T388" s="75"/>
      <c r="U388" s="75"/>
      <c r="W388" s="75"/>
      <c r="X388" s="75"/>
      <c r="Z388" s="75"/>
      <c r="AA388" s="75"/>
      <c r="AB388" s="63"/>
      <c r="AC388" s="75"/>
      <c r="AD388" s="75"/>
      <c r="AF388" s="75"/>
      <c r="AG388" s="75"/>
      <c r="AI388" s="75"/>
      <c r="AJ388" s="75"/>
    </row>
    <row r="389" spans="4:36" x14ac:dyDescent="0.25">
      <c r="D389" s="75"/>
      <c r="H389" s="75"/>
      <c r="I389" s="75"/>
      <c r="K389" s="75"/>
      <c r="L389" s="75"/>
      <c r="N389" s="75"/>
      <c r="O389" s="75"/>
      <c r="Q389" s="75"/>
      <c r="R389" s="75"/>
      <c r="T389" s="75"/>
      <c r="U389" s="75"/>
      <c r="W389" s="75"/>
      <c r="X389" s="75"/>
      <c r="Z389" s="75"/>
      <c r="AA389" s="75"/>
      <c r="AB389" s="63"/>
      <c r="AC389" s="75"/>
      <c r="AD389" s="75"/>
      <c r="AF389" s="75"/>
      <c r="AG389" s="75"/>
      <c r="AI389" s="75"/>
      <c r="AJ389" s="75"/>
    </row>
    <row r="390" spans="4:36" x14ac:dyDescent="0.25">
      <c r="D390" s="75"/>
      <c r="H390" s="75"/>
      <c r="I390" s="75"/>
      <c r="K390" s="75"/>
      <c r="L390" s="75"/>
      <c r="N390" s="75"/>
      <c r="O390" s="75"/>
      <c r="Q390" s="75"/>
      <c r="R390" s="75"/>
      <c r="T390" s="75"/>
      <c r="U390" s="75"/>
      <c r="W390" s="75"/>
      <c r="X390" s="75"/>
      <c r="Z390" s="75"/>
      <c r="AA390" s="75"/>
      <c r="AB390" s="63"/>
      <c r="AC390" s="75"/>
      <c r="AD390" s="75"/>
      <c r="AF390" s="75"/>
      <c r="AG390" s="75"/>
      <c r="AI390" s="75"/>
      <c r="AJ390" s="75"/>
    </row>
    <row r="391" spans="4:36" x14ac:dyDescent="0.25">
      <c r="D391" s="75"/>
      <c r="H391" s="75"/>
      <c r="I391" s="75"/>
      <c r="K391" s="75"/>
      <c r="L391" s="75"/>
      <c r="N391" s="75"/>
      <c r="O391" s="75"/>
      <c r="Q391" s="75"/>
      <c r="R391" s="75"/>
      <c r="T391" s="75"/>
      <c r="U391" s="75"/>
      <c r="W391" s="75"/>
      <c r="X391" s="75"/>
      <c r="Z391" s="75"/>
      <c r="AA391" s="75"/>
      <c r="AB391" s="63"/>
      <c r="AC391" s="75"/>
      <c r="AD391" s="75"/>
      <c r="AF391" s="75"/>
      <c r="AG391" s="75"/>
      <c r="AI391" s="75"/>
      <c r="AJ391" s="75"/>
    </row>
    <row r="392" spans="4:36" x14ac:dyDescent="0.25">
      <c r="D392" s="75"/>
      <c r="H392" s="75"/>
      <c r="I392" s="75"/>
      <c r="K392" s="75"/>
      <c r="L392" s="75"/>
      <c r="N392" s="75"/>
      <c r="O392" s="75"/>
      <c r="Q392" s="75"/>
      <c r="R392" s="75"/>
      <c r="T392" s="75"/>
      <c r="U392" s="75"/>
      <c r="W392" s="75"/>
      <c r="X392" s="75"/>
      <c r="Z392" s="75"/>
      <c r="AA392" s="75"/>
      <c r="AB392" s="63"/>
      <c r="AC392" s="75"/>
      <c r="AD392" s="75"/>
      <c r="AF392" s="75"/>
      <c r="AG392" s="75"/>
      <c r="AI392" s="75"/>
      <c r="AJ392" s="75"/>
    </row>
    <row r="393" spans="4:36" x14ac:dyDescent="0.25">
      <c r="D393" s="75"/>
      <c r="H393" s="75"/>
      <c r="I393" s="75"/>
      <c r="K393" s="75"/>
      <c r="L393" s="75"/>
      <c r="N393" s="75"/>
      <c r="O393" s="75"/>
      <c r="Q393" s="75"/>
      <c r="R393" s="75"/>
      <c r="T393" s="75"/>
      <c r="U393" s="75"/>
      <c r="W393" s="75"/>
      <c r="X393" s="75"/>
      <c r="Z393" s="75"/>
      <c r="AA393" s="75"/>
      <c r="AB393" s="63"/>
      <c r="AC393" s="75"/>
      <c r="AD393" s="75"/>
      <c r="AF393" s="75"/>
      <c r="AG393" s="75"/>
      <c r="AI393" s="75"/>
      <c r="AJ393" s="75"/>
    </row>
    <row r="394" spans="4:36" x14ac:dyDescent="0.25">
      <c r="D394" s="75"/>
      <c r="H394" s="75"/>
      <c r="I394" s="75"/>
      <c r="K394" s="75"/>
      <c r="L394" s="75"/>
      <c r="N394" s="75"/>
      <c r="O394" s="75"/>
      <c r="Q394" s="75"/>
      <c r="R394" s="75"/>
      <c r="T394" s="75"/>
      <c r="U394" s="75"/>
      <c r="W394" s="75"/>
      <c r="X394" s="75"/>
      <c r="Z394" s="75"/>
      <c r="AA394" s="75"/>
      <c r="AB394" s="63"/>
      <c r="AC394" s="75"/>
      <c r="AD394" s="75"/>
      <c r="AF394" s="75"/>
      <c r="AG394" s="75"/>
      <c r="AI394" s="75"/>
      <c r="AJ394" s="75"/>
    </row>
    <row r="395" spans="4:36" x14ac:dyDescent="0.25">
      <c r="D395" s="75"/>
      <c r="H395" s="75"/>
      <c r="I395" s="75"/>
      <c r="K395" s="75"/>
      <c r="L395" s="75"/>
      <c r="N395" s="75"/>
      <c r="O395" s="75"/>
      <c r="Q395" s="75"/>
      <c r="R395" s="75"/>
      <c r="T395" s="75"/>
      <c r="U395" s="75"/>
      <c r="W395" s="75"/>
      <c r="X395" s="75"/>
      <c r="Z395" s="75"/>
      <c r="AA395" s="75"/>
      <c r="AB395" s="63"/>
      <c r="AC395" s="75"/>
      <c r="AD395" s="75"/>
      <c r="AF395" s="75"/>
      <c r="AG395" s="75"/>
      <c r="AI395" s="75"/>
      <c r="AJ395" s="75"/>
    </row>
    <row r="396" spans="4:36" x14ac:dyDescent="0.25">
      <c r="D396" s="75"/>
      <c r="H396" s="75"/>
      <c r="I396" s="75"/>
      <c r="K396" s="75"/>
      <c r="L396" s="75"/>
      <c r="N396" s="75"/>
      <c r="O396" s="75"/>
      <c r="Q396" s="75"/>
      <c r="R396" s="75"/>
      <c r="T396" s="75"/>
      <c r="U396" s="75"/>
      <c r="W396" s="75"/>
      <c r="X396" s="75"/>
      <c r="Z396" s="75"/>
      <c r="AA396" s="75"/>
      <c r="AB396" s="63"/>
      <c r="AC396" s="75"/>
      <c r="AD396" s="75"/>
      <c r="AF396" s="75"/>
      <c r="AG396" s="75"/>
      <c r="AI396" s="75"/>
      <c r="AJ396" s="75"/>
    </row>
    <row r="397" spans="4:36" x14ac:dyDescent="0.25">
      <c r="D397" s="75"/>
      <c r="H397" s="75"/>
      <c r="I397" s="75"/>
      <c r="K397" s="75"/>
      <c r="L397" s="75"/>
      <c r="N397" s="75"/>
      <c r="O397" s="75"/>
      <c r="Q397" s="75"/>
      <c r="R397" s="75"/>
      <c r="T397" s="75"/>
      <c r="U397" s="75"/>
      <c r="W397" s="75"/>
      <c r="X397" s="75"/>
      <c r="Z397" s="75"/>
      <c r="AA397" s="75"/>
      <c r="AB397" s="63"/>
      <c r="AC397" s="75"/>
      <c r="AD397" s="75"/>
      <c r="AF397" s="75"/>
      <c r="AG397" s="75"/>
      <c r="AI397" s="75"/>
      <c r="AJ397" s="75"/>
    </row>
    <row r="398" spans="4:36" x14ac:dyDescent="0.25">
      <c r="D398" s="75"/>
      <c r="H398" s="75"/>
      <c r="I398" s="75"/>
      <c r="K398" s="75"/>
      <c r="L398" s="75"/>
      <c r="N398" s="75"/>
      <c r="O398" s="75"/>
      <c r="Q398" s="75"/>
      <c r="R398" s="75"/>
      <c r="T398" s="75"/>
      <c r="U398" s="75"/>
      <c r="W398" s="75"/>
      <c r="X398" s="75"/>
      <c r="Z398" s="75"/>
      <c r="AA398" s="75"/>
      <c r="AB398" s="63"/>
      <c r="AC398" s="75"/>
      <c r="AD398" s="75"/>
      <c r="AF398" s="75"/>
      <c r="AG398" s="75"/>
      <c r="AI398" s="75"/>
      <c r="AJ398" s="75"/>
    </row>
    <row r="399" spans="4:36" x14ac:dyDescent="0.25">
      <c r="D399" s="75"/>
      <c r="H399" s="75"/>
      <c r="I399" s="75"/>
      <c r="K399" s="75"/>
      <c r="L399" s="75"/>
      <c r="N399" s="75"/>
      <c r="O399" s="75"/>
      <c r="Q399" s="75"/>
      <c r="R399" s="75"/>
      <c r="T399" s="75"/>
      <c r="U399" s="75"/>
      <c r="W399" s="75"/>
      <c r="X399" s="75"/>
      <c r="Z399" s="75"/>
      <c r="AA399" s="75"/>
      <c r="AB399" s="63"/>
      <c r="AC399" s="75"/>
      <c r="AD399" s="75"/>
      <c r="AF399" s="75"/>
      <c r="AG399" s="75"/>
      <c r="AI399" s="75"/>
      <c r="AJ399" s="75"/>
    </row>
    <row r="400" spans="4:36" x14ac:dyDescent="0.25">
      <c r="D400" s="75"/>
      <c r="H400" s="75"/>
      <c r="I400" s="75"/>
      <c r="K400" s="75"/>
      <c r="L400" s="75"/>
      <c r="N400" s="75"/>
      <c r="O400" s="75"/>
      <c r="Q400" s="75"/>
      <c r="R400" s="75"/>
      <c r="T400" s="75"/>
      <c r="U400" s="75"/>
      <c r="W400" s="75"/>
      <c r="X400" s="75"/>
      <c r="Z400" s="75"/>
      <c r="AA400" s="75"/>
      <c r="AB400" s="63"/>
      <c r="AC400" s="75"/>
      <c r="AD400" s="75"/>
      <c r="AF400" s="75"/>
      <c r="AG400" s="75"/>
      <c r="AI400" s="75"/>
      <c r="AJ400" s="75"/>
    </row>
    <row r="401" spans="4:36" x14ac:dyDescent="0.25">
      <c r="D401" s="75"/>
      <c r="H401" s="75"/>
      <c r="I401" s="75"/>
      <c r="K401" s="75"/>
      <c r="L401" s="75"/>
      <c r="N401" s="75"/>
      <c r="O401" s="75"/>
      <c r="Q401" s="75"/>
      <c r="R401" s="75"/>
      <c r="T401" s="75"/>
      <c r="U401" s="75"/>
      <c r="W401" s="75"/>
      <c r="X401" s="75"/>
      <c r="Z401" s="75"/>
      <c r="AA401" s="75"/>
      <c r="AB401" s="63"/>
      <c r="AC401" s="75"/>
      <c r="AD401" s="75"/>
      <c r="AF401" s="75"/>
      <c r="AG401" s="75"/>
      <c r="AI401" s="75"/>
      <c r="AJ401" s="75"/>
    </row>
    <row r="402" spans="4:36" x14ac:dyDescent="0.25">
      <c r="D402" s="75"/>
      <c r="H402" s="75"/>
      <c r="I402" s="75"/>
      <c r="K402" s="75"/>
      <c r="L402" s="75"/>
      <c r="N402" s="75"/>
      <c r="O402" s="75"/>
      <c r="Q402" s="75"/>
      <c r="R402" s="75"/>
      <c r="T402" s="75"/>
      <c r="U402" s="75"/>
      <c r="W402" s="75"/>
      <c r="X402" s="75"/>
      <c r="Z402" s="75"/>
      <c r="AA402" s="75"/>
      <c r="AB402" s="63"/>
      <c r="AC402" s="75"/>
      <c r="AD402" s="75"/>
      <c r="AF402" s="75"/>
      <c r="AG402" s="75"/>
      <c r="AI402" s="75"/>
      <c r="AJ402" s="75"/>
    </row>
    <row r="403" spans="4:36" x14ac:dyDescent="0.25">
      <c r="D403" s="75"/>
      <c r="H403" s="75"/>
      <c r="I403" s="75"/>
      <c r="K403" s="75"/>
      <c r="L403" s="75"/>
      <c r="N403" s="75"/>
      <c r="O403" s="75"/>
      <c r="Q403" s="75"/>
      <c r="R403" s="75"/>
      <c r="T403" s="75"/>
      <c r="U403" s="75"/>
      <c r="W403" s="75"/>
      <c r="X403" s="75"/>
      <c r="Z403" s="75"/>
      <c r="AA403" s="75"/>
      <c r="AB403" s="63"/>
      <c r="AC403" s="75"/>
      <c r="AD403" s="75"/>
      <c r="AF403" s="75"/>
      <c r="AG403" s="75"/>
      <c r="AI403" s="75"/>
      <c r="AJ403" s="75"/>
    </row>
    <row r="404" spans="4:36" x14ac:dyDescent="0.25">
      <c r="D404" s="75"/>
      <c r="H404" s="75"/>
      <c r="I404" s="75"/>
      <c r="K404" s="75"/>
      <c r="L404" s="75"/>
      <c r="N404" s="75"/>
      <c r="O404" s="75"/>
      <c r="Q404" s="75"/>
      <c r="R404" s="75"/>
      <c r="T404" s="75"/>
      <c r="U404" s="75"/>
      <c r="W404" s="75"/>
      <c r="X404" s="75"/>
      <c r="Z404" s="75"/>
      <c r="AA404" s="75"/>
      <c r="AB404" s="63"/>
      <c r="AC404" s="75"/>
      <c r="AD404" s="75"/>
      <c r="AF404" s="75"/>
      <c r="AG404" s="75"/>
      <c r="AI404" s="75"/>
      <c r="AJ404" s="75"/>
    </row>
    <row r="405" spans="4:36" x14ac:dyDescent="0.25">
      <c r="D405" s="75"/>
      <c r="H405" s="75"/>
      <c r="I405" s="75"/>
      <c r="K405" s="75"/>
      <c r="L405" s="75"/>
      <c r="N405" s="75"/>
      <c r="O405" s="75"/>
      <c r="Q405" s="75"/>
      <c r="R405" s="75"/>
      <c r="T405" s="75"/>
      <c r="U405" s="75"/>
      <c r="W405" s="75"/>
      <c r="X405" s="75"/>
      <c r="Z405" s="75"/>
      <c r="AA405" s="75"/>
      <c r="AB405" s="63"/>
      <c r="AC405" s="75"/>
      <c r="AD405" s="75"/>
      <c r="AF405" s="75"/>
      <c r="AG405" s="75"/>
      <c r="AI405" s="75"/>
      <c r="AJ405" s="75"/>
    </row>
    <row r="406" spans="4:36" x14ac:dyDescent="0.25">
      <c r="D406" s="75"/>
      <c r="H406" s="75"/>
      <c r="I406" s="75"/>
      <c r="K406" s="75"/>
      <c r="L406" s="75"/>
      <c r="N406" s="75"/>
      <c r="O406" s="75"/>
      <c r="Q406" s="75"/>
      <c r="R406" s="75"/>
      <c r="T406" s="75"/>
      <c r="U406" s="75"/>
      <c r="W406" s="75"/>
      <c r="X406" s="75"/>
      <c r="Z406" s="75"/>
      <c r="AA406" s="75"/>
      <c r="AB406" s="63"/>
      <c r="AC406" s="75"/>
      <c r="AD406" s="75"/>
      <c r="AF406" s="75"/>
      <c r="AG406" s="75"/>
      <c r="AI406" s="75"/>
      <c r="AJ406" s="75"/>
    </row>
    <row r="407" spans="4:36" x14ac:dyDescent="0.25">
      <c r="D407" s="75"/>
      <c r="H407" s="75"/>
      <c r="I407" s="75"/>
      <c r="K407" s="75"/>
      <c r="L407" s="75"/>
      <c r="N407" s="75"/>
      <c r="O407" s="75"/>
      <c r="Q407" s="75"/>
      <c r="R407" s="75"/>
      <c r="T407" s="75"/>
      <c r="U407" s="75"/>
      <c r="W407" s="75"/>
      <c r="X407" s="75"/>
      <c r="Z407" s="75"/>
      <c r="AA407" s="75"/>
      <c r="AB407" s="63"/>
      <c r="AC407" s="75"/>
      <c r="AD407" s="75"/>
      <c r="AF407" s="75"/>
      <c r="AG407" s="75"/>
      <c r="AI407" s="75"/>
      <c r="AJ407" s="75"/>
    </row>
    <row r="408" spans="4:36" x14ac:dyDescent="0.25">
      <c r="D408" s="75"/>
      <c r="H408" s="75"/>
      <c r="I408" s="75"/>
      <c r="K408" s="75"/>
      <c r="L408" s="75"/>
      <c r="N408" s="75"/>
      <c r="O408" s="75"/>
      <c r="Q408" s="75"/>
      <c r="R408" s="75"/>
      <c r="T408" s="75"/>
      <c r="U408" s="75"/>
      <c r="W408" s="75"/>
      <c r="X408" s="75"/>
      <c r="Z408" s="75"/>
      <c r="AA408" s="75"/>
      <c r="AB408" s="63"/>
      <c r="AC408" s="75"/>
      <c r="AD408" s="75"/>
      <c r="AF408" s="75"/>
      <c r="AG408" s="75"/>
      <c r="AI408" s="75"/>
      <c r="AJ408" s="75"/>
    </row>
    <row r="409" spans="4:36" x14ac:dyDescent="0.25">
      <c r="D409" s="75"/>
      <c r="H409" s="75"/>
      <c r="I409" s="75"/>
      <c r="K409" s="75"/>
      <c r="L409" s="75"/>
      <c r="N409" s="75"/>
      <c r="O409" s="75"/>
      <c r="Q409" s="75"/>
      <c r="R409" s="75"/>
      <c r="T409" s="75"/>
      <c r="U409" s="75"/>
      <c r="W409" s="75"/>
      <c r="X409" s="75"/>
      <c r="Z409" s="75"/>
      <c r="AA409" s="75"/>
      <c r="AB409" s="63"/>
      <c r="AC409" s="75"/>
      <c r="AD409" s="75"/>
      <c r="AF409" s="75"/>
      <c r="AG409" s="75"/>
      <c r="AI409" s="75"/>
      <c r="AJ409" s="75"/>
    </row>
    <row r="410" spans="4:36" x14ac:dyDescent="0.25">
      <c r="D410" s="75"/>
      <c r="H410" s="75"/>
      <c r="I410" s="75"/>
      <c r="K410" s="75"/>
      <c r="L410" s="75"/>
      <c r="N410" s="75"/>
      <c r="O410" s="75"/>
      <c r="Q410" s="75"/>
      <c r="R410" s="75"/>
      <c r="T410" s="75"/>
      <c r="U410" s="75"/>
      <c r="W410" s="75"/>
      <c r="X410" s="75"/>
      <c r="Z410" s="75"/>
      <c r="AA410" s="75"/>
      <c r="AB410" s="63"/>
      <c r="AC410" s="75"/>
      <c r="AD410" s="75"/>
      <c r="AF410" s="75"/>
      <c r="AG410" s="75"/>
      <c r="AI410" s="75"/>
      <c r="AJ410" s="75"/>
    </row>
    <row r="411" spans="4:36" x14ac:dyDescent="0.25">
      <c r="D411" s="75"/>
      <c r="H411" s="75"/>
      <c r="I411" s="75"/>
      <c r="K411" s="75"/>
      <c r="L411" s="75"/>
      <c r="N411" s="75"/>
      <c r="O411" s="75"/>
      <c r="Q411" s="75"/>
      <c r="R411" s="75"/>
      <c r="T411" s="75"/>
      <c r="U411" s="75"/>
      <c r="W411" s="75"/>
      <c r="X411" s="75"/>
      <c r="Z411" s="75"/>
      <c r="AA411" s="75"/>
      <c r="AB411" s="63"/>
      <c r="AC411" s="75"/>
      <c r="AD411" s="75"/>
      <c r="AF411" s="75"/>
      <c r="AG411" s="75"/>
      <c r="AI411" s="75"/>
      <c r="AJ411" s="75"/>
    </row>
    <row r="412" spans="4:36" x14ac:dyDescent="0.25">
      <c r="D412" s="75"/>
      <c r="H412" s="75"/>
      <c r="I412" s="75"/>
      <c r="K412" s="75"/>
      <c r="L412" s="75"/>
      <c r="N412" s="75"/>
      <c r="O412" s="75"/>
      <c r="Q412" s="75"/>
      <c r="R412" s="75"/>
      <c r="T412" s="75"/>
      <c r="U412" s="75"/>
      <c r="W412" s="75"/>
      <c r="X412" s="75"/>
      <c r="Z412" s="75"/>
      <c r="AA412" s="75"/>
      <c r="AB412" s="63"/>
      <c r="AC412" s="75"/>
      <c r="AD412" s="75"/>
      <c r="AF412" s="75"/>
      <c r="AG412" s="75"/>
      <c r="AI412" s="75"/>
      <c r="AJ412" s="75"/>
    </row>
    <row r="413" spans="4:36" x14ac:dyDescent="0.25">
      <c r="D413" s="75"/>
      <c r="H413" s="75"/>
      <c r="I413" s="75"/>
      <c r="K413" s="75"/>
      <c r="L413" s="75"/>
      <c r="N413" s="75"/>
      <c r="O413" s="75"/>
      <c r="Q413" s="75"/>
      <c r="R413" s="75"/>
      <c r="T413" s="75"/>
      <c r="U413" s="75"/>
      <c r="W413" s="75"/>
      <c r="X413" s="75"/>
      <c r="Z413" s="75"/>
      <c r="AA413" s="75"/>
      <c r="AB413" s="63"/>
      <c r="AC413" s="75"/>
      <c r="AD413" s="75"/>
      <c r="AF413" s="75"/>
      <c r="AG413" s="75"/>
      <c r="AI413" s="75"/>
      <c r="AJ413" s="75"/>
    </row>
    <row r="414" spans="4:36" x14ac:dyDescent="0.25">
      <c r="D414" s="75"/>
      <c r="H414" s="75"/>
      <c r="I414" s="75"/>
      <c r="K414" s="75"/>
      <c r="L414" s="75"/>
      <c r="N414" s="75"/>
      <c r="O414" s="75"/>
      <c r="Q414" s="75"/>
      <c r="R414" s="75"/>
      <c r="T414" s="75"/>
      <c r="U414" s="75"/>
      <c r="W414" s="75"/>
      <c r="X414" s="75"/>
      <c r="Z414" s="75"/>
      <c r="AA414" s="75"/>
      <c r="AB414" s="63"/>
      <c r="AC414" s="75"/>
      <c r="AD414" s="75"/>
      <c r="AF414" s="75"/>
      <c r="AG414" s="75"/>
      <c r="AI414" s="75"/>
      <c r="AJ414" s="75"/>
    </row>
    <row r="415" spans="4:36" x14ac:dyDescent="0.25">
      <c r="D415" s="75"/>
      <c r="H415" s="75"/>
      <c r="I415" s="75"/>
      <c r="K415" s="75"/>
      <c r="L415" s="75"/>
      <c r="N415" s="75"/>
      <c r="O415" s="75"/>
      <c r="Q415" s="75"/>
      <c r="R415" s="75"/>
      <c r="T415" s="75"/>
      <c r="U415" s="75"/>
      <c r="W415" s="75"/>
      <c r="X415" s="75"/>
      <c r="Z415" s="75"/>
      <c r="AA415" s="75"/>
      <c r="AB415" s="63"/>
      <c r="AC415" s="75"/>
      <c r="AD415" s="75"/>
      <c r="AF415" s="75"/>
      <c r="AG415" s="75"/>
      <c r="AI415" s="75"/>
      <c r="AJ415" s="75"/>
    </row>
    <row r="416" spans="4:36" x14ac:dyDescent="0.25">
      <c r="D416" s="75"/>
      <c r="H416" s="75"/>
      <c r="I416" s="75"/>
      <c r="K416" s="75"/>
      <c r="L416" s="75"/>
      <c r="N416" s="75"/>
      <c r="O416" s="75"/>
      <c r="Q416" s="75"/>
      <c r="R416" s="75"/>
      <c r="T416" s="75"/>
      <c r="U416" s="75"/>
      <c r="W416" s="75"/>
      <c r="X416" s="75"/>
      <c r="Z416" s="75"/>
      <c r="AA416" s="75"/>
      <c r="AB416" s="63"/>
      <c r="AC416" s="75"/>
      <c r="AD416" s="75"/>
      <c r="AF416" s="75"/>
      <c r="AG416" s="75"/>
      <c r="AI416" s="75"/>
      <c r="AJ416" s="75"/>
    </row>
    <row r="417" spans="4:36" x14ac:dyDescent="0.25">
      <c r="D417" s="75"/>
      <c r="H417" s="75"/>
      <c r="I417" s="75"/>
      <c r="K417" s="75"/>
      <c r="L417" s="75"/>
      <c r="N417" s="75"/>
      <c r="O417" s="75"/>
      <c r="Q417" s="75"/>
      <c r="R417" s="75"/>
      <c r="T417" s="75"/>
      <c r="U417" s="75"/>
      <c r="W417" s="75"/>
      <c r="X417" s="75"/>
      <c r="Z417" s="75"/>
      <c r="AA417" s="75"/>
      <c r="AB417" s="63"/>
      <c r="AC417" s="75"/>
      <c r="AD417" s="75"/>
      <c r="AF417" s="75"/>
      <c r="AG417" s="75"/>
      <c r="AI417" s="75"/>
      <c r="AJ417" s="75"/>
    </row>
    <row r="418" spans="4:36" x14ac:dyDescent="0.25">
      <c r="D418" s="75"/>
      <c r="H418" s="75"/>
      <c r="I418" s="75"/>
      <c r="K418" s="75"/>
      <c r="L418" s="75"/>
      <c r="N418" s="75"/>
      <c r="O418" s="75"/>
      <c r="Q418" s="75"/>
      <c r="R418" s="75"/>
      <c r="T418" s="75"/>
      <c r="U418" s="75"/>
      <c r="W418" s="75"/>
      <c r="X418" s="75"/>
      <c r="Z418" s="75"/>
      <c r="AA418" s="75"/>
      <c r="AB418" s="63"/>
      <c r="AC418" s="75"/>
      <c r="AD418" s="75"/>
      <c r="AF418" s="75"/>
      <c r="AG418" s="75"/>
      <c r="AI418" s="75"/>
      <c r="AJ418" s="75"/>
    </row>
    <row r="419" spans="4:36" x14ac:dyDescent="0.25">
      <c r="D419" s="75"/>
      <c r="H419" s="75"/>
      <c r="I419" s="75"/>
      <c r="K419" s="75"/>
      <c r="L419" s="75"/>
      <c r="N419" s="75"/>
      <c r="O419" s="75"/>
      <c r="Q419" s="75"/>
      <c r="R419" s="75"/>
      <c r="T419" s="75"/>
      <c r="U419" s="75"/>
      <c r="W419" s="75"/>
      <c r="X419" s="75"/>
      <c r="Z419" s="75"/>
      <c r="AA419" s="75"/>
      <c r="AB419" s="63"/>
      <c r="AC419" s="75"/>
      <c r="AD419" s="75"/>
      <c r="AF419" s="75"/>
      <c r="AG419" s="75"/>
      <c r="AI419" s="75"/>
      <c r="AJ419" s="75"/>
    </row>
    <row r="420" spans="4:36" x14ac:dyDescent="0.25">
      <c r="D420" s="75"/>
      <c r="H420" s="75"/>
      <c r="I420" s="75"/>
      <c r="K420" s="75"/>
      <c r="L420" s="75"/>
      <c r="N420" s="75"/>
      <c r="O420" s="75"/>
      <c r="Q420" s="75"/>
      <c r="R420" s="75"/>
      <c r="T420" s="75"/>
      <c r="U420" s="75"/>
      <c r="W420" s="75"/>
      <c r="X420" s="75"/>
      <c r="Z420" s="75"/>
      <c r="AA420" s="75"/>
      <c r="AB420" s="63"/>
      <c r="AC420" s="75"/>
      <c r="AD420" s="75"/>
      <c r="AF420" s="75"/>
      <c r="AG420" s="75"/>
      <c r="AI420" s="75"/>
      <c r="AJ420" s="75"/>
    </row>
    <row r="421" spans="4:36" x14ac:dyDescent="0.25">
      <c r="D421" s="75"/>
      <c r="H421" s="75"/>
      <c r="I421" s="75"/>
      <c r="K421" s="75"/>
      <c r="L421" s="75"/>
      <c r="N421" s="75"/>
      <c r="O421" s="75"/>
      <c r="Q421" s="75"/>
      <c r="R421" s="75"/>
      <c r="T421" s="75"/>
      <c r="U421" s="75"/>
      <c r="W421" s="75"/>
      <c r="X421" s="75"/>
      <c r="Z421" s="75"/>
      <c r="AA421" s="75"/>
      <c r="AB421" s="63"/>
      <c r="AC421" s="75"/>
      <c r="AD421" s="75"/>
      <c r="AF421" s="75"/>
      <c r="AG421" s="75"/>
      <c r="AI421" s="75"/>
      <c r="AJ421" s="75"/>
    </row>
    <row r="422" spans="4:36" x14ac:dyDescent="0.25">
      <c r="D422" s="75"/>
      <c r="H422" s="75"/>
      <c r="I422" s="75"/>
      <c r="K422" s="75"/>
      <c r="L422" s="75"/>
      <c r="N422" s="75"/>
      <c r="O422" s="75"/>
      <c r="Q422" s="75"/>
      <c r="R422" s="75"/>
      <c r="T422" s="75"/>
      <c r="U422" s="75"/>
      <c r="W422" s="75"/>
      <c r="X422" s="75"/>
      <c r="Z422" s="75"/>
      <c r="AA422" s="75"/>
      <c r="AB422" s="63"/>
      <c r="AC422" s="75"/>
      <c r="AD422" s="75"/>
      <c r="AF422" s="75"/>
      <c r="AG422" s="75"/>
      <c r="AI422" s="75"/>
      <c r="AJ422" s="75"/>
    </row>
    <row r="423" spans="4:36" x14ac:dyDescent="0.25">
      <c r="D423" s="75"/>
      <c r="H423" s="75"/>
      <c r="I423" s="75"/>
      <c r="K423" s="75"/>
      <c r="L423" s="75"/>
      <c r="N423" s="75"/>
      <c r="O423" s="75"/>
      <c r="Q423" s="75"/>
      <c r="R423" s="75"/>
      <c r="T423" s="75"/>
      <c r="U423" s="75"/>
      <c r="W423" s="75"/>
      <c r="X423" s="75"/>
      <c r="Z423" s="75"/>
      <c r="AA423" s="75"/>
      <c r="AB423" s="63"/>
      <c r="AC423" s="75"/>
      <c r="AD423" s="75"/>
      <c r="AF423" s="75"/>
      <c r="AG423" s="75"/>
      <c r="AI423" s="75"/>
      <c r="AJ423" s="75"/>
    </row>
    <row r="424" spans="4:36" x14ac:dyDescent="0.25">
      <c r="D424" s="75"/>
      <c r="H424" s="75"/>
      <c r="I424" s="75"/>
      <c r="K424" s="75"/>
      <c r="L424" s="75"/>
      <c r="N424" s="75"/>
      <c r="O424" s="75"/>
      <c r="Q424" s="75"/>
      <c r="R424" s="75"/>
      <c r="T424" s="75"/>
      <c r="U424" s="75"/>
      <c r="W424" s="75"/>
      <c r="X424" s="75"/>
      <c r="Z424" s="75"/>
      <c r="AA424" s="75"/>
      <c r="AB424" s="63"/>
      <c r="AC424" s="75"/>
      <c r="AD424" s="75"/>
      <c r="AF424" s="75"/>
      <c r="AG424" s="75"/>
      <c r="AI424" s="75"/>
      <c r="AJ424" s="75"/>
    </row>
    <row r="425" spans="4:36" x14ac:dyDescent="0.25">
      <c r="D425" s="75"/>
      <c r="H425" s="75"/>
      <c r="I425" s="75"/>
      <c r="K425" s="75"/>
      <c r="L425" s="75"/>
      <c r="N425" s="75"/>
      <c r="O425" s="75"/>
      <c r="Q425" s="75"/>
      <c r="R425" s="75"/>
      <c r="T425" s="75"/>
      <c r="U425" s="75"/>
      <c r="W425" s="75"/>
      <c r="X425" s="75"/>
      <c r="Z425" s="75"/>
      <c r="AA425" s="75"/>
      <c r="AB425" s="63"/>
      <c r="AC425" s="75"/>
      <c r="AD425" s="75"/>
      <c r="AF425" s="75"/>
      <c r="AG425" s="75"/>
      <c r="AI425" s="75"/>
      <c r="AJ425" s="75"/>
    </row>
    <row r="426" spans="4:36" x14ac:dyDescent="0.25">
      <c r="D426" s="75"/>
      <c r="H426" s="75"/>
      <c r="I426" s="75"/>
      <c r="K426" s="75"/>
      <c r="L426" s="75"/>
      <c r="N426" s="75"/>
      <c r="O426" s="75"/>
      <c r="Q426" s="75"/>
      <c r="R426" s="75"/>
      <c r="T426" s="75"/>
      <c r="U426" s="75"/>
      <c r="W426" s="75"/>
      <c r="X426" s="75"/>
      <c r="Z426" s="75"/>
      <c r="AA426" s="75"/>
      <c r="AB426" s="63"/>
      <c r="AC426" s="75"/>
      <c r="AD426" s="75"/>
      <c r="AF426" s="75"/>
      <c r="AG426" s="75"/>
      <c r="AI426" s="75"/>
      <c r="AJ426" s="75"/>
    </row>
    <row r="427" spans="4:36" x14ac:dyDescent="0.25">
      <c r="D427" s="75"/>
      <c r="H427" s="75"/>
      <c r="I427" s="75"/>
      <c r="K427" s="75"/>
      <c r="L427" s="75"/>
      <c r="N427" s="75"/>
      <c r="O427" s="75"/>
      <c r="Q427" s="75"/>
      <c r="R427" s="75"/>
      <c r="T427" s="75"/>
      <c r="U427" s="75"/>
      <c r="W427" s="75"/>
      <c r="X427" s="75"/>
      <c r="Z427" s="75"/>
      <c r="AA427" s="75"/>
      <c r="AB427" s="63"/>
      <c r="AC427" s="75"/>
      <c r="AD427" s="75"/>
      <c r="AF427" s="75"/>
      <c r="AG427" s="75"/>
      <c r="AI427" s="75"/>
      <c r="AJ427" s="75"/>
    </row>
    <row r="428" spans="4:36" x14ac:dyDescent="0.25">
      <c r="D428" s="75"/>
      <c r="H428" s="75"/>
      <c r="I428" s="75"/>
      <c r="K428" s="75"/>
      <c r="L428" s="75"/>
      <c r="N428" s="75"/>
      <c r="O428" s="75"/>
      <c r="Q428" s="75"/>
      <c r="R428" s="75"/>
      <c r="T428" s="75"/>
      <c r="U428" s="75"/>
      <c r="W428" s="75"/>
      <c r="X428" s="75"/>
      <c r="Z428" s="75"/>
      <c r="AA428" s="75"/>
      <c r="AB428" s="63"/>
      <c r="AC428" s="75"/>
      <c r="AD428" s="75"/>
      <c r="AF428" s="75"/>
      <c r="AG428" s="75"/>
      <c r="AI428" s="75"/>
      <c r="AJ428" s="75"/>
    </row>
    <row r="429" spans="4:36" x14ac:dyDescent="0.25">
      <c r="D429" s="75"/>
      <c r="H429" s="75"/>
      <c r="I429" s="75"/>
      <c r="K429" s="75"/>
      <c r="L429" s="75"/>
      <c r="N429" s="75"/>
      <c r="O429" s="75"/>
      <c r="Q429" s="75"/>
      <c r="R429" s="75"/>
      <c r="T429" s="75"/>
      <c r="U429" s="75"/>
      <c r="W429" s="75"/>
      <c r="X429" s="75"/>
      <c r="Z429" s="75"/>
      <c r="AA429" s="75"/>
      <c r="AB429" s="63"/>
      <c r="AC429" s="75"/>
      <c r="AD429" s="75"/>
      <c r="AF429" s="75"/>
      <c r="AG429" s="75"/>
      <c r="AI429" s="75"/>
      <c r="AJ429" s="75"/>
    </row>
    <row r="430" spans="4:36" x14ac:dyDescent="0.25">
      <c r="D430" s="75"/>
      <c r="H430" s="75"/>
      <c r="I430" s="75"/>
      <c r="K430" s="75"/>
      <c r="L430" s="75"/>
      <c r="N430" s="75"/>
      <c r="O430" s="75"/>
      <c r="Q430" s="75"/>
      <c r="R430" s="75"/>
      <c r="T430" s="75"/>
      <c r="U430" s="75"/>
      <c r="W430" s="75"/>
      <c r="X430" s="75"/>
      <c r="Z430" s="75"/>
      <c r="AA430" s="75"/>
      <c r="AB430" s="63"/>
      <c r="AC430" s="75"/>
      <c r="AD430" s="75"/>
      <c r="AF430" s="75"/>
      <c r="AG430" s="75"/>
      <c r="AI430" s="75"/>
      <c r="AJ430" s="75"/>
    </row>
    <row r="431" spans="4:36" x14ac:dyDescent="0.25">
      <c r="D431" s="75"/>
      <c r="H431" s="75"/>
      <c r="I431" s="75"/>
      <c r="K431" s="75"/>
      <c r="L431" s="75"/>
      <c r="N431" s="75"/>
      <c r="O431" s="75"/>
      <c r="Q431" s="75"/>
      <c r="R431" s="75"/>
      <c r="T431" s="75"/>
      <c r="U431" s="75"/>
      <c r="W431" s="75"/>
      <c r="X431" s="75"/>
      <c r="Z431" s="75"/>
      <c r="AA431" s="75"/>
      <c r="AB431" s="63"/>
      <c r="AC431" s="75"/>
      <c r="AD431" s="75"/>
      <c r="AF431" s="75"/>
      <c r="AG431" s="75"/>
      <c r="AI431" s="75"/>
      <c r="AJ431" s="75"/>
    </row>
    <row r="432" spans="4:36" x14ac:dyDescent="0.25">
      <c r="D432" s="75"/>
      <c r="H432" s="75"/>
      <c r="I432" s="75"/>
      <c r="K432" s="75"/>
      <c r="L432" s="75"/>
      <c r="N432" s="75"/>
      <c r="O432" s="75"/>
      <c r="Q432" s="75"/>
      <c r="R432" s="75"/>
      <c r="T432" s="75"/>
      <c r="U432" s="75"/>
      <c r="W432" s="75"/>
      <c r="X432" s="75"/>
      <c r="Z432" s="75"/>
      <c r="AA432" s="75"/>
      <c r="AB432" s="63"/>
      <c r="AC432" s="75"/>
      <c r="AD432" s="75"/>
      <c r="AF432" s="75"/>
      <c r="AG432" s="75"/>
      <c r="AI432" s="75"/>
      <c r="AJ432" s="75"/>
    </row>
    <row r="433" spans="4:36" x14ac:dyDescent="0.25">
      <c r="D433" s="75"/>
      <c r="H433" s="75"/>
      <c r="I433" s="75"/>
      <c r="K433" s="75"/>
      <c r="L433" s="75"/>
      <c r="N433" s="75"/>
      <c r="O433" s="75"/>
      <c r="Q433" s="75"/>
      <c r="R433" s="75"/>
      <c r="T433" s="75"/>
      <c r="U433" s="75"/>
      <c r="W433" s="75"/>
      <c r="X433" s="75"/>
      <c r="Z433" s="75"/>
      <c r="AA433" s="75"/>
      <c r="AB433" s="63"/>
      <c r="AC433" s="75"/>
      <c r="AD433" s="75"/>
      <c r="AF433" s="75"/>
      <c r="AG433" s="75"/>
      <c r="AI433" s="75"/>
      <c r="AJ433" s="75"/>
    </row>
    <row r="434" spans="4:36" x14ac:dyDescent="0.25">
      <c r="D434" s="75"/>
      <c r="H434" s="75"/>
      <c r="I434" s="75"/>
      <c r="K434" s="75"/>
      <c r="L434" s="75"/>
      <c r="N434" s="75"/>
      <c r="O434" s="75"/>
      <c r="Q434" s="75"/>
      <c r="R434" s="75"/>
      <c r="T434" s="75"/>
      <c r="U434" s="75"/>
      <c r="W434" s="75"/>
      <c r="X434" s="75"/>
      <c r="Z434" s="75"/>
      <c r="AA434" s="75"/>
      <c r="AB434" s="63"/>
      <c r="AC434" s="75"/>
      <c r="AD434" s="75"/>
      <c r="AF434" s="75"/>
      <c r="AG434" s="75"/>
      <c r="AI434" s="75"/>
      <c r="AJ434" s="75"/>
    </row>
    <row r="435" spans="4:36" x14ac:dyDescent="0.25">
      <c r="D435" s="75"/>
      <c r="H435" s="75"/>
      <c r="I435" s="75"/>
      <c r="K435" s="75"/>
      <c r="L435" s="75"/>
      <c r="N435" s="75"/>
      <c r="O435" s="75"/>
      <c r="Q435" s="75"/>
      <c r="R435" s="75"/>
      <c r="T435" s="75"/>
      <c r="U435" s="75"/>
      <c r="W435" s="75"/>
      <c r="X435" s="75"/>
      <c r="Z435" s="75"/>
      <c r="AA435" s="75"/>
      <c r="AB435" s="63"/>
      <c r="AC435" s="75"/>
      <c r="AD435" s="75"/>
      <c r="AF435" s="75"/>
      <c r="AG435" s="75"/>
      <c r="AI435" s="75"/>
      <c r="AJ435" s="75"/>
    </row>
    <row r="436" spans="4:36" x14ac:dyDescent="0.25">
      <c r="D436" s="75"/>
      <c r="H436" s="75"/>
      <c r="I436" s="75"/>
      <c r="K436" s="75"/>
      <c r="L436" s="75"/>
      <c r="N436" s="75"/>
      <c r="O436" s="75"/>
      <c r="Q436" s="75"/>
      <c r="R436" s="75"/>
      <c r="T436" s="75"/>
      <c r="U436" s="75"/>
      <c r="W436" s="75"/>
      <c r="X436" s="75"/>
      <c r="Z436" s="75"/>
      <c r="AA436" s="75"/>
      <c r="AB436" s="63"/>
      <c r="AC436" s="75"/>
      <c r="AD436" s="75"/>
      <c r="AF436" s="75"/>
      <c r="AG436" s="75"/>
      <c r="AI436" s="75"/>
      <c r="AJ436" s="75"/>
    </row>
    <row r="437" spans="4:36" x14ac:dyDescent="0.25">
      <c r="D437" s="75"/>
      <c r="H437" s="75"/>
      <c r="I437" s="75"/>
      <c r="K437" s="75"/>
      <c r="L437" s="75"/>
      <c r="N437" s="75"/>
      <c r="O437" s="75"/>
      <c r="Q437" s="75"/>
      <c r="R437" s="75"/>
      <c r="T437" s="75"/>
      <c r="U437" s="75"/>
      <c r="W437" s="75"/>
      <c r="X437" s="75"/>
      <c r="Z437" s="75"/>
      <c r="AA437" s="75"/>
      <c r="AB437" s="63"/>
      <c r="AC437" s="75"/>
      <c r="AD437" s="75"/>
      <c r="AF437" s="75"/>
      <c r="AG437" s="75"/>
      <c r="AI437" s="75"/>
      <c r="AJ437" s="75"/>
    </row>
    <row r="438" spans="4:36" x14ac:dyDescent="0.25">
      <c r="D438" s="75"/>
      <c r="H438" s="75"/>
      <c r="I438" s="75"/>
      <c r="K438" s="75"/>
      <c r="L438" s="75"/>
      <c r="N438" s="75"/>
      <c r="O438" s="75"/>
      <c r="Q438" s="75"/>
      <c r="R438" s="75"/>
      <c r="T438" s="75"/>
      <c r="U438" s="75"/>
      <c r="W438" s="75"/>
      <c r="X438" s="75"/>
      <c r="Z438" s="75"/>
      <c r="AA438" s="75"/>
      <c r="AB438" s="63"/>
      <c r="AC438" s="75"/>
      <c r="AD438" s="75"/>
      <c r="AF438" s="75"/>
      <c r="AG438" s="75"/>
      <c r="AI438" s="75"/>
      <c r="AJ438" s="75"/>
    </row>
    <row r="439" spans="4:36" x14ac:dyDescent="0.25">
      <c r="D439" s="75"/>
      <c r="H439" s="75"/>
      <c r="I439" s="75"/>
      <c r="K439" s="75"/>
      <c r="L439" s="75"/>
      <c r="N439" s="75"/>
      <c r="O439" s="75"/>
      <c r="Q439" s="75"/>
      <c r="R439" s="75"/>
      <c r="T439" s="75"/>
      <c r="U439" s="75"/>
      <c r="W439" s="75"/>
      <c r="X439" s="75"/>
      <c r="Z439" s="75"/>
      <c r="AA439" s="75"/>
      <c r="AB439" s="63"/>
      <c r="AC439" s="75"/>
      <c r="AD439" s="75"/>
      <c r="AF439" s="75"/>
      <c r="AG439" s="75"/>
      <c r="AI439" s="75"/>
      <c r="AJ439" s="75"/>
    </row>
    <row r="440" spans="4:36" x14ac:dyDescent="0.25">
      <c r="D440" s="75"/>
      <c r="H440" s="75"/>
      <c r="I440" s="75"/>
      <c r="K440" s="75"/>
      <c r="L440" s="75"/>
      <c r="N440" s="75"/>
      <c r="O440" s="75"/>
      <c r="Q440" s="75"/>
      <c r="R440" s="75"/>
      <c r="T440" s="75"/>
      <c r="U440" s="75"/>
      <c r="W440" s="75"/>
      <c r="X440" s="75"/>
      <c r="Z440" s="75"/>
      <c r="AA440" s="75"/>
      <c r="AB440" s="63"/>
      <c r="AC440" s="75"/>
      <c r="AD440" s="75"/>
      <c r="AF440" s="75"/>
      <c r="AG440" s="75"/>
      <c r="AI440" s="75"/>
      <c r="AJ440" s="75"/>
    </row>
    <row r="441" spans="4:36" x14ac:dyDescent="0.25">
      <c r="D441" s="75"/>
      <c r="H441" s="75"/>
      <c r="I441" s="75"/>
      <c r="K441" s="75"/>
      <c r="L441" s="75"/>
      <c r="N441" s="75"/>
      <c r="O441" s="75"/>
      <c r="Q441" s="75"/>
      <c r="R441" s="75"/>
      <c r="T441" s="75"/>
      <c r="U441" s="75"/>
      <c r="W441" s="75"/>
      <c r="X441" s="75"/>
      <c r="Z441" s="75"/>
      <c r="AA441" s="75"/>
      <c r="AB441" s="63"/>
      <c r="AC441" s="75"/>
      <c r="AD441" s="75"/>
      <c r="AF441" s="75"/>
      <c r="AG441" s="75"/>
      <c r="AI441" s="75"/>
      <c r="AJ441" s="75"/>
    </row>
    <row r="442" spans="4:36" x14ac:dyDescent="0.25">
      <c r="D442" s="75"/>
      <c r="H442" s="75"/>
      <c r="I442" s="75"/>
      <c r="K442" s="75"/>
      <c r="L442" s="75"/>
      <c r="N442" s="75"/>
      <c r="O442" s="75"/>
      <c r="Q442" s="75"/>
      <c r="R442" s="75"/>
      <c r="T442" s="75"/>
      <c r="U442" s="75"/>
      <c r="W442" s="75"/>
      <c r="X442" s="75"/>
      <c r="Z442" s="75"/>
      <c r="AA442" s="75"/>
      <c r="AB442" s="63"/>
      <c r="AC442" s="75"/>
      <c r="AD442" s="75"/>
      <c r="AF442" s="75"/>
      <c r="AG442" s="75"/>
      <c r="AI442" s="75"/>
      <c r="AJ442" s="75"/>
    </row>
    <row r="443" spans="4:36" x14ac:dyDescent="0.25">
      <c r="D443" s="75"/>
      <c r="H443" s="75"/>
      <c r="I443" s="75"/>
      <c r="K443" s="75"/>
      <c r="L443" s="75"/>
      <c r="N443" s="75"/>
      <c r="O443" s="75"/>
      <c r="Q443" s="75"/>
      <c r="R443" s="75"/>
      <c r="T443" s="75"/>
      <c r="U443" s="75"/>
      <c r="W443" s="75"/>
      <c r="X443" s="75"/>
      <c r="Z443" s="75"/>
      <c r="AA443" s="75"/>
      <c r="AB443" s="63"/>
      <c r="AC443" s="75"/>
      <c r="AD443" s="75"/>
      <c r="AF443" s="75"/>
      <c r="AG443" s="75"/>
      <c r="AI443" s="75"/>
      <c r="AJ443" s="75"/>
    </row>
    <row r="444" spans="4:36" x14ac:dyDescent="0.25">
      <c r="D444" s="75"/>
      <c r="H444" s="75"/>
      <c r="I444" s="75"/>
      <c r="K444" s="75"/>
      <c r="L444" s="75"/>
      <c r="N444" s="75"/>
      <c r="O444" s="75"/>
      <c r="Q444" s="75"/>
      <c r="R444" s="75"/>
      <c r="T444" s="75"/>
      <c r="U444" s="75"/>
      <c r="W444" s="75"/>
      <c r="X444" s="75"/>
      <c r="Z444" s="75"/>
      <c r="AA444" s="75"/>
      <c r="AB444" s="63"/>
      <c r="AC444" s="75"/>
      <c r="AD444" s="75"/>
      <c r="AF444" s="75"/>
      <c r="AG444" s="75"/>
      <c r="AI444" s="75"/>
      <c r="AJ444" s="75"/>
    </row>
    <row r="445" spans="4:36" x14ac:dyDescent="0.25">
      <c r="D445" s="75"/>
      <c r="H445" s="75"/>
      <c r="I445" s="75"/>
      <c r="K445" s="75"/>
      <c r="L445" s="75"/>
      <c r="N445" s="75"/>
      <c r="O445" s="75"/>
      <c r="Q445" s="75"/>
      <c r="R445" s="75"/>
      <c r="T445" s="75"/>
      <c r="U445" s="75"/>
      <c r="W445" s="75"/>
      <c r="X445" s="75"/>
      <c r="Z445" s="75"/>
      <c r="AA445" s="75"/>
      <c r="AB445" s="63"/>
      <c r="AC445" s="75"/>
      <c r="AD445" s="75"/>
      <c r="AF445" s="75"/>
      <c r="AG445" s="75"/>
      <c r="AI445" s="75"/>
      <c r="AJ445" s="75"/>
    </row>
    <row r="446" spans="4:36" x14ac:dyDescent="0.25">
      <c r="D446" s="75"/>
      <c r="H446" s="75"/>
      <c r="I446" s="75"/>
      <c r="K446" s="75"/>
      <c r="L446" s="75"/>
      <c r="N446" s="75"/>
      <c r="O446" s="75"/>
      <c r="Q446" s="75"/>
      <c r="R446" s="75"/>
      <c r="T446" s="75"/>
      <c r="U446" s="75"/>
      <c r="W446" s="75"/>
      <c r="X446" s="75"/>
      <c r="Z446" s="75"/>
      <c r="AA446" s="75"/>
      <c r="AB446" s="63"/>
      <c r="AC446" s="75"/>
      <c r="AD446" s="75"/>
      <c r="AF446" s="75"/>
      <c r="AG446" s="75"/>
      <c r="AI446" s="75"/>
      <c r="AJ446" s="75"/>
    </row>
    <row r="447" spans="4:36" x14ac:dyDescent="0.25">
      <c r="D447" s="75"/>
      <c r="H447" s="75"/>
      <c r="I447" s="75"/>
      <c r="K447" s="75"/>
      <c r="L447" s="75"/>
      <c r="N447" s="75"/>
      <c r="O447" s="75"/>
      <c r="Q447" s="75"/>
      <c r="R447" s="75"/>
      <c r="T447" s="75"/>
      <c r="U447" s="75"/>
      <c r="W447" s="75"/>
      <c r="X447" s="75"/>
      <c r="Z447" s="75"/>
      <c r="AA447" s="75"/>
      <c r="AB447" s="63"/>
      <c r="AC447" s="75"/>
      <c r="AD447" s="75"/>
      <c r="AF447" s="75"/>
      <c r="AG447" s="75"/>
      <c r="AI447" s="75"/>
      <c r="AJ447" s="75"/>
    </row>
    <row r="448" spans="4:36" x14ac:dyDescent="0.25">
      <c r="D448" s="75"/>
      <c r="H448" s="75"/>
      <c r="I448" s="75"/>
      <c r="K448" s="75"/>
      <c r="L448" s="75"/>
      <c r="N448" s="75"/>
      <c r="O448" s="75"/>
      <c r="Q448" s="75"/>
      <c r="R448" s="75"/>
      <c r="T448" s="75"/>
      <c r="U448" s="75"/>
      <c r="W448" s="75"/>
      <c r="X448" s="75"/>
      <c r="Z448" s="75"/>
      <c r="AA448" s="75"/>
      <c r="AB448" s="63"/>
      <c r="AC448" s="75"/>
      <c r="AD448" s="75"/>
      <c r="AF448" s="75"/>
      <c r="AG448" s="75"/>
      <c r="AI448" s="75"/>
      <c r="AJ448" s="75"/>
    </row>
    <row r="449" spans="4:36" x14ac:dyDescent="0.25">
      <c r="D449" s="75"/>
      <c r="H449" s="75"/>
      <c r="I449" s="75"/>
      <c r="K449" s="75"/>
      <c r="L449" s="75"/>
      <c r="N449" s="75"/>
      <c r="O449" s="75"/>
      <c r="Q449" s="75"/>
      <c r="R449" s="75"/>
      <c r="T449" s="75"/>
      <c r="U449" s="75"/>
      <c r="W449" s="75"/>
      <c r="X449" s="75"/>
      <c r="Z449" s="75"/>
      <c r="AA449" s="75"/>
      <c r="AB449" s="63"/>
      <c r="AC449" s="75"/>
      <c r="AD449" s="75"/>
      <c r="AF449" s="75"/>
      <c r="AG449" s="75"/>
      <c r="AI449" s="75"/>
      <c r="AJ449" s="75"/>
    </row>
    <row r="450" spans="4:36" x14ac:dyDescent="0.25">
      <c r="D450" s="75"/>
      <c r="H450" s="75"/>
      <c r="I450" s="75"/>
      <c r="K450" s="75"/>
      <c r="L450" s="75"/>
      <c r="N450" s="75"/>
      <c r="O450" s="75"/>
      <c r="Q450" s="75"/>
      <c r="R450" s="75"/>
      <c r="T450" s="75"/>
      <c r="U450" s="75"/>
      <c r="W450" s="75"/>
      <c r="X450" s="75"/>
      <c r="Z450" s="75"/>
      <c r="AA450" s="75"/>
      <c r="AB450" s="63"/>
      <c r="AC450" s="75"/>
      <c r="AD450" s="75"/>
      <c r="AF450" s="75"/>
      <c r="AG450" s="75"/>
      <c r="AI450" s="75"/>
      <c r="AJ450" s="75"/>
    </row>
    <row r="451" spans="4:36" x14ac:dyDescent="0.25">
      <c r="D451" s="75"/>
      <c r="H451" s="75"/>
      <c r="I451" s="75"/>
      <c r="K451" s="75"/>
      <c r="L451" s="75"/>
      <c r="N451" s="75"/>
      <c r="O451" s="75"/>
      <c r="Q451" s="75"/>
      <c r="R451" s="75"/>
      <c r="T451" s="75"/>
      <c r="U451" s="75"/>
      <c r="W451" s="75"/>
      <c r="X451" s="75"/>
      <c r="Z451" s="75"/>
      <c r="AA451" s="75"/>
      <c r="AB451" s="63"/>
      <c r="AC451" s="75"/>
      <c r="AD451" s="75"/>
      <c r="AF451" s="75"/>
      <c r="AG451" s="75"/>
      <c r="AI451" s="75"/>
      <c r="AJ451" s="75"/>
    </row>
    <row r="452" spans="4:36" x14ac:dyDescent="0.25">
      <c r="D452" s="75"/>
      <c r="H452" s="75"/>
      <c r="I452" s="75"/>
      <c r="K452" s="75"/>
      <c r="L452" s="75"/>
      <c r="N452" s="75"/>
      <c r="O452" s="75"/>
      <c r="Q452" s="75"/>
      <c r="R452" s="75"/>
      <c r="T452" s="75"/>
      <c r="U452" s="75"/>
      <c r="W452" s="75"/>
      <c r="X452" s="75"/>
      <c r="Z452" s="75"/>
      <c r="AA452" s="75"/>
      <c r="AB452" s="63"/>
      <c r="AC452" s="75"/>
      <c r="AD452" s="75"/>
      <c r="AF452" s="75"/>
      <c r="AG452" s="75"/>
      <c r="AI452" s="75"/>
      <c r="AJ452" s="75"/>
    </row>
    <row r="453" spans="4:36" x14ac:dyDescent="0.25">
      <c r="D453" s="75"/>
      <c r="H453" s="75"/>
      <c r="I453" s="75"/>
      <c r="K453" s="75"/>
      <c r="L453" s="75"/>
      <c r="N453" s="75"/>
      <c r="O453" s="75"/>
      <c r="Q453" s="75"/>
      <c r="R453" s="75"/>
      <c r="T453" s="75"/>
      <c r="U453" s="75"/>
      <c r="W453" s="75"/>
      <c r="X453" s="75"/>
      <c r="Z453" s="75"/>
      <c r="AA453" s="75"/>
      <c r="AB453" s="63"/>
      <c r="AC453" s="75"/>
      <c r="AD453" s="75"/>
      <c r="AF453" s="75"/>
      <c r="AG453" s="75"/>
      <c r="AI453" s="75"/>
      <c r="AJ453" s="75"/>
    </row>
    <row r="454" spans="4:36" x14ac:dyDescent="0.25">
      <c r="D454" s="75"/>
      <c r="H454" s="75"/>
      <c r="I454" s="75"/>
      <c r="K454" s="75"/>
      <c r="L454" s="75"/>
      <c r="N454" s="75"/>
      <c r="O454" s="75"/>
      <c r="Q454" s="75"/>
      <c r="R454" s="75"/>
      <c r="T454" s="75"/>
      <c r="U454" s="75"/>
      <c r="W454" s="75"/>
      <c r="X454" s="75"/>
      <c r="Z454" s="75"/>
      <c r="AA454" s="75"/>
      <c r="AB454" s="63"/>
      <c r="AC454" s="75"/>
      <c r="AD454" s="75"/>
      <c r="AF454" s="75"/>
      <c r="AG454" s="75"/>
      <c r="AI454" s="75"/>
      <c r="AJ454" s="75"/>
    </row>
    <row r="455" spans="4:36" x14ac:dyDescent="0.25">
      <c r="D455" s="75"/>
      <c r="H455" s="75"/>
      <c r="I455" s="75"/>
      <c r="K455" s="75"/>
      <c r="L455" s="75"/>
      <c r="N455" s="75"/>
      <c r="O455" s="75"/>
      <c r="Q455" s="75"/>
      <c r="R455" s="75"/>
      <c r="T455" s="75"/>
      <c r="U455" s="75"/>
      <c r="W455" s="75"/>
      <c r="X455" s="75"/>
      <c r="Z455" s="75"/>
      <c r="AA455" s="75"/>
      <c r="AB455" s="63"/>
      <c r="AC455" s="75"/>
      <c r="AD455" s="75"/>
      <c r="AF455" s="75"/>
      <c r="AG455" s="75"/>
      <c r="AI455" s="75"/>
      <c r="AJ455" s="75"/>
    </row>
    <row r="456" spans="4:36" x14ac:dyDescent="0.25">
      <c r="D456" s="75"/>
      <c r="H456" s="75"/>
      <c r="I456" s="75"/>
      <c r="K456" s="75"/>
      <c r="L456" s="75"/>
      <c r="N456" s="75"/>
      <c r="O456" s="75"/>
      <c r="Q456" s="75"/>
      <c r="R456" s="75"/>
      <c r="T456" s="75"/>
      <c r="U456" s="75"/>
      <c r="W456" s="75"/>
      <c r="X456" s="75"/>
      <c r="Z456" s="75"/>
      <c r="AA456" s="75"/>
      <c r="AB456" s="63"/>
      <c r="AC456" s="75"/>
      <c r="AD456" s="75"/>
      <c r="AF456" s="75"/>
      <c r="AG456" s="75"/>
      <c r="AI456" s="75"/>
      <c r="AJ456" s="75"/>
    </row>
    <row r="457" spans="4:36" x14ac:dyDescent="0.25">
      <c r="D457" s="75"/>
      <c r="H457" s="75"/>
      <c r="I457" s="75"/>
      <c r="K457" s="75"/>
      <c r="L457" s="75"/>
      <c r="N457" s="75"/>
      <c r="O457" s="75"/>
      <c r="Q457" s="75"/>
      <c r="R457" s="75"/>
      <c r="T457" s="75"/>
      <c r="U457" s="75"/>
      <c r="W457" s="75"/>
      <c r="X457" s="75"/>
      <c r="Z457" s="75"/>
      <c r="AA457" s="75"/>
      <c r="AB457" s="63"/>
      <c r="AC457" s="75"/>
      <c r="AD457" s="75"/>
      <c r="AF457" s="75"/>
      <c r="AG457" s="75"/>
      <c r="AI457" s="75"/>
      <c r="AJ457" s="75"/>
    </row>
    <row r="458" spans="4:36" x14ac:dyDescent="0.25">
      <c r="D458" s="75"/>
      <c r="H458" s="75"/>
      <c r="I458" s="75"/>
      <c r="K458" s="75"/>
      <c r="L458" s="75"/>
      <c r="N458" s="75"/>
      <c r="O458" s="75"/>
      <c r="Q458" s="75"/>
      <c r="R458" s="75"/>
      <c r="T458" s="75"/>
      <c r="U458" s="75"/>
      <c r="W458" s="75"/>
      <c r="X458" s="75"/>
      <c r="Z458" s="75"/>
      <c r="AA458" s="75"/>
      <c r="AB458" s="63"/>
      <c r="AC458" s="75"/>
      <c r="AD458" s="75"/>
      <c r="AF458" s="75"/>
      <c r="AG458" s="75"/>
      <c r="AI458" s="75"/>
      <c r="AJ458" s="75"/>
    </row>
    <row r="459" spans="4:36" x14ac:dyDescent="0.25">
      <c r="D459" s="75"/>
      <c r="H459" s="75"/>
      <c r="I459" s="75"/>
      <c r="K459" s="75"/>
      <c r="L459" s="75"/>
      <c r="N459" s="75"/>
      <c r="O459" s="75"/>
      <c r="Q459" s="75"/>
      <c r="R459" s="75"/>
      <c r="T459" s="75"/>
      <c r="U459" s="75"/>
      <c r="W459" s="75"/>
      <c r="X459" s="75"/>
      <c r="Z459" s="75"/>
      <c r="AA459" s="75"/>
      <c r="AB459" s="63"/>
      <c r="AC459" s="75"/>
      <c r="AD459" s="75"/>
      <c r="AF459" s="75"/>
      <c r="AG459" s="75"/>
      <c r="AI459" s="75"/>
      <c r="AJ459" s="75"/>
    </row>
    <row r="460" spans="4:36" x14ac:dyDescent="0.25">
      <c r="D460" s="75"/>
      <c r="H460" s="75"/>
      <c r="I460" s="75"/>
      <c r="K460" s="75"/>
      <c r="L460" s="75"/>
      <c r="N460" s="75"/>
      <c r="O460" s="75"/>
      <c r="Q460" s="75"/>
      <c r="R460" s="75"/>
      <c r="T460" s="75"/>
      <c r="U460" s="75"/>
      <c r="W460" s="75"/>
      <c r="X460" s="75"/>
      <c r="Z460" s="75"/>
      <c r="AA460" s="75"/>
      <c r="AB460" s="63"/>
      <c r="AC460" s="75"/>
      <c r="AD460" s="75"/>
      <c r="AF460" s="75"/>
      <c r="AG460" s="75"/>
      <c r="AI460" s="75"/>
      <c r="AJ460" s="75"/>
    </row>
    <row r="461" spans="4:36" x14ac:dyDescent="0.25">
      <c r="D461" s="75"/>
      <c r="H461" s="75"/>
      <c r="I461" s="75"/>
      <c r="K461" s="75"/>
      <c r="L461" s="75"/>
      <c r="N461" s="75"/>
      <c r="O461" s="75"/>
      <c r="Q461" s="75"/>
      <c r="R461" s="75"/>
      <c r="T461" s="75"/>
      <c r="U461" s="75"/>
      <c r="W461" s="75"/>
      <c r="X461" s="75"/>
      <c r="Z461" s="75"/>
      <c r="AA461" s="75"/>
      <c r="AB461" s="63"/>
      <c r="AC461" s="75"/>
      <c r="AD461" s="75"/>
      <c r="AF461" s="75"/>
      <c r="AG461" s="75"/>
      <c r="AI461" s="75"/>
      <c r="AJ461" s="75"/>
    </row>
    <row r="462" spans="4:36" x14ac:dyDescent="0.25">
      <c r="D462" s="75"/>
      <c r="H462" s="75"/>
      <c r="I462" s="75"/>
      <c r="K462" s="75"/>
      <c r="L462" s="75"/>
      <c r="N462" s="75"/>
      <c r="O462" s="75"/>
      <c r="Q462" s="75"/>
      <c r="R462" s="75"/>
      <c r="T462" s="75"/>
      <c r="U462" s="75"/>
      <c r="W462" s="75"/>
      <c r="X462" s="75"/>
      <c r="Z462" s="75"/>
      <c r="AA462" s="75"/>
      <c r="AB462" s="63"/>
      <c r="AC462" s="75"/>
      <c r="AD462" s="75"/>
      <c r="AF462" s="75"/>
      <c r="AG462" s="75"/>
      <c r="AI462" s="75"/>
      <c r="AJ462" s="75"/>
    </row>
    <row r="463" spans="4:36" x14ac:dyDescent="0.25">
      <c r="D463" s="75"/>
      <c r="H463" s="75"/>
      <c r="I463" s="75"/>
      <c r="K463" s="75"/>
      <c r="L463" s="75"/>
      <c r="N463" s="75"/>
      <c r="O463" s="75"/>
      <c r="Q463" s="75"/>
      <c r="R463" s="75"/>
      <c r="T463" s="75"/>
      <c r="U463" s="75"/>
      <c r="W463" s="75"/>
      <c r="X463" s="75"/>
      <c r="Z463" s="75"/>
      <c r="AA463" s="75"/>
      <c r="AB463" s="63"/>
      <c r="AC463" s="75"/>
      <c r="AD463" s="75"/>
      <c r="AF463" s="75"/>
      <c r="AG463" s="75"/>
      <c r="AI463" s="75"/>
      <c r="AJ463" s="75"/>
    </row>
    <row r="464" spans="4:36" x14ac:dyDescent="0.25">
      <c r="D464" s="75"/>
      <c r="H464" s="75"/>
      <c r="I464" s="75"/>
      <c r="K464" s="75"/>
      <c r="L464" s="75"/>
      <c r="N464" s="75"/>
      <c r="O464" s="75"/>
      <c r="Q464" s="75"/>
      <c r="R464" s="75"/>
      <c r="T464" s="75"/>
      <c r="U464" s="75"/>
      <c r="W464" s="75"/>
      <c r="X464" s="75"/>
      <c r="Z464" s="75"/>
      <c r="AA464" s="75"/>
      <c r="AB464" s="63"/>
      <c r="AC464" s="75"/>
      <c r="AD464" s="75"/>
      <c r="AF464" s="75"/>
      <c r="AG464" s="75"/>
      <c r="AI464" s="75"/>
      <c r="AJ464" s="75"/>
    </row>
    <row r="465" spans="4:36" x14ac:dyDescent="0.25">
      <c r="D465" s="75"/>
      <c r="H465" s="75"/>
      <c r="I465" s="75"/>
      <c r="K465" s="75"/>
      <c r="L465" s="75"/>
      <c r="N465" s="75"/>
      <c r="O465" s="75"/>
      <c r="Q465" s="75"/>
      <c r="R465" s="75"/>
      <c r="T465" s="75"/>
      <c r="U465" s="75"/>
      <c r="W465" s="75"/>
      <c r="X465" s="75"/>
      <c r="Z465" s="75"/>
      <c r="AA465" s="75"/>
      <c r="AB465" s="63"/>
      <c r="AC465" s="75"/>
      <c r="AD465" s="75"/>
      <c r="AF465" s="75"/>
      <c r="AG465" s="75"/>
      <c r="AI465" s="75"/>
      <c r="AJ465" s="75"/>
    </row>
    <row r="466" spans="4:36" x14ac:dyDescent="0.25">
      <c r="D466" s="75"/>
      <c r="H466" s="75"/>
      <c r="I466" s="75"/>
      <c r="K466" s="75"/>
      <c r="L466" s="75"/>
      <c r="N466" s="75"/>
      <c r="O466" s="75"/>
      <c r="Q466" s="75"/>
      <c r="R466" s="75"/>
      <c r="T466" s="75"/>
      <c r="U466" s="75"/>
      <c r="W466" s="75"/>
      <c r="X466" s="75"/>
      <c r="Z466" s="75"/>
      <c r="AA466" s="75"/>
      <c r="AB466" s="63"/>
      <c r="AC466" s="75"/>
      <c r="AD466" s="75"/>
      <c r="AF466" s="75"/>
      <c r="AG466" s="75"/>
      <c r="AI466" s="75"/>
      <c r="AJ466" s="75"/>
    </row>
    <row r="467" spans="4:36" x14ac:dyDescent="0.25">
      <c r="D467" s="75"/>
      <c r="H467" s="75"/>
      <c r="I467" s="75"/>
      <c r="K467" s="75"/>
      <c r="L467" s="75"/>
      <c r="N467" s="75"/>
      <c r="O467" s="75"/>
      <c r="Q467" s="75"/>
      <c r="R467" s="75"/>
      <c r="T467" s="75"/>
      <c r="U467" s="75"/>
      <c r="W467" s="75"/>
      <c r="X467" s="75"/>
      <c r="Z467" s="75"/>
      <c r="AA467" s="75"/>
      <c r="AB467" s="63"/>
      <c r="AC467" s="75"/>
      <c r="AD467" s="75"/>
      <c r="AF467" s="75"/>
      <c r="AG467" s="75"/>
      <c r="AI467" s="75"/>
      <c r="AJ467" s="75"/>
    </row>
    <row r="468" spans="4:36" x14ac:dyDescent="0.25">
      <c r="D468" s="75"/>
      <c r="H468" s="75"/>
      <c r="I468" s="75"/>
      <c r="K468" s="75"/>
      <c r="L468" s="75"/>
      <c r="N468" s="75"/>
      <c r="O468" s="75"/>
      <c r="Q468" s="75"/>
      <c r="R468" s="75"/>
      <c r="T468" s="75"/>
      <c r="U468" s="75"/>
      <c r="W468" s="75"/>
      <c r="X468" s="75"/>
      <c r="Z468" s="75"/>
      <c r="AA468" s="75"/>
      <c r="AB468" s="63"/>
      <c r="AC468" s="75"/>
      <c r="AD468" s="75"/>
      <c r="AF468" s="75"/>
      <c r="AG468" s="75"/>
      <c r="AI468" s="75"/>
      <c r="AJ468" s="75"/>
    </row>
    <row r="469" spans="4:36" x14ac:dyDescent="0.25">
      <c r="D469" s="75"/>
      <c r="H469" s="75"/>
      <c r="I469" s="75"/>
      <c r="K469" s="75"/>
      <c r="L469" s="75"/>
      <c r="N469" s="75"/>
      <c r="O469" s="75"/>
      <c r="Q469" s="75"/>
      <c r="R469" s="75"/>
      <c r="T469" s="75"/>
      <c r="U469" s="75"/>
      <c r="W469" s="75"/>
      <c r="X469" s="75"/>
      <c r="Z469" s="75"/>
      <c r="AA469" s="75"/>
      <c r="AB469" s="63"/>
      <c r="AC469" s="75"/>
      <c r="AD469" s="75"/>
      <c r="AF469" s="75"/>
      <c r="AG469" s="75"/>
      <c r="AI469" s="75"/>
      <c r="AJ469" s="75"/>
    </row>
    <row r="470" spans="4:36" x14ac:dyDescent="0.25">
      <c r="D470" s="75"/>
      <c r="H470" s="75"/>
      <c r="I470" s="75"/>
      <c r="K470" s="75"/>
      <c r="L470" s="75"/>
      <c r="N470" s="75"/>
      <c r="O470" s="75"/>
      <c r="Q470" s="75"/>
      <c r="R470" s="75"/>
      <c r="T470" s="75"/>
      <c r="U470" s="75"/>
      <c r="W470" s="75"/>
      <c r="X470" s="75"/>
      <c r="Z470" s="75"/>
      <c r="AA470" s="75"/>
      <c r="AB470" s="63"/>
      <c r="AC470" s="75"/>
      <c r="AD470" s="75"/>
      <c r="AF470" s="75"/>
      <c r="AG470" s="75"/>
      <c r="AI470" s="75"/>
      <c r="AJ470" s="75"/>
    </row>
    <row r="471" spans="4:36" x14ac:dyDescent="0.25">
      <c r="D471" s="75"/>
      <c r="H471" s="75"/>
      <c r="I471" s="75"/>
      <c r="K471" s="75"/>
      <c r="L471" s="75"/>
      <c r="N471" s="75"/>
      <c r="O471" s="75"/>
      <c r="Q471" s="75"/>
      <c r="R471" s="75"/>
      <c r="T471" s="75"/>
      <c r="U471" s="75"/>
      <c r="W471" s="75"/>
      <c r="X471" s="75"/>
      <c r="Z471" s="75"/>
      <c r="AA471" s="75"/>
      <c r="AB471" s="63"/>
      <c r="AC471" s="75"/>
      <c r="AD471" s="75"/>
      <c r="AF471" s="75"/>
      <c r="AG471" s="75"/>
      <c r="AI471" s="75"/>
      <c r="AJ471" s="75"/>
    </row>
    <row r="472" spans="4:36" x14ac:dyDescent="0.25">
      <c r="D472" s="75"/>
      <c r="H472" s="75"/>
      <c r="I472" s="75"/>
      <c r="K472" s="75"/>
      <c r="L472" s="75"/>
      <c r="N472" s="75"/>
      <c r="O472" s="75"/>
      <c r="Q472" s="75"/>
      <c r="R472" s="75"/>
      <c r="T472" s="75"/>
      <c r="U472" s="75"/>
      <c r="W472" s="75"/>
      <c r="X472" s="75"/>
      <c r="Z472" s="75"/>
      <c r="AA472" s="75"/>
      <c r="AB472" s="63"/>
      <c r="AC472" s="75"/>
      <c r="AD472" s="75"/>
      <c r="AF472" s="75"/>
      <c r="AG472" s="75"/>
      <c r="AI472" s="75"/>
      <c r="AJ472" s="75"/>
    </row>
    <row r="473" spans="4:36" x14ac:dyDescent="0.25">
      <c r="D473" s="75"/>
      <c r="H473" s="75"/>
      <c r="I473" s="75"/>
      <c r="K473" s="75"/>
      <c r="L473" s="75"/>
      <c r="N473" s="75"/>
      <c r="O473" s="75"/>
      <c r="Q473" s="75"/>
      <c r="R473" s="75"/>
      <c r="T473" s="75"/>
      <c r="U473" s="75"/>
      <c r="W473" s="75"/>
      <c r="X473" s="75"/>
      <c r="Z473" s="75"/>
      <c r="AA473" s="75"/>
      <c r="AB473" s="63"/>
      <c r="AC473" s="75"/>
      <c r="AD473" s="75"/>
      <c r="AF473" s="75"/>
      <c r="AG473" s="75"/>
      <c r="AI473" s="75"/>
      <c r="AJ473" s="75"/>
    </row>
    <row r="474" spans="4:36" x14ac:dyDescent="0.25">
      <c r="D474" s="75"/>
      <c r="H474" s="75"/>
      <c r="I474" s="75"/>
      <c r="K474" s="75"/>
      <c r="L474" s="75"/>
      <c r="N474" s="75"/>
      <c r="O474" s="75"/>
      <c r="Q474" s="75"/>
      <c r="R474" s="75"/>
      <c r="T474" s="75"/>
      <c r="U474" s="75"/>
      <c r="W474" s="75"/>
      <c r="X474" s="75"/>
      <c r="Z474" s="75"/>
      <c r="AA474" s="75"/>
      <c r="AB474" s="63"/>
      <c r="AC474" s="75"/>
      <c r="AD474" s="75"/>
      <c r="AF474" s="75"/>
      <c r="AG474" s="75"/>
      <c r="AI474" s="75"/>
      <c r="AJ474" s="75"/>
    </row>
    <row r="475" spans="4:36" x14ac:dyDescent="0.25">
      <c r="D475" s="75"/>
      <c r="H475" s="75"/>
      <c r="I475" s="75"/>
      <c r="K475" s="75"/>
      <c r="L475" s="75"/>
      <c r="N475" s="75"/>
      <c r="O475" s="75"/>
      <c r="Q475" s="75"/>
      <c r="R475" s="75"/>
      <c r="T475" s="75"/>
      <c r="U475" s="75"/>
      <c r="W475" s="75"/>
      <c r="X475" s="75"/>
      <c r="Z475" s="75"/>
      <c r="AA475" s="75"/>
      <c r="AB475" s="63"/>
      <c r="AC475" s="75"/>
      <c r="AD475" s="75"/>
      <c r="AF475" s="75"/>
      <c r="AG475" s="75"/>
      <c r="AI475" s="75"/>
      <c r="AJ475" s="75"/>
    </row>
    <row r="476" spans="4:36" x14ac:dyDescent="0.25">
      <c r="D476" s="75"/>
      <c r="H476" s="75"/>
      <c r="I476" s="75"/>
      <c r="K476" s="75"/>
      <c r="L476" s="75"/>
      <c r="N476" s="75"/>
      <c r="O476" s="75"/>
      <c r="Q476" s="75"/>
      <c r="R476" s="75"/>
      <c r="T476" s="75"/>
      <c r="U476" s="75"/>
      <c r="W476" s="75"/>
      <c r="X476" s="75"/>
      <c r="Z476" s="75"/>
      <c r="AA476" s="75"/>
      <c r="AB476" s="63"/>
      <c r="AC476" s="75"/>
      <c r="AD476" s="75"/>
      <c r="AF476" s="75"/>
      <c r="AG476" s="75"/>
      <c r="AI476" s="75"/>
      <c r="AJ476" s="75"/>
    </row>
    <row r="477" spans="4:36" x14ac:dyDescent="0.25">
      <c r="D477" s="75"/>
      <c r="H477" s="75"/>
      <c r="I477" s="75"/>
      <c r="K477" s="75"/>
      <c r="L477" s="75"/>
      <c r="N477" s="75"/>
      <c r="O477" s="75"/>
      <c r="Q477" s="75"/>
      <c r="R477" s="75"/>
      <c r="T477" s="75"/>
      <c r="U477" s="75"/>
      <c r="W477" s="75"/>
      <c r="X477" s="75"/>
      <c r="Z477" s="75"/>
      <c r="AA477" s="75"/>
      <c r="AB477" s="63"/>
      <c r="AC477" s="75"/>
      <c r="AD477" s="75"/>
      <c r="AF477" s="75"/>
      <c r="AG477" s="75"/>
      <c r="AI477" s="75"/>
      <c r="AJ477" s="75"/>
    </row>
    <row r="478" spans="4:36" x14ac:dyDescent="0.25">
      <c r="D478" s="75"/>
      <c r="H478" s="75"/>
      <c r="I478" s="75"/>
      <c r="K478" s="75"/>
      <c r="L478" s="75"/>
      <c r="N478" s="75"/>
      <c r="O478" s="75"/>
      <c r="Q478" s="75"/>
      <c r="R478" s="75"/>
      <c r="T478" s="75"/>
      <c r="U478" s="75"/>
      <c r="W478" s="75"/>
      <c r="X478" s="75"/>
      <c r="Z478" s="75"/>
      <c r="AA478" s="75"/>
      <c r="AB478" s="63"/>
      <c r="AC478" s="75"/>
      <c r="AD478" s="75"/>
      <c r="AF478" s="75"/>
      <c r="AG478" s="75"/>
      <c r="AI478" s="75"/>
      <c r="AJ478" s="75"/>
    </row>
    <row r="479" spans="4:36" x14ac:dyDescent="0.25">
      <c r="D479" s="75"/>
      <c r="H479" s="75"/>
      <c r="I479" s="75"/>
      <c r="K479" s="75"/>
      <c r="L479" s="75"/>
      <c r="N479" s="75"/>
      <c r="O479" s="75"/>
      <c r="Q479" s="75"/>
      <c r="R479" s="75"/>
      <c r="T479" s="75"/>
      <c r="U479" s="75"/>
      <c r="W479" s="75"/>
      <c r="X479" s="75"/>
      <c r="Z479" s="75"/>
      <c r="AA479" s="75"/>
      <c r="AB479" s="63"/>
      <c r="AC479" s="75"/>
      <c r="AD479" s="75"/>
      <c r="AF479" s="75"/>
      <c r="AG479" s="75"/>
      <c r="AI479" s="75"/>
      <c r="AJ479" s="75"/>
    </row>
    <row r="480" spans="4:36" x14ac:dyDescent="0.25">
      <c r="D480" s="75"/>
      <c r="H480" s="75"/>
      <c r="I480" s="75"/>
      <c r="K480" s="75"/>
      <c r="L480" s="75"/>
      <c r="N480" s="75"/>
      <c r="O480" s="75"/>
      <c r="Q480" s="75"/>
      <c r="R480" s="75"/>
      <c r="T480" s="75"/>
      <c r="U480" s="75"/>
      <c r="W480" s="75"/>
      <c r="X480" s="75"/>
      <c r="Z480" s="75"/>
      <c r="AA480" s="75"/>
      <c r="AB480" s="63"/>
      <c r="AC480" s="75"/>
      <c r="AD480" s="75"/>
      <c r="AF480" s="75"/>
      <c r="AG480" s="75"/>
      <c r="AI480" s="75"/>
      <c r="AJ480" s="75"/>
    </row>
    <row r="481" spans="4:36" x14ac:dyDescent="0.25">
      <c r="D481" s="75"/>
      <c r="H481" s="75"/>
      <c r="I481" s="75"/>
      <c r="K481" s="75"/>
      <c r="L481" s="75"/>
      <c r="N481" s="75"/>
      <c r="O481" s="75"/>
      <c r="Q481" s="75"/>
      <c r="R481" s="75"/>
      <c r="T481" s="75"/>
      <c r="U481" s="75"/>
      <c r="W481" s="75"/>
      <c r="X481" s="75"/>
      <c r="Z481" s="75"/>
      <c r="AA481" s="75"/>
      <c r="AB481" s="63"/>
      <c r="AC481" s="75"/>
      <c r="AD481" s="75"/>
      <c r="AF481" s="75"/>
      <c r="AG481" s="75"/>
      <c r="AI481" s="75"/>
      <c r="AJ481" s="75"/>
    </row>
    <row r="482" spans="4:36" x14ac:dyDescent="0.25">
      <c r="D482" s="75"/>
      <c r="H482" s="75"/>
      <c r="I482" s="75"/>
      <c r="K482" s="75"/>
      <c r="L482" s="75"/>
      <c r="N482" s="75"/>
      <c r="O482" s="75"/>
      <c r="Q482" s="75"/>
      <c r="R482" s="75"/>
      <c r="T482" s="75"/>
      <c r="U482" s="75"/>
      <c r="W482" s="75"/>
      <c r="X482" s="75"/>
      <c r="Z482" s="75"/>
      <c r="AA482" s="75"/>
      <c r="AB482" s="63"/>
      <c r="AC482" s="75"/>
      <c r="AD482" s="75"/>
      <c r="AF482" s="75"/>
      <c r="AG482" s="75"/>
      <c r="AI482" s="75"/>
      <c r="AJ482" s="75"/>
    </row>
    <row r="483" spans="4:36" x14ac:dyDescent="0.25">
      <c r="D483" s="75"/>
      <c r="H483" s="75"/>
      <c r="I483" s="75"/>
      <c r="K483" s="75"/>
      <c r="L483" s="75"/>
      <c r="N483" s="75"/>
      <c r="O483" s="75"/>
      <c r="Q483" s="75"/>
      <c r="R483" s="75"/>
      <c r="T483" s="75"/>
      <c r="U483" s="75"/>
      <c r="W483" s="75"/>
      <c r="X483" s="75"/>
      <c r="Z483" s="75"/>
      <c r="AA483" s="75"/>
      <c r="AB483" s="63"/>
      <c r="AC483" s="75"/>
      <c r="AD483" s="75"/>
      <c r="AF483" s="75"/>
      <c r="AG483" s="75"/>
      <c r="AI483" s="75"/>
      <c r="AJ483" s="75"/>
    </row>
    <row r="484" spans="4:36" x14ac:dyDescent="0.25">
      <c r="D484" s="75"/>
      <c r="H484" s="75"/>
      <c r="I484" s="75"/>
      <c r="K484" s="75"/>
      <c r="L484" s="75"/>
      <c r="N484" s="75"/>
      <c r="O484" s="75"/>
      <c r="Q484" s="75"/>
      <c r="R484" s="75"/>
      <c r="T484" s="75"/>
      <c r="U484" s="75"/>
      <c r="W484" s="75"/>
      <c r="X484" s="75"/>
      <c r="Z484" s="75"/>
      <c r="AA484" s="75"/>
      <c r="AB484" s="63"/>
      <c r="AC484" s="75"/>
      <c r="AD484" s="75"/>
      <c r="AF484" s="75"/>
      <c r="AG484" s="75"/>
      <c r="AI484" s="75"/>
      <c r="AJ484" s="75"/>
    </row>
    <row r="485" spans="4:36" x14ac:dyDescent="0.25">
      <c r="D485" s="75"/>
      <c r="H485" s="75"/>
      <c r="I485" s="75"/>
      <c r="K485" s="75"/>
      <c r="L485" s="75"/>
      <c r="N485" s="75"/>
      <c r="O485" s="75"/>
      <c r="Q485" s="75"/>
      <c r="R485" s="75"/>
      <c r="T485" s="75"/>
      <c r="U485" s="75"/>
      <c r="W485" s="75"/>
      <c r="X485" s="75"/>
      <c r="Z485" s="75"/>
      <c r="AA485" s="75"/>
      <c r="AB485" s="63"/>
      <c r="AC485" s="75"/>
      <c r="AD485" s="75"/>
      <c r="AF485" s="75"/>
      <c r="AG485" s="75"/>
      <c r="AI485" s="75"/>
      <c r="AJ485" s="75"/>
    </row>
    <row r="486" spans="4:36" x14ac:dyDescent="0.25">
      <c r="D486" s="75"/>
      <c r="H486" s="75"/>
      <c r="I486" s="75"/>
      <c r="K486" s="75"/>
      <c r="L486" s="75"/>
      <c r="N486" s="75"/>
      <c r="O486" s="75"/>
      <c r="Q486" s="75"/>
      <c r="R486" s="75"/>
      <c r="T486" s="75"/>
      <c r="U486" s="75"/>
      <c r="W486" s="75"/>
      <c r="X486" s="75"/>
      <c r="Z486" s="75"/>
      <c r="AA486" s="75"/>
      <c r="AB486" s="63"/>
      <c r="AC486" s="75"/>
      <c r="AD486" s="75"/>
      <c r="AF486" s="75"/>
      <c r="AG486" s="75"/>
      <c r="AI486" s="75"/>
      <c r="AJ486" s="75"/>
    </row>
    <row r="487" spans="4:36" x14ac:dyDescent="0.25">
      <c r="D487" s="75"/>
      <c r="H487" s="75"/>
      <c r="I487" s="75"/>
      <c r="K487" s="75"/>
      <c r="L487" s="75"/>
      <c r="N487" s="75"/>
      <c r="O487" s="75"/>
      <c r="Q487" s="75"/>
      <c r="R487" s="75"/>
      <c r="T487" s="75"/>
      <c r="U487" s="75"/>
      <c r="W487" s="75"/>
      <c r="X487" s="75"/>
      <c r="Z487" s="75"/>
      <c r="AA487" s="75"/>
      <c r="AB487" s="63"/>
      <c r="AC487" s="75"/>
      <c r="AD487" s="75"/>
      <c r="AF487" s="75"/>
      <c r="AG487" s="75"/>
      <c r="AI487" s="75"/>
      <c r="AJ487" s="75"/>
    </row>
    <row r="488" spans="4:36" x14ac:dyDescent="0.25">
      <c r="D488" s="75"/>
      <c r="H488" s="75"/>
      <c r="I488" s="75"/>
      <c r="K488" s="75"/>
      <c r="L488" s="75"/>
      <c r="N488" s="75"/>
      <c r="O488" s="75"/>
      <c r="Q488" s="75"/>
      <c r="R488" s="75"/>
      <c r="T488" s="75"/>
      <c r="U488" s="75"/>
      <c r="W488" s="75"/>
      <c r="X488" s="75"/>
      <c r="Z488" s="75"/>
      <c r="AA488" s="75"/>
      <c r="AB488" s="63"/>
      <c r="AC488" s="75"/>
      <c r="AD488" s="75"/>
      <c r="AF488" s="75"/>
      <c r="AG488" s="75"/>
      <c r="AI488" s="75"/>
      <c r="AJ488" s="75"/>
    </row>
    <row r="489" spans="4:36" x14ac:dyDescent="0.25">
      <c r="D489" s="75"/>
      <c r="H489" s="75"/>
      <c r="I489" s="75"/>
      <c r="K489" s="75"/>
      <c r="L489" s="75"/>
      <c r="N489" s="75"/>
      <c r="O489" s="75"/>
      <c r="Q489" s="75"/>
      <c r="R489" s="75"/>
      <c r="T489" s="75"/>
      <c r="U489" s="75"/>
      <c r="W489" s="75"/>
      <c r="X489" s="75"/>
      <c r="Z489" s="75"/>
      <c r="AA489" s="75"/>
      <c r="AB489" s="63"/>
      <c r="AC489" s="75"/>
      <c r="AD489" s="75"/>
      <c r="AF489" s="75"/>
      <c r="AG489" s="75"/>
      <c r="AI489" s="75"/>
      <c r="AJ489" s="75"/>
    </row>
    <row r="490" spans="4:36" x14ac:dyDescent="0.25">
      <c r="D490" s="75"/>
      <c r="H490" s="75"/>
      <c r="I490" s="75"/>
      <c r="K490" s="75"/>
      <c r="L490" s="75"/>
      <c r="N490" s="75"/>
      <c r="O490" s="75"/>
      <c r="Q490" s="75"/>
      <c r="R490" s="75"/>
      <c r="T490" s="75"/>
      <c r="U490" s="75"/>
      <c r="W490" s="75"/>
      <c r="X490" s="75"/>
      <c r="Z490" s="75"/>
      <c r="AA490" s="75"/>
      <c r="AB490" s="63"/>
      <c r="AC490" s="75"/>
      <c r="AD490" s="75"/>
      <c r="AF490" s="75"/>
      <c r="AG490" s="75"/>
      <c r="AI490" s="75"/>
      <c r="AJ490" s="75"/>
    </row>
    <row r="491" spans="4:36" x14ac:dyDescent="0.25">
      <c r="D491" s="75"/>
      <c r="H491" s="75"/>
      <c r="I491" s="75"/>
      <c r="K491" s="75"/>
      <c r="L491" s="75"/>
      <c r="N491" s="75"/>
      <c r="O491" s="75"/>
      <c r="Q491" s="75"/>
      <c r="R491" s="75"/>
      <c r="T491" s="75"/>
      <c r="U491" s="75"/>
      <c r="W491" s="75"/>
      <c r="X491" s="75"/>
      <c r="Z491" s="75"/>
      <c r="AA491" s="75"/>
      <c r="AB491" s="63"/>
      <c r="AC491" s="75"/>
      <c r="AD491" s="75"/>
      <c r="AF491" s="75"/>
      <c r="AG491" s="75"/>
      <c r="AI491" s="75"/>
      <c r="AJ491" s="75"/>
    </row>
    <row r="492" spans="4:36" x14ac:dyDescent="0.25">
      <c r="D492" s="75"/>
      <c r="H492" s="75"/>
      <c r="I492" s="75"/>
      <c r="K492" s="75"/>
      <c r="L492" s="75"/>
      <c r="N492" s="75"/>
      <c r="O492" s="75"/>
      <c r="Q492" s="75"/>
      <c r="R492" s="75"/>
      <c r="T492" s="75"/>
      <c r="U492" s="75"/>
      <c r="W492" s="75"/>
      <c r="X492" s="75"/>
      <c r="Z492" s="75"/>
      <c r="AA492" s="75"/>
      <c r="AB492" s="63"/>
      <c r="AC492" s="75"/>
      <c r="AD492" s="75"/>
      <c r="AF492" s="75"/>
      <c r="AG492" s="75"/>
      <c r="AI492" s="75"/>
      <c r="AJ492" s="75"/>
    </row>
    <row r="493" spans="4:36" x14ac:dyDescent="0.25">
      <c r="D493" s="75"/>
      <c r="H493" s="75"/>
      <c r="I493" s="75"/>
      <c r="K493" s="75"/>
      <c r="L493" s="75"/>
      <c r="N493" s="75"/>
      <c r="O493" s="75"/>
      <c r="Q493" s="75"/>
      <c r="R493" s="75"/>
      <c r="T493" s="75"/>
      <c r="U493" s="75"/>
      <c r="W493" s="75"/>
      <c r="X493" s="75"/>
      <c r="Z493" s="75"/>
      <c r="AA493" s="75"/>
      <c r="AB493" s="63"/>
      <c r="AC493" s="75"/>
      <c r="AD493" s="75"/>
      <c r="AF493" s="75"/>
      <c r="AG493" s="75"/>
      <c r="AI493" s="75"/>
      <c r="AJ493" s="75"/>
    </row>
    <row r="494" spans="4:36" x14ac:dyDescent="0.25">
      <c r="D494" s="75"/>
      <c r="H494" s="75"/>
      <c r="I494" s="75"/>
      <c r="K494" s="75"/>
      <c r="L494" s="75"/>
      <c r="N494" s="75"/>
      <c r="O494" s="75"/>
      <c r="Q494" s="75"/>
      <c r="R494" s="75"/>
      <c r="T494" s="75"/>
      <c r="U494" s="75"/>
      <c r="W494" s="75"/>
      <c r="X494" s="75"/>
      <c r="Z494" s="75"/>
      <c r="AA494" s="75"/>
      <c r="AB494" s="63"/>
      <c r="AC494" s="75"/>
      <c r="AD494" s="75"/>
      <c r="AF494" s="75"/>
      <c r="AG494" s="75"/>
      <c r="AI494" s="75"/>
      <c r="AJ494" s="75"/>
    </row>
    <row r="495" spans="4:36" x14ac:dyDescent="0.25">
      <c r="D495" s="75"/>
      <c r="H495" s="75"/>
      <c r="I495" s="75"/>
      <c r="K495" s="75"/>
      <c r="L495" s="75"/>
      <c r="N495" s="75"/>
      <c r="O495" s="75"/>
      <c r="Q495" s="75"/>
      <c r="R495" s="75"/>
      <c r="T495" s="75"/>
      <c r="U495" s="75"/>
      <c r="W495" s="75"/>
      <c r="X495" s="75"/>
      <c r="Z495" s="75"/>
      <c r="AA495" s="75"/>
      <c r="AB495" s="63"/>
      <c r="AC495" s="75"/>
      <c r="AD495" s="75"/>
      <c r="AF495" s="75"/>
      <c r="AG495" s="75"/>
      <c r="AI495" s="75"/>
      <c r="AJ495" s="75"/>
    </row>
    <row r="496" spans="4:36" x14ac:dyDescent="0.25">
      <c r="D496" s="75"/>
      <c r="H496" s="75"/>
      <c r="I496" s="75"/>
      <c r="K496" s="75"/>
      <c r="L496" s="75"/>
      <c r="N496" s="75"/>
      <c r="O496" s="75"/>
      <c r="Q496" s="75"/>
      <c r="R496" s="75"/>
      <c r="T496" s="75"/>
      <c r="U496" s="75"/>
      <c r="W496" s="75"/>
      <c r="X496" s="75"/>
      <c r="Z496" s="75"/>
      <c r="AA496" s="75"/>
      <c r="AB496" s="63"/>
      <c r="AC496" s="75"/>
      <c r="AD496" s="75"/>
      <c r="AF496" s="75"/>
      <c r="AG496" s="75"/>
      <c r="AI496" s="75"/>
      <c r="AJ496" s="75"/>
    </row>
    <row r="497" spans="4:36" x14ac:dyDescent="0.25">
      <c r="D497" s="75"/>
      <c r="H497" s="75"/>
      <c r="I497" s="75"/>
      <c r="K497" s="75"/>
      <c r="L497" s="75"/>
      <c r="N497" s="75"/>
      <c r="O497" s="75"/>
      <c r="Q497" s="75"/>
      <c r="R497" s="75"/>
      <c r="T497" s="75"/>
      <c r="U497" s="75"/>
      <c r="W497" s="75"/>
      <c r="X497" s="75"/>
      <c r="Z497" s="75"/>
      <c r="AA497" s="75"/>
      <c r="AB497" s="63"/>
      <c r="AC497" s="75"/>
      <c r="AD497" s="75"/>
      <c r="AF497" s="75"/>
      <c r="AG497" s="75"/>
      <c r="AI497" s="75"/>
      <c r="AJ497" s="75"/>
    </row>
    <row r="498" spans="4:36" x14ac:dyDescent="0.25">
      <c r="D498" s="75"/>
      <c r="H498" s="75"/>
      <c r="I498" s="75"/>
      <c r="K498" s="75"/>
      <c r="L498" s="75"/>
      <c r="N498" s="75"/>
      <c r="O498" s="75"/>
      <c r="Q498" s="75"/>
      <c r="R498" s="75"/>
      <c r="T498" s="75"/>
      <c r="U498" s="75"/>
      <c r="W498" s="75"/>
      <c r="X498" s="75"/>
      <c r="Z498" s="75"/>
      <c r="AA498" s="75"/>
      <c r="AB498" s="63"/>
      <c r="AC498" s="75"/>
      <c r="AD498" s="75"/>
      <c r="AF498" s="75"/>
      <c r="AG498" s="75"/>
      <c r="AI498" s="75"/>
      <c r="AJ498" s="75"/>
    </row>
    <row r="499" spans="4:36" x14ac:dyDescent="0.25">
      <c r="D499" s="75"/>
      <c r="H499" s="75"/>
      <c r="I499" s="75"/>
      <c r="K499" s="75"/>
      <c r="L499" s="75"/>
      <c r="N499" s="75"/>
      <c r="O499" s="75"/>
      <c r="Q499" s="75"/>
      <c r="R499" s="75"/>
      <c r="T499" s="75"/>
      <c r="U499" s="75"/>
      <c r="W499" s="75"/>
      <c r="X499" s="75"/>
      <c r="Z499" s="75"/>
      <c r="AA499" s="75"/>
      <c r="AB499" s="63"/>
      <c r="AC499" s="75"/>
      <c r="AD499" s="75"/>
      <c r="AF499" s="75"/>
      <c r="AG499" s="75"/>
      <c r="AI499" s="75"/>
      <c r="AJ499" s="75"/>
    </row>
    <row r="500" spans="4:36" x14ac:dyDescent="0.25">
      <c r="D500" s="75"/>
      <c r="H500" s="75"/>
      <c r="I500" s="75"/>
      <c r="K500" s="75"/>
      <c r="L500" s="75"/>
      <c r="N500" s="75"/>
      <c r="O500" s="75"/>
      <c r="Q500" s="75"/>
      <c r="R500" s="75"/>
      <c r="T500" s="75"/>
      <c r="U500" s="75"/>
      <c r="W500" s="75"/>
      <c r="X500" s="75"/>
      <c r="Z500" s="75"/>
      <c r="AA500" s="75"/>
      <c r="AB500" s="63"/>
      <c r="AC500" s="75"/>
      <c r="AD500" s="75"/>
      <c r="AF500" s="75"/>
      <c r="AG500" s="75"/>
      <c r="AI500" s="75"/>
      <c r="AJ500" s="75"/>
    </row>
    <row r="501" spans="4:36" x14ac:dyDescent="0.25">
      <c r="D501" s="75"/>
      <c r="H501" s="75"/>
      <c r="I501" s="75"/>
      <c r="K501" s="75"/>
      <c r="L501" s="75"/>
      <c r="N501" s="75"/>
      <c r="O501" s="75"/>
      <c r="Q501" s="75"/>
      <c r="R501" s="75"/>
      <c r="T501" s="75"/>
      <c r="U501" s="75"/>
      <c r="W501" s="75"/>
      <c r="X501" s="75"/>
      <c r="Z501" s="75"/>
      <c r="AA501" s="75"/>
      <c r="AB501" s="63"/>
      <c r="AC501" s="75"/>
      <c r="AD501" s="75"/>
      <c r="AF501" s="75"/>
      <c r="AG501" s="75"/>
      <c r="AI501" s="75"/>
      <c r="AJ501" s="75"/>
    </row>
    <row r="502" spans="4:36" x14ac:dyDescent="0.25">
      <c r="D502" s="75"/>
      <c r="H502" s="75"/>
      <c r="I502" s="75"/>
      <c r="K502" s="75"/>
      <c r="L502" s="75"/>
      <c r="N502" s="75"/>
      <c r="O502" s="75"/>
      <c r="Q502" s="75"/>
      <c r="R502" s="75"/>
      <c r="T502" s="75"/>
      <c r="U502" s="75"/>
      <c r="W502" s="75"/>
      <c r="X502" s="75"/>
      <c r="Z502" s="75"/>
      <c r="AA502" s="75"/>
      <c r="AB502" s="63"/>
      <c r="AC502" s="75"/>
      <c r="AD502" s="75"/>
      <c r="AF502" s="75"/>
      <c r="AG502" s="75"/>
      <c r="AI502" s="75"/>
      <c r="AJ502" s="75"/>
    </row>
    <row r="503" spans="4:36" x14ac:dyDescent="0.25">
      <c r="D503" s="75"/>
      <c r="H503" s="75"/>
      <c r="I503" s="75"/>
      <c r="K503" s="75"/>
      <c r="L503" s="75"/>
      <c r="N503" s="75"/>
      <c r="O503" s="75"/>
      <c r="Q503" s="75"/>
      <c r="R503" s="75"/>
      <c r="T503" s="75"/>
      <c r="U503" s="75"/>
      <c r="W503" s="75"/>
      <c r="X503" s="75"/>
      <c r="Z503" s="75"/>
      <c r="AA503" s="75"/>
      <c r="AB503" s="63"/>
      <c r="AC503" s="75"/>
      <c r="AD503" s="75"/>
      <c r="AF503" s="75"/>
      <c r="AG503" s="75"/>
      <c r="AI503" s="75"/>
      <c r="AJ503" s="75"/>
    </row>
    <row r="504" spans="4:36" x14ac:dyDescent="0.25">
      <c r="D504" s="75"/>
      <c r="H504" s="75"/>
      <c r="I504" s="75"/>
      <c r="K504" s="75"/>
      <c r="L504" s="75"/>
      <c r="N504" s="75"/>
      <c r="O504" s="75"/>
      <c r="Q504" s="75"/>
      <c r="R504" s="75"/>
      <c r="T504" s="75"/>
      <c r="U504" s="75"/>
      <c r="W504" s="75"/>
      <c r="X504" s="75"/>
      <c r="Z504" s="75"/>
      <c r="AA504" s="75"/>
      <c r="AB504" s="63"/>
      <c r="AC504" s="75"/>
      <c r="AD504" s="75"/>
      <c r="AF504" s="75"/>
      <c r="AG504" s="75"/>
      <c r="AI504" s="75"/>
      <c r="AJ504" s="75"/>
    </row>
    <row r="505" spans="4:36" x14ac:dyDescent="0.25">
      <c r="D505" s="75"/>
      <c r="H505" s="75"/>
      <c r="I505" s="75"/>
      <c r="K505" s="75"/>
      <c r="L505" s="75"/>
      <c r="N505" s="75"/>
      <c r="O505" s="75"/>
      <c r="Q505" s="75"/>
      <c r="R505" s="75"/>
      <c r="T505" s="75"/>
      <c r="U505" s="75"/>
      <c r="W505" s="75"/>
      <c r="X505" s="75"/>
      <c r="Z505" s="75"/>
      <c r="AA505" s="75"/>
      <c r="AB505" s="63"/>
      <c r="AC505" s="75"/>
      <c r="AD505" s="75"/>
      <c r="AF505" s="75"/>
      <c r="AG505" s="75"/>
      <c r="AI505" s="75"/>
      <c r="AJ505" s="75"/>
    </row>
    <row r="506" spans="4:36" x14ac:dyDescent="0.25">
      <c r="D506" s="75"/>
      <c r="H506" s="75"/>
      <c r="I506" s="75"/>
      <c r="K506" s="75"/>
      <c r="L506" s="75"/>
      <c r="N506" s="75"/>
      <c r="O506" s="75"/>
      <c r="Q506" s="75"/>
      <c r="R506" s="75"/>
      <c r="T506" s="75"/>
      <c r="U506" s="75"/>
      <c r="W506" s="75"/>
      <c r="X506" s="75"/>
      <c r="Z506" s="75"/>
      <c r="AA506" s="75"/>
      <c r="AB506" s="63"/>
      <c r="AC506" s="75"/>
      <c r="AD506" s="75"/>
      <c r="AF506" s="75"/>
      <c r="AG506" s="75"/>
      <c r="AI506" s="75"/>
      <c r="AJ506" s="75"/>
    </row>
    <row r="507" spans="4:36" x14ac:dyDescent="0.25">
      <c r="D507" s="75"/>
      <c r="H507" s="75"/>
      <c r="I507" s="75"/>
      <c r="K507" s="75"/>
      <c r="L507" s="75"/>
      <c r="N507" s="75"/>
      <c r="O507" s="75"/>
      <c r="Q507" s="75"/>
      <c r="R507" s="75"/>
      <c r="T507" s="75"/>
      <c r="U507" s="75"/>
      <c r="W507" s="75"/>
      <c r="X507" s="75"/>
      <c r="Z507" s="75"/>
      <c r="AA507" s="75"/>
      <c r="AB507" s="63"/>
      <c r="AC507" s="75"/>
      <c r="AD507" s="75"/>
      <c r="AF507" s="75"/>
      <c r="AG507" s="75"/>
      <c r="AI507" s="75"/>
      <c r="AJ507" s="75"/>
    </row>
    <row r="508" spans="4:36" x14ac:dyDescent="0.25">
      <c r="D508" s="75"/>
      <c r="H508" s="75"/>
      <c r="I508" s="75"/>
      <c r="K508" s="75"/>
      <c r="L508" s="75"/>
      <c r="N508" s="75"/>
      <c r="O508" s="75"/>
      <c r="Q508" s="75"/>
      <c r="R508" s="75"/>
      <c r="T508" s="75"/>
      <c r="U508" s="75"/>
      <c r="W508" s="75"/>
      <c r="X508" s="75"/>
      <c r="Z508" s="75"/>
      <c r="AA508" s="75"/>
      <c r="AB508" s="63"/>
      <c r="AC508" s="75"/>
      <c r="AD508" s="75"/>
      <c r="AF508" s="75"/>
      <c r="AG508" s="75"/>
      <c r="AI508" s="75"/>
      <c r="AJ508" s="75"/>
    </row>
    <row r="509" spans="4:36" x14ac:dyDescent="0.25">
      <c r="D509" s="75"/>
      <c r="H509" s="75"/>
      <c r="I509" s="75"/>
      <c r="K509" s="75"/>
      <c r="L509" s="75"/>
      <c r="N509" s="75"/>
      <c r="O509" s="75"/>
      <c r="Q509" s="75"/>
      <c r="R509" s="75"/>
      <c r="T509" s="75"/>
      <c r="U509" s="75"/>
      <c r="W509" s="75"/>
      <c r="X509" s="75"/>
      <c r="Z509" s="75"/>
      <c r="AA509" s="75"/>
      <c r="AB509" s="63"/>
      <c r="AC509" s="75"/>
      <c r="AD509" s="75"/>
      <c r="AF509" s="75"/>
      <c r="AG509" s="75"/>
      <c r="AI509" s="75"/>
      <c r="AJ509" s="75"/>
    </row>
    <row r="510" spans="4:36" x14ac:dyDescent="0.25">
      <c r="D510" s="75"/>
      <c r="H510" s="75"/>
      <c r="I510" s="75"/>
      <c r="K510" s="75"/>
      <c r="L510" s="75"/>
      <c r="N510" s="75"/>
      <c r="O510" s="75"/>
      <c r="Q510" s="75"/>
      <c r="R510" s="75"/>
      <c r="T510" s="75"/>
      <c r="U510" s="75"/>
      <c r="W510" s="75"/>
      <c r="X510" s="75"/>
      <c r="Z510" s="75"/>
      <c r="AA510" s="75"/>
      <c r="AB510" s="63"/>
      <c r="AC510" s="75"/>
      <c r="AD510" s="75"/>
      <c r="AF510" s="75"/>
      <c r="AG510" s="75"/>
      <c r="AI510" s="75"/>
      <c r="AJ510" s="75"/>
    </row>
    <row r="511" spans="4:36" x14ac:dyDescent="0.25">
      <c r="D511" s="75"/>
      <c r="H511" s="75"/>
      <c r="I511" s="75"/>
      <c r="K511" s="75"/>
      <c r="L511" s="75"/>
      <c r="N511" s="75"/>
      <c r="O511" s="75"/>
      <c r="Q511" s="75"/>
      <c r="R511" s="75"/>
      <c r="T511" s="75"/>
      <c r="U511" s="75"/>
      <c r="W511" s="75"/>
      <c r="X511" s="75"/>
      <c r="Z511" s="75"/>
      <c r="AA511" s="75"/>
      <c r="AB511" s="63"/>
      <c r="AC511" s="75"/>
      <c r="AD511" s="75"/>
      <c r="AF511" s="75"/>
      <c r="AG511" s="75"/>
      <c r="AI511" s="75"/>
      <c r="AJ511" s="75"/>
    </row>
    <row r="512" spans="4:36" x14ac:dyDescent="0.25">
      <c r="D512" s="75"/>
      <c r="H512" s="75"/>
      <c r="I512" s="75"/>
      <c r="K512" s="75"/>
      <c r="L512" s="75"/>
      <c r="N512" s="75"/>
      <c r="O512" s="75"/>
      <c r="Q512" s="75"/>
      <c r="R512" s="75"/>
      <c r="T512" s="75"/>
      <c r="U512" s="75"/>
      <c r="W512" s="75"/>
      <c r="X512" s="75"/>
      <c r="Z512" s="75"/>
      <c r="AA512" s="75"/>
      <c r="AB512" s="63"/>
      <c r="AC512" s="75"/>
      <c r="AD512" s="75"/>
      <c r="AF512" s="75"/>
      <c r="AG512" s="75"/>
      <c r="AI512" s="75"/>
      <c r="AJ512" s="75"/>
    </row>
    <row r="513" spans="4:36" x14ac:dyDescent="0.25">
      <c r="D513" s="75"/>
      <c r="H513" s="75"/>
      <c r="I513" s="75"/>
      <c r="K513" s="75"/>
      <c r="L513" s="75"/>
      <c r="N513" s="75"/>
      <c r="O513" s="75"/>
      <c r="Q513" s="75"/>
      <c r="R513" s="75"/>
      <c r="T513" s="75"/>
      <c r="U513" s="75"/>
      <c r="W513" s="75"/>
      <c r="X513" s="75"/>
      <c r="Z513" s="75"/>
      <c r="AA513" s="75"/>
      <c r="AB513" s="63"/>
      <c r="AC513" s="75"/>
      <c r="AD513" s="75"/>
      <c r="AF513" s="75"/>
      <c r="AG513" s="75"/>
      <c r="AI513" s="75"/>
      <c r="AJ513" s="75"/>
    </row>
    <row r="514" spans="4:36" x14ac:dyDescent="0.25">
      <c r="D514" s="75"/>
      <c r="H514" s="75"/>
      <c r="I514" s="75"/>
      <c r="K514" s="75"/>
      <c r="L514" s="75"/>
      <c r="N514" s="75"/>
      <c r="O514" s="75"/>
      <c r="Q514" s="75"/>
      <c r="R514" s="75"/>
      <c r="T514" s="75"/>
      <c r="U514" s="75"/>
      <c r="W514" s="75"/>
      <c r="X514" s="75"/>
      <c r="Z514" s="75"/>
      <c r="AA514" s="75"/>
      <c r="AB514" s="63"/>
      <c r="AC514" s="75"/>
      <c r="AD514" s="75"/>
      <c r="AF514" s="75"/>
      <c r="AG514" s="75"/>
      <c r="AI514" s="75"/>
      <c r="AJ514" s="75"/>
    </row>
    <row r="515" spans="4:36" x14ac:dyDescent="0.25">
      <c r="D515" s="75"/>
      <c r="H515" s="75"/>
      <c r="I515" s="75"/>
      <c r="K515" s="75"/>
      <c r="L515" s="75"/>
      <c r="N515" s="75"/>
      <c r="O515" s="75"/>
      <c r="Q515" s="75"/>
      <c r="R515" s="75"/>
      <c r="T515" s="75"/>
      <c r="U515" s="75"/>
      <c r="W515" s="75"/>
      <c r="X515" s="75"/>
      <c r="Z515" s="75"/>
      <c r="AA515" s="75"/>
      <c r="AB515" s="63"/>
      <c r="AC515" s="75"/>
      <c r="AD515" s="75"/>
      <c r="AF515" s="75"/>
      <c r="AG515" s="75"/>
      <c r="AI515" s="75"/>
      <c r="AJ515" s="75"/>
    </row>
    <row r="516" spans="4:36" x14ac:dyDescent="0.25">
      <c r="D516" s="75"/>
      <c r="H516" s="75"/>
      <c r="I516" s="75"/>
      <c r="K516" s="75"/>
      <c r="L516" s="75"/>
      <c r="N516" s="75"/>
      <c r="O516" s="75"/>
      <c r="Q516" s="75"/>
      <c r="R516" s="75"/>
      <c r="T516" s="75"/>
      <c r="U516" s="75"/>
      <c r="W516" s="75"/>
      <c r="X516" s="75"/>
      <c r="Z516" s="75"/>
      <c r="AA516" s="75"/>
      <c r="AB516" s="63"/>
      <c r="AC516" s="75"/>
      <c r="AD516" s="75"/>
      <c r="AF516" s="75"/>
      <c r="AG516" s="75"/>
      <c r="AI516" s="75"/>
      <c r="AJ516" s="75"/>
    </row>
    <row r="517" spans="4:36" x14ac:dyDescent="0.25">
      <c r="D517" s="75"/>
      <c r="H517" s="75"/>
      <c r="I517" s="75"/>
      <c r="K517" s="75"/>
      <c r="L517" s="75"/>
      <c r="N517" s="75"/>
      <c r="O517" s="75"/>
      <c r="Q517" s="75"/>
      <c r="R517" s="75"/>
      <c r="T517" s="75"/>
      <c r="U517" s="75"/>
      <c r="W517" s="75"/>
      <c r="X517" s="75"/>
      <c r="Z517" s="75"/>
      <c r="AA517" s="75"/>
      <c r="AB517" s="63"/>
      <c r="AC517" s="75"/>
      <c r="AD517" s="75"/>
      <c r="AF517" s="75"/>
      <c r="AG517" s="75"/>
      <c r="AI517" s="75"/>
      <c r="AJ517" s="75"/>
    </row>
    <row r="518" spans="4:36" x14ac:dyDescent="0.25">
      <c r="D518" s="75"/>
      <c r="H518" s="75"/>
      <c r="I518" s="75"/>
      <c r="K518" s="75"/>
      <c r="L518" s="75"/>
      <c r="N518" s="75"/>
      <c r="O518" s="75"/>
      <c r="Q518" s="75"/>
      <c r="R518" s="75"/>
      <c r="T518" s="75"/>
      <c r="U518" s="75"/>
      <c r="W518" s="75"/>
      <c r="X518" s="75"/>
      <c r="Z518" s="75"/>
      <c r="AA518" s="75"/>
      <c r="AB518" s="63"/>
      <c r="AC518" s="75"/>
      <c r="AD518" s="75"/>
      <c r="AF518" s="75"/>
      <c r="AG518" s="75"/>
      <c r="AI518" s="75"/>
      <c r="AJ518" s="75"/>
    </row>
    <row r="519" spans="4:36" x14ac:dyDescent="0.25">
      <c r="D519" s="75"/>
      <c r="H519" s="75"/>
      <c r="I519" s="75"/>
      <c r="K519" s="75"/>
      <c r="L519" s="75"/>
      <c r="N519" s="75"/>
      <c r="O519" s="75"/>
      <c r="Q519" s="75"/>
      <c r="R519" s="75"/>
      <c r="T519" s="75"/>
      <c r="U519" s="75"/>
      <c r="W519" s="75"/>
      <c r="X519" s="75"/>
      <c r="Z519" s="75"/>
      <c r="AA519" s="75"/>
      <c r="AB519" s="63"/>
      <c r="AC519" s="75"/>
      <c r="AD519" s="75"/>
      <c r="AF519" s="75"/>
      <c r="AG519" s="75"/>
      <c r="AI519" s="75"/>
      <c r="AJ519" s="75"/>
    </row>
    <row r="520" spans="4:36" x14ac:dyDescent="0.25">
      <c r="D520" s="75"/>
      <c r="H520" s="75"/>
      <c r="I520" s="75"/>
      <c r="K520" s="75"/>
      <c r="L520" s="75"/>
      <c r="N520" s="75"/>
      <c r="O520" s="75"/>
      <c r="Q520" s="75"/>
      <c r="R520" s="75"/>
      <c r="T520" s="75"/>
      <c r="U520" s="75"/>
      <c r="W520" s="75"/>
      <c r="X520" s="75"/>
      <c r="Z520" s="75"/>
      <c r="AA520" s="75"/>
      <c r="AB520" s="63"/>
      <c r="AC520" s="75"/>
      <c r="AD520" s="75"/>
      <c r="AF520" s="75"/>
      <c r="AG520" s="75"/>
      <c r="AI520" s="75"/>
      <c r="AJ520" s="75"/>
    </row>
    <row r="521" spans="4:36" x14ac:dyDescent="0.25">
      <c r="D521" s="75"/>
      <c r="H521" s="75"/>
      <c r="I521" s="75"/>
      <c r="K521" s="75"/>
      <c r="L521" s="75"/>
      <c r="N521" s="75"/>
      <c r="O521" s="75"/>
      <c r="Q521" s="75"/>
      <c r="R521" s="75"/>
      <c r="T521" s="75"/>
      <c r="U521" s="75"/>
      <c r="W521" s="75"/>
      <c r="X521" s="75"/>
      <c r="Z521" s="75"/>
      <c r="AA521" s="75"/>
      <c r="AB521" s="63"/>
      <c r="AC521" s="75"/>
      <c r="AD521" s="75"/>
      <c r="AF521" s="75"/>
      <c r="AG521" s="75"/>
      <c r="AI521" s="75"/>
      <c r="AJ521" s="75"/>
    </row>
    <row r="522" spans="4:36" x14ac:dyDescent="0.25">
      <c r="D522" s="75"/>
      <c r="H522" s="75"/>
      <c r="I522" s="75"/>
      <c r="K522" s="75"/>
      <c r="L522" s="75"/>
      <c r="N522" s="75"/>
      <c r="O522" s="75"/>
      <c r="Q522" s="75"/>
      <c r="R522" s="75"/>
      <c r="T522" s="75"/>
      <c r="U522" s="75"/>
      <c r="W522" s="75"/>
      <c r="X522" s="75"/>
      <c r="Z522" s="75"/>
      <c r="AA522" s="75"/>
      <c r="AB522" s="63"/>
      <c r="AC522" s="75"/>
      <c r="AD522" s="75"/>
      <c r="AF522" s="75"/>
      <c r="AG522" s="75"/>
      <c r="AI522" s="75"/>
      <c r="AJ522" s="75"/>
    </row>
    <row r="523" spans="4:36" x14ac:dyDescent="0.25">
      <c r="D523" s="75"/>
      <c r="H523" s="75"/>
      <c r="I523" s="75"/>
      <c r="K523" s="75"/>
      <c r="L523" s="75"/>
      <c r="N523" s="75"/>
      <c r="O523" s="75"/>
      <c r="Q523" s="75"/>
      <c r="R523" s="75"/>
      <c r="T523" s="75"/>
      <c r="U523" s="75"/>
      <c r="W523" s="75"/>
      <c r="X523" s="75"/>
      <c r="Z523" s="75"/>
      <c r="AA523" s="75"/>
      <c r="AB523" s="63"/>
      <c r="AC523" s="75"/>
      <c r="AD523" s="75"/>
      <c r="AF523" s="75"/>
      <c r="AG523" s="75"/>
      <c r="AI523" s="75"/>
      <c r="AJ523" s="75"/>
    </row>
    <row r="524" spans="4:36" x14ac:dyDescent="0.25">
      <c r="D524" s="75"/>
      <c r="H524" s="75"/>
      <c r="I524" s="75"/>
      <c r="K524" s="75"/>
      <c r="L524" s="75"/>
      <c r="N524" s="75"/>
      <c r="O524" s="75"/>
      <c r="Q524" s="75"/>
      <c r="R524" s="75"/>
      <c r="T524" s="75"/>
      <c r="U524" s="75"/>
      <c r="W524" s="75"/>
      <c r="X524" s="75"/>
      <c r="Z524" s="75"/>
      <c r="AA524" s="75"/>
      <c r="AB524" s="63"/>
      <c r="AC524" s="75"/>
      <c r="AD524" s="75"/>
      <c r="AF524" s="75"/>
      <c r="AG524" s="75"/>
      <c r="AI524" s="75"/>
      <c r="AJ524" s="75"/>
    </row>
    <row r="525" spans="4:36" x14ac:dyDescent="0.25">
      <c r="D525" s="75"/>
      <c r="H525" s="75"/>
      <c r="I525" s="75"/>
      <c r="K525" s="75"/>
      <c r="L525" s="75"/>
      <c r="N525" s="75"/>
      <c r="O525" s="75"/>
      <c r="Q525" s="75"/>
      <c r="R525" s="75"/>
      <c r="T525" s="75"/>
      <c r="U525" s="75"/>
      <c r="W525" s="75"/>
      <c r="X525" s="75"/>
      <c r="Z525" s="75"/>
      <c r="AA525" s="75"/>
      <c r="AB525" s="63"/>
      <c r="AC525" s="75"/>
      <c r="AD525" s="75"/>
      <c r="AF525" s="75"/>
      <c r="AG525" s="75"/>
      <c r="AI525" s="75"/>
      <c r="AJ525" s="75"/>
    </row>
    <row r="526" spans="4:36" x14ac:dyDescent="0.25">
      <c r="D526" s="75"/>
      <c r="H526" s="75"/>
      <c r="I526" s="75"/>
      <c r="K526" s="75"/>
      <c r="L526" s="75"/>
      <c r="N526" s="75"/>
      <c r="O526" s="75"/>
      <c r="Q526" s="75"/>
      <c r="R526" s="75"/>
      <c r="T526" s="75"/>
      <c r="U526" s="75"/>
      <c r="W526" s="75"/>
      <c r="X526" s="75"/>
      <c r="Z526" s="75"/>
      <c r="AA526" s="75"/>
      <c r="AB526" s="63"/>
      <c r="AC526" s="75"/>
      <c r="AD526" s="75"/>
      <c r="AF526" s="75"/>
      <c r="AG526" s="75"/>
      <c r="AI526" s="75"/>
      <c r="AJ526" s="75"/>
    </row>
    <row r="527" spans="4:36" x14ac:dyDescent="0.25">
      <c r="D527" s="75"/>
      <c r="H527" s="75"/>
      <c r="I527" s="75"/>
      <c r="K527" s="75"/>
      <c r="L527" s="75"/>
      <c r="N527" s="75"/>
      <c r="O527" s="75"/>
      <c r="Q527" s="75"/>
      <c r="R527" s="75"/>
      <c r="T527" s="75"/>
      <c r="U527" s="75"/>
      <c r="W527" s="75"/>
      <c r="X527" s="75"/>
      <c r="Z527" s="75"/>
      <c r="AA527" s="75"/>
      <c r="AB527" s="63"/>
      <c r="AC527" s="75"/>
      <c r="AD527" s="75"/>
      <c r="AF527" s="75"/>
      <c r="AG527" s="75"/>
      <c r="AI527" s="75"/>
      <c r="AJ527" s="75"/>
    </row>
    <row r="528" spans="4:36" x14ac:dyDescent="0.25">
      <c r="D528" s="75"/>
      <c r="H528" s="75"/>
      <c r="I528" s="75"/>
      <c r="K528" s="75"/>
      <c r="L528" s="75"/>
      <c r="N528" s="75"/>
      <c r="O528" s="75"/>
      <c r="Q528" s="75"/>
      <c r="R528" s="75"/>
      <c r="T528" s="75"/>
      <c r="U528" s="75"/>
      <c r="W528" s="75"/>
      <c r="X528" s="75"/>
      <c r="Z528" s="75"/>
      <c r="AA528" s="75"/>
      <c r="AB528" s="63"/>
      <c r="AC528" s="75"/>
      <c r="AD528" s="75"/>
      <c r="AF528" s="75"/>
      <c r="AG528" s="75"/>
      <c r="AI528" s="75"/>
      <c r="AJ528" s="75"/>
    </row>
    <row r="529" spans="4:36" x14ac:dyDescent="0.25">
      <c r="D529" s="75"/>
      <c r="H529" s="75"/>
      <c r="I529" s="75"/>
      <c r="K529" s="75"/>
      <c r="L529" s="75"/>
      <c r="N529" s="75"/>
      <c r="O529" s="75"/>
      <c r="Q529" s="75"/>
      <c r="R529" s="75"/>
      <c r="T529" s="75"/>
      <c r="U529" s="75"/>
      <c r="W529" s="75"/>
      <c r="X529" s="75"/>
      <c r="Z529" s="75"/>
      <c r="AA529" s="75"/>
      <c r="AB529" s="63"/>
      <c r="AC529" s="75"/>
      <c r="AD529" s="75"/>
      <c r="AF529" s="75"/>
      <c r="AG529" s="75"/>
      <c r="AI529" s="75"/>
      <c r="AJ529" s="75"/>
    </row>
    <row r="530" spans="4:36" x14ac:dyDescent="0.25">
      <c r="D530" s="75"/>
      <c r="H530" s="75"/>
      <c r="I530" s="75"/>
      <c r="K530" s="75"/>
      <c r="L530" s="75"/>
      <c r="N530" s="75"/>
      <c r="O530" s="75"/>
      <c r="Q530" s="75"/>
      <c r="R530" s="75"/>
      <c r="T530" s="75"/>
      <c r="U530" s="75"/>
      <c r="W530" s="75"/>
      <c r="X530" s="75"/>
      <c r="Z530" s="75"/>
      <c r="AA530" s="75"/>
      <c r="AB530" s="63"/>
      <c r="AC530" s="75"/>
      <c r="AD530" s="75"/>
      <c r="AF530" s="75"/>
      <c r="AG530" s="75"/>
      <c r="AI530" s="75"/>
      <c r="AJ530" s="75"/>
    </row>
    <row r="531" spans="4:36" x14ac:dyDescent="0.25">
      <c r="D531" s="75"/>
      <c r="H531" s="75"/>
      <c r="I531" s="75"/>
      <c r="K531" s="75"/>
      <c r="L531" s="75"/>
      <c r="N531" s="75"/>
      <c r="O531" s="75"/>
      <c r="Q531" s="75"/>
      <c r="R531" s="75"/>
      <c r="T531" s="75"/>
      <c r="U531" s="75"/>
      <c r="W531" s="75"/>
      <c r="X531" s="75"/>
      <c r="Z531" s="75"/>
      <c r="AA531" s="75"/>
      <c r="AB531" s="63"/>
      <c r="AC531" s="75"/>
      <c r="AD531" s="75"/>
      <c r="AF531" s="75"/>
      <c r="AG531" s="75"/>
      <c r="AI531" s="75"/>
      <c r="AJ531" s="75"/>
    </row>
    <row r="532" spans="4:36" x14ac:dyDescent="0.25">
      <c r="D532" s="75"/>
      <c r="H532" s="75"/>
      <c r="I532" s="75"/>
      <c r="K532" s="75"/>
      <c r="L532" s="75"/>
      <c r="N532" s="75"/>
      <c r="O532" s="75"/>
      <c r="Q532" s="75"/>
      <c r="R532" s="75"/>
      <c r="T532" s="75"/>
      <c r="U532" s="75"/>
      <c r="W532" s="75"/>
      <c r="X532" s="75"/>
      <c r="Z532" s="75"/>
      <c r="AA532" s="75"/>
      <c r="AB532" s="63"/>
      <c r="AC532" s="75"/>
      <c r="AD532" s="75"/>
      <c r="AF532" s="75"/>
      <c r="AG532" s="75"/>
      <c r="AI532" s="75"/>
      <c r="AJ532" s="75"/>
    </row>
    <row r="533" spans="4:36" x14ac:dyDescent="0.25">
      <c r="D533" s="75"/>
      <c r="H533" s="75"/>
      <c r="I533" s="75"/>
      <c r="K533" s="75"/>
      <c r="L533" s="75"/>
      <c r="N533" s="75"/>
      <c r="O533" s="75"/>
      <c r="Q533" s="75"/>
      <c r="R533" s="75"/>
      <c r="T533" s="75"/>
      <c r="U533" s="75"/>
      <c r="W533" s="75"/>
      <c r="X533" s="75"/>
      <c r="Z533" s="75"/>
      <c r="AA533" s="75"/>
      <c r="AB533" s="63"/>
      <c r="AC533" s="75"/>
      <c r="AD533" s="75"/>
      <c r="AF533" s="75"/>
      <c r="AG533" s="75"/>
      <c r="AI533" s="75"/>
      <c r="AJ533" s="75"/>
    </row>
    <row r="534" spans="4:36" x14ac:dyDescent="0.25">
      <c r="D534" s="75"/>
      <c r="H534" s="75"/>
      <c r="I534" s="75"/>
      <c r="K534" s="75"/>
      <c r="L534" s="75"/>
      <c r="N534" s="75"/>
      <c r="O534" s="75"/>
      <c r="Q534" s="75"/>
      <c r="R534" s="75"/>
      <c r="T534" s="75"/>
      <c r="U534" s="75"/>
      <c r="W534" s="75"/>
      <c r="X534" s="75"/>
      <c r="Z534" s="75"/>
      <c r="AA534" s="75"/>
      <c r="AB534" s="63"/>
      <c r="AC534" s="75"/>
      <c r="AD534" s="75"/>
      <c r="AF534" s="75"/>
      <c r="AG534" s="75"/>
      <c r="AI534" s="75"/>
      <c r="AJ534" s="75"/>
    </row>
    <row r="535" spans="4:36" x14ac:dyDescent="0.25">
      <c r="D535" s="75"/>
      <c r="H535" s="75"/>
      <c r="I535" s="75"/>
      <c r="K535" s="75"/>
      <c r="L535" s="75"/>
      <c r="N535" s="75"/>
      <c r="O535" s="75"/>
      <c r="Q535" s="75"/>
      <c r="R535" s="75"/>
      <c r="T535" s="75"/>
      <c r="U535" s="75"/>
      <c r="W535" s="75"/>
      <c r="X535" s="75"/>
      <c r="Z535" s="75"/>
      <c r="AA535" s="75"/>
      <c r="AB535" s="63"/>
      <c r="AC535" s="75"/>
      <c r="AD535" s="75"/>
      <c r="AF535" s="75"/>
      <c r="AG535" s="75"/>
      <c r="AI535" s="75"/>
      <c r="AJ535" s="75"/>
    </row>
    <row r="536" spans="4:36" x14ac:dyDescent="0.25">
      <c r="D536" s="75"/>
      <c r="H536" s="75"/>
      <c r="I536" s="75"/>
      <c r="K536" s="75"/>
      <c r="L536" s="75"/>
      <c r="N536" s="75"/>
      <c r="O536" s="75"/>
      <c r="Q536" s="75"/>
      <c r="R536" s="75"/>
      <c r="T536" s="75"/>
      <c r="U536" s="75"/>
      <c r="W536" s="75"/>
      <c r="X536" s="75"/>
      <c r="Z536" s="75"/>
      <c r="AA536" s="75"/>
      <c r="AB536" s="63"/>
      <c r="AC536" s="75"/>
      <c r="AD536" s="75"/>
      <c r="AF536" s="75"/>
      <c r="AG536" s="75"/>
      <c r="AI536" s="75"/>
      <c r="AJ536" s="75"/>
    </row>
    <row r="537" spans="4:36" x14ac:dyDescent="0.25">
      <c r="D537" s="75"/>
      <c r="H537" s="75"/>
      <c r="I537" s="75"/>
      <c r="K537" s="75"/>
      <c r="L537" s="75"/>
      <c r="N537" s="75"/>
      <c r="O537" s="75"/>
      <c r="Q537" s="75"/>
      <c r="R537" s="75"/>
      <c r="T537" s="75"/>
      <c r="U537" s="75"/>
      <c r="W537" s="75"/>
      <c r="X537" s="75"/>
      <c r="Z537" s="75"/>
      <c r="AA537" s="75"/>
      <c r="AB537" s="63"/>
      <c r="AC537" s="75"/>
      <c r="AD537" s="75"/>
      <c r="AF537" s="75"/>
      <c r="AG537" s="75"/>
      <c r="AI537" s="75"/>
      <c r="AJ537" s="75"/>
    </row>
    <row r="538" spans="4:36" x14ac:dyDescent="0.25">
      <c r="D538" s="75"/>
      <c r="H538" s="75"/>
      <c r="I538" s="75"/>
      <c r="K538" s="75"/>
      <c r="L538" s="75"/>
      <c r="N538" s="75"/>
      <c r="O538" s="75"/>
      <c r="Q538" s="75"/>
      <c r="R538" s="75"/>
      <c r="T538" s="75"/>
      <c r="U538" s="75"/>
      <c r="W538" s="75"/>
      <c r="X538" s="75"/>
      <c r="Z538" s="75"/>
      <c r="AA538" s="75"/>
      <c r="AB538" s="63"/>
      <c r="AC538" s="75"/>
      <c r="AD538" s="75"/>
      <c r="AF538" s="75"/>
      <c r="AG538" s="75"/>
      <c r="AI538" s="75"/>
      <c r="AJ538" s="75"/>
    </row>
    <row r="539" spans="4:36" x14ac:dyDescent="0.25">
      <c r="D539" s="75"/>
      <c r="H539" s="75"/>
      <c r="I539" s="75"/>
      <c r="K539" s="75"/>
      <c r="L539" s="75"/>
      <c r="N539" s="75"/>
      <c r="O539" s="75"/>
      <c r="Q539" s="75"/>
      <c r="R539" s="75"/>
      <c r="T539" s="75"/>
      <c r="U539" s="75"/>
      <c r="W539" s="75"/>
      <c r="X539" s="75"/>
      <c r="Z539" s="75"/>
      <c r="AA539" s="75"/>
      <c r="AB539" s="63"/>
      <c r="AC539" s="75"/>
      <c r="AD539" s="75"/>
      <c r="AF539" s="75"/>
      <c r="AG539" s="75"/>
      <c r="AI539" s="75"/>
      <c r="AJ539" s="75"/>
    </row>
    <row r="540" spans="4:36" x14ac:dyDescent="0.25">
      <c r="D540" s="75"/>
      <c r="H540" s="75"/>
      <c r="I540" s="75"/>
      <c r="K540" s="75"/>
      <c r="L540" s="75"/>
      <c r="N540" s="75"/>
      <c r="O540" s="75"/>
      <c r="Q540" s="75"/>
      <c r="R540" s="75"/>
      <c r="T540" s="75"/>
      <c r="U540" s="75"/>
      <c r="W540" s="75"/>
      <c r="X540" s="75"/>
      <c r="Z540" s="75"/>
      <c r="AA540" s="75"/>
      <c r="AB540" s="63"/>
      <c r="AC540" s="75"/>
      <c r="AD540" s="75"/>
      <c r="AF540" s="75"/>
      <c r="AG540" s="75"/>
      <c r="AI540" s="75"/>
      <c r="AJ540" s="75"/>
    </row>
    <row r="541" spans="4:36" x14ac:dyDescent="0.25">
      <c r="D541" s="75"/>
      <c r="H541" s="75"/>
      <c r="I541" s="75"/>
      <c r="K541" s="75"/>
      <c r="L541" s="75"/>
      <c r="N541" s="75"/>
      <c r="O541" s="75"/>
      <c r="Q541" s="75"/>
      <c r="R541" s="75"/>
      <c r="T541" s="75"/>
      <c r="U541" s="75"/>
      <c r="W541" s="75"/>
      <c r="X541" s="75"/>
      <c r="Z541" s="75"/>
      <c r="AA541" s="75"/>
      <c r="AB541" s="63"/>
      <c r="AC541" s="75"/>
      <c r="AD541" s="75"/>
      <c r="AF541" s="75"/>
      <c r="AG541" s="75"/>
      <c r="AI541" s="75"/>
      <c r="AJ541" s="75"/>
    </row>
    <row r="542" spans="4:36" x14ac:dyDescent="0.25">
      <c r="D542" s="75"/>
      <c r="H542" s="75"/>
      <c r="I542" s="75"/>
      <c r="K542" s="75"/>
      <c r="L542" s="75"/>
      <c r="N542" s="75"/>
      <c r="O542" s="75"/>
      <c r="Q542" s="75"/>
      <c r="R542" s="75"/>
      <c r="T542" s="75"/>
      <c r="U542" s="75"/>
      <c r="W542" s="75"/>
      <c r="X542" s="75"/>
      <c r="Z542" s="75"/>
      <c r="AA542" s="75"/>
      <c r="AB542" s="63"/>
      <c r="AC542" s="75"/>
      <c r="AD542" s="75"/>
      <c r="AF542" s="75"/>
      <c r="AG542" s="75"/>
      <c r="AI542" s="75"/>
      <c r="AJ542" s="75"/>
    </row>
    <row r="543" spans="4:36" x14ac:dyDescent="0.25">
      <c r="D543" s="75"/>
      <c r="H543" s="75"/>
      <c r="I543" s="75"/>
      <c r="K543" s="75"/>
      <c r="L543" s="75"/>
      <c r="N543" s="75"/>
      <c r="O543" s="75"/>
      <c r="Q543" s="75"/>
      <c r="R543" s="75"/>
      <c r="T543" s="75"/>
      <c r="U543" s="75"/>
      <c r="W543" s="75"/>
      <c r="X543" s="75"/>
      <c r="Z543" s="75"/>
      <c r="AA543" s="75"/>
      <c r="AB543" s="63"/>
      <c r="AC543" s="75"/>
      <c r="AD543" s="75"/>
      <c r="AF543" s="75"/>
      <c r="AG543" s="75"/>
      <c r="AI543" s="75"/>
      <c r="AJ543" s="75"/>
    </row>
    <row r="544" spans="4:36" x14ac:dyDescent="0.25">
      <c r="D544" s="75"/>
      <c r="H544" s="75"/>
      <c r="I544" s="75"/>
      <c r="K544" s="75"/>
      <c r="L544" s="75"/>
      <c r="N544" s="75"/>
      <c r="O544" s="75"/>
      <c r="Q544" s="75"/>
      <c r="R544" s="75"/>
      <c r="T544" s="75"/>
      <c r="U544" s="75"/>
      <c r="W544" s="75"/>
      <c r="X544" s="75"/>
      <c r="Z544" s="75"/>
      <c r="AA544" s="75"/>
      <c r="AB544" s="63"/>
      <c r="AC544" s="75"/>
      <c r="AD544" s="75"/>
      <c r="AF544" s="75"/>
      <c r="AG544" s="75"/>
      <c r="AI544" s="75"/>
      <c r="AJ544" s="75"/>
    </row>
    <row r="545" spans="4:36" x14ac:dyDescent="0.25">
      <c r="D545" s="75"/>
      <c r="H545" s="75"/>
      <c r="I545" s="75"/>
      <c r="K545" s="75"/>
      <c r="L545" s="75"/>
      <c r="N545" s="75"/>
      <c r="O545" s="75"/>
      <c r="Q545" s="75"/>
      <c r="R545" s="75"/>
      <c r="T545" s="75"/>
      <c r="U545" s="75"/>
      <c r="W545" s="75"/>
      <c r="X545" s="75"/>
      <c r="Z545" s="75"/>
      <c r="AA545" s="75"/>
      <c r="AB545" s="63"/>
      <c r="AC545" s="75"/>
      <c r="AD545" s="75"/>
      <c r="AF545" s="75"/>
      <c r="AG545" s="75"/>
      <c r="AI545" s="75"/>
      <c r="AJ545" s="75"/>
    </row>
    <row r="546" spans="4:36" x14ac:dyDescent="0.25">
      <c r="D546" s="75"/>
      <c r="H546" s="75"/>
      <c r="I546" s="75"/>
      <c r="K546" s="75"/>
      <c r="L546" s="75"/>
      <c r="N546" s="75"/>
      <c r="O546" s="75"/>
      <c r="Q546" s="75"/>
      <c r="R546" s="75"/>
      <c r="T546" s="75"/>
      <c r="U546" s="75"/>
      <c r="W546" s="75"/>
      <c r="X546" s="75"/>
      <c r="Z546" s="75"/>
      <c r="AA546" s="75"/>
      <c r="AB546" s="63"/>
      <c r="AC546" s="75"/>
      <c r="AD546" s="75"/>
      <c r="AF546" s="75"/>
      <c r="AG546" s="75"/>
      <c r="AI546" s="75"/>
      <c r="AJ546" s="75"/>
    </row>
    <row r="547" spans="4:36" x14ac:dyDescent="0.25">
      <c r="D547" s="75"/>
      <c r="H547" s="75"/>
      <c r="I547" s="75"/>
      <c r="K547" s="75"/>
      <c r="L547" s="75"/>
      <c r="N547" s="75"/>
      <c r="O547" s="75"/>
      <c r="Q547" s="75"/>
      <c r="R547" s="75"/>
      <c r="T547" s="75"/>
      <c r="U547" s="75"/>
      <c r="W547" s="75"/>
      <c r="X547" s="75"/>
      <c r="Z547" s="75"/>
      <c r="AA547" s="75"/>
      <c r="AB547" s="63"/>
      <c r="AC547" s="75"/>
      <c r="AD547" s="75"/>
      <c r="AF547" s="75"/>
      <c r="AG547" s="75"/>
      <c r="AI547" s="75"/>
      <c r="AJ547" s="75"/>
    </row>
    <row r="548" spans="4:36" x14ac:dyDescent="0.25">
      <c r="D548" s="75"/>
      <c r="H548" s="75"/>
      <c r="I548" s="75"/>
      <c r="K548" s="75"/>
      <c r="L548" s="75"/>
      <c r="N548" s="75"/>
      <c r="O548" s="75"/>
      <c r="Q548" s="75"/>
      <c r="R548" s="75"/>
      <c r="T548" s="75"/>
      <c r="U548" s="75"/>
      <c r="W548" s="75"/>
      <c r="X548" s="75"/>
      <c r="Z548" s="75"/>
      <c r="AA548" s="75"/>
      <c r="AB548" s="63"/>
      <c r="AC548" s="75"/>
      <c r="AD548" s="75"/>
      <c r="AF548" s="75"/>
      <c r="AG548" s="75"/>
      <c r="AI548" s="75"/>
      <c r="AJ548" s="75"/>
    </row>
    <row r="549" spans="4:36" x14ac:dyDescent="0.25">
      <c r="D549" s="75"/>
      <c r="H549" s="75"/>
      <c r="I549" s="75"/>
      <c r="K549" s="75"/>
      <c r="L549" s="75"/>
      <c r="N549" s="75"/>
      <c r="O549" s="75"/>
      <c r="Q549" s="75"/>
      <c r="R549" s="75"/>
      <c r="T549" s="75"/>
      <c r="U549" s="75"/>
      <c r="W549" s="75"/>
      <c r="X549" s="75"/>
      <c r="Z549" s="75"/>
      <c r="AA549" s="75"/>
      <c r="AB549" s="63"/>
      <c r="AC549" s="75"/>
      <c r="AD549" s="75"/>
      <c r="AF549" s="75"/>
      <c r="AG549" s="75"/>
      <c r="AI549" s="75"/>
      <c r="AJ549" s="75"/>
    </row>
    <row r="550" spans="4:36" x14ac:dyDescent="0.25">
      <c r="D550" s="75"/>
      <c r="H550" s="75"/>
      <c r="I550" s="75"/>
      <c r="K550" s="75"/>
      <c r="L550" s="75"/>
      <c r="N550" s="75"/>
      <c r="O550" s="75"/>
      <c r="Q550" s="75"/>
      <c r="R550" s="75"/>
      <c r="T550" s="75"/>
      <c r="U550" s="75"/>
      <c r="W550" s="75"/>
      <c r="X550" s="75"/>
      <c r="Z550" s="75"/>
      <c r="AA550" s="75"/>
      <c r="AB550" s="63"/>
      <c r="AC550" s="75"/>
      <c r="AD550" s="75"/>
      <c r="AF550" s="75"/>
      <c r="AG550" s="75"/>
      <c r="AI550" s="75"/>
      <c r="AJ550" s="75"/>
    </row>
    <row r="551" spans="4:36" x14ac:dyDescent="0.25">
      <c r="D551" s="75"/>
      <c r="H551" s="75"/>
      <c r="I551" s="75"/>
      <c r="K551" s="75"/>
      <c r="L551" s="75"/>
      <c r="N551" s="75"/>
      <c r="O551" s="75"/>
      <c r="Q551" s="75"/>
      <c r="R551" s="75"/>
      <c r="T551" s="75"/>
      <c r="U551" s="75"/>
      <c r="W551" s="75"/>
      <c r="X551" s="75"/>
      <c r="Z551" s="75"/>
      <c r="AA551" s="75"/>
      <c r="AB551" s="63"/>
      <c r="AC551" s="75"/>
      <c r="AD551" s="75"/>
      <c r="AF551" s="75"/>
      <c r="AG551" s="75"/>
      <c r="AI551" s="75"/>
      <c r="AJ551" s="75"/>
    </row>
    <row r="552" spans="4:36" x14ac:dyDescent="0.25">
      <c r="D552" s="75"/>
      <c r="H552" s="75"/>
      <c r="I552" s="75"/>
      <c r="K552" s="75"/>
      <c r="L552" s="75"/>
      <c r="N552" s="75"/>
      <c r="O552" s="75"/>
      <c r="Q552" s="75"/>
      <c r="R552" s="75"/>
      <c r="T552" s="75"/>
      <c r="U552" s="75"/>
      <c r="W552" s="75"/>
      <c r="X552" s="75"/>
      <c r="Z552" s="75"/>
      <c r="AA552" s="75"/>
      <c r="AB552" s="63"/>
      <c r="AC552" s="75"/>
      <c r="AD552" s="75"/>
      <c r="AF552" s="75"/>
      <c r="AG552" s="75"/>
      <c r="AI552" s="75"/>
      <c r="AJ552" s="75"/>
    </row>
    <row r="553" spans="4:36" x14ac:dyDescent="0.25">
      <c r="D553" s="75"/>
      <c r="H553" s="75"/>
      <c r="I553" s="75"/>
      <c r="K553" s="75"/>
      <c r="L553" s="75"/>
      <c r="N553" s="75"/>
      <c r="O553" s="75"/>
      <c r="Q553" s="75"/>
      <c r="R553" s="75"/>
      <c r="T553" s="75"/>
      <c r="U553" s="75"/>
      <c r="W553" s="75"/>
      <c r="X553" s="75"/>
      <c r="Z553" s="75"/>
      <c r="AA553" s="75"/>
      <c r="AB553" s="63"/>
      <c r="AC553" s="75"/>
      <c r="AD553" s="75"/>
      <c r="AF553" s="75"/>
      <c r="AG553" s="75"/>
      <c r="AI553" s="75"/>
      <c r="AJ553" s="75"/>
    </row>
    <row r="554" spans="4:36" x14ac:dyDescent="0.25">
      <c r="D554" s="75"/>
      <c r="H554" s="75"/>
      <c r="I554" s="75"/>
      <c r="K554" s="75"/>
      <c r="L554" s="75"/>
      <c r="N554" s="75"/>
      <c r="O554" s="75"/>
      <c r="Q554" s="75"/>
      <c r="R554" s="75"/>
      <c r="T554" s="75"/>
      <c r="U554" s="75"/>
      <c r="W554" s="75"/>
      <c r="X554" s="75"/>
      <c r="Z554" s="75"/>
      <c r="AA554" s="75"/>
      <c r="AB554" s="63"/>
      <c r="AC554" s="75"/>
      <c r="AD554" s="75"/>
      <c r="AF554" s="75"/>
      <c r="AG554" s="75"/>
      <c r="AI554" s="75"/>
      <c r="AJ554" s="75"/>
    </row>
    <row r="555" spans="4:36" x14ac:dyDescent="0.25">
      <c r="D555" s="75"/>
      <c r="H555" s="75"/>
      <c r="I555" s="75"/>
      <c r="K555" s="75"/>
      <c r="L555" s="75"/>
      <c r="N555" s="75"/>
      <c r="O555" s="75"/>
      <c r="Q555" s="75"/>
      <c r="R555" s="75"/>
      <c r="T555" s="75"/>
      <c r="U555" s="75"/>
      <c r="W555" s="75"/>
      <c r="X555" s="75"/>
      <c r="Z555" s="75"/>
      <c r="AA555" s="75"/>
      <c r="AB555" s="63"/>
      <c r="AC555" s="75"/>
      <c r="AD555" s="75"/>
      <c r="AF555" s="75"/>
      <c r="AG555" s="75"/>
      <c r="AI555" s="75"/>
      <c r="AJ555" s="75"/>
    </row>
    <row r="556" spans="4:36" x14ac:dyDescent="0.25">
      <c r="D556" s="75"/>
      <c r="H556" s="75"/>
      <c r="I556" s="75"/>
      <c r="K556" s="75"/>
      <c r="L556" s="75"/>
      <c r="N556" s="75"/>
      <c r="O556" s="75"/>
      <c r="Q556" s="75"/>
      <c r="R556" s="75"/>
      <c r="T556" s="75"/>
      <c r="U556" s="75"/>
      <c r="W556" s="75"/>
      <c r="X556" s="75"/>
      <c r="Z556" s="75"/>
      <c r="AA556" s="75"/>
      <c r="AB556" s="63"/>
      <c r="AC556" s="75"/>
      <c r="AD556" s="75"/>
      <c r="AF556" s="75"/>
      <c r="AG556" s="75"/>
      <c r="AI556" s="75"/>
      <c r="AJ556" s="75"/>
    </row>
    <row r="557" spans="4:36" x14ac:dyDescent="0.25">
      <c r="D557" s="75"/>
      <c r="H557" s="75"/>
      <c r="I557" s="75"/>
      <c r="K557" s="75"/>
      <c r="L557" s="75"/>
      <c r="N557" s="75"/>
      <c r="O557" s="75"/>
      <c r="Q557" s="75"/>
      <c r="R557" s="75"/>
      <c r="T557" s="75"/>
      <c r="U557" s="75"/>
      <c r="W557" s="75"/>
      <c r="X557" s="75"/>
      <c r="Z557" s="75"/>
      <c r="AA557" s="75"/>
      <c r="AB557" s="63"/>
      <c r="AC557" s="75"/>
      <c r="AD557" s="75"/>
      <c r="AF557" s="75"/>
      <c r="AG557" s="75"/>
      <c r="AI557" s="75"/>
      <c r="AJ557" s="75"/>
    </row>
    <row r="558" spans="4:36" x14ac:dyDescent="0.25">
      <c r="D558" s="75"/>
      <c r="H558" s="75"/>
      <c r="I558" s="75"/>
      <c r="K558" s="75"/>
      <c r="L558" s="75"/>
      <c r="N558" s="75"/>
      <c r="O558" s="75"/>
      <c r="Q558" s="75"/>
      <c r="R558" s="75"/>
      <c r="T558" s="75"/>
      <c r="U558" s="75"/>
      <c r="W558" s="75"/>
      <c r="X558" s="75"/>
      <c r="Z558" s="75"/>
      <c r="AA558" s="75"/>
      <c r="AB558" s="63"/>
      <c r="AC558" s="75"/>
      <c r="AD558" s="75"/>
      <c r="AF558" s="75"/>
      <c r="AG558" s="75"/>
      <c r="AI558" s="75"/>
      <c r="AJ558" s="75"/>
    </row>
    <row r="559" spans="4:36" x14ac:dyDescent="0.25">
      <c r="D559" s="75"/>
      <c r="H559" s="75"/>
      <c r="I559" s="75"/>
      <c r="K559" s="75"/>
      <c r="L559" s="75"/>
      <c r="N559" s="75"/>
      <c r="O559" s="75"/>
      <c r="Q559" s="75"/>
      <c r="R559" s="75"/>
      <c r="T559" s="75"/>
      <c r="U559" s="75"/>
      <c r="W559" s="75"/>
      <c r="X559" s="75"/>
      <c r="Z559" s="75"/>
      <c r="AA559" s="75"/>
      <c r="AB559" s="63"/>
      <c r="AC559" s="75"/>
      <c r="AD559" s="75"/>
      <c r="AF559" s="75"/>
      <c r="AG559" s="75"/>
      <c r="AI559" s="75"/>
      <c r="AJ559" s="75"/>
    </row>
    <row r="560" spans="4:36" x14ac:dyDescent="0.25">
      <c r="D560" s="75"/>
      <c r="H560" s="75"/>
      <c r="I560" s="75"/>
      <c r="K560" s="75"/>
      <c r="L560" s="75"/>
      <c r="N560" s="75"/>
      <c r="O560" s="75"/>
      <c r="Q560" s="75"/>
      <c r="R560" s="75"/>
      <c r="T560" s="75"/>
      <c r="U560" s="75"/>
      <c r="W560" s="75"/>
      <c r="X560" s="75"/>
      <c r="Z560" s="75"/>
      <c r="AA560" s="75"/>
      <c r="AB560" s="63"/>
      <c r="AC560" s="75"/>
      <c r="AD560" s="75"/>
      <c r="AF560" s="75"/>
      <c r="AG560" s="75"/>
      <c r="AI560" s="75"/>
      <c r="AJ560" s="75"/>
    </row>
    <row r="561" spans="4:36" x14ac:dyDescent="0.25">
      <c r="D561" s="75"/>
      <c r="H561" s="75"/>
      <c r="I561" s="75"/>
      <c r="K561" s="75"/>
      <c r="L561" s="75"/>
      <c r="N561" s="75"/>
      <c r="O561" s="75"/>
      <c r="Q561" s="75"/>
      <c r="R561" s="75"/>
      <c r="T561" s="75"/>
      <c r="U561" s="75"/>
      <c r="W561" s="75"/>
      <c r="X561" s="75"/>
      <c r="Z561" s="75"/>
      <c r="AA561" s="75"/>
      <c r="AB561" s="63"/>
      <c r="AC561" s="75"/>
      <c r="AD561" s="75"/>
      <c r="AF561" s="75"/>
      <c r="AG561" s="75"/>
      <c r="AI561" s="75"/>
      <c r="AJ561" s="75"/>
    </row>
    <row r="562" spans="4:36" x14ac:dyDescent="0.25">
      <c r="D562" s="75"/>
      <c r="H562" s="75"/>
      <c r="I562" s="75"/>
      <c r="K562" s="75"/>
      <c r="L562" s="75"/>
      <c r="N562" s="75"/>
      <c r="O562" s="75"/>
      <c r="Q562" s="75"/>
      <c r="R562" s="75"/>
      <c r="T562" s="75"/>
      <c r="U562" s="75"/>
      <c r="W562" s="75"/>
      <c r="X562" s="75"/>
      <c r="Z562" s="75"/>
      <c r="AA562" s="75"/>
      <c r="AB562" s="63"/>
      <c r="AC562" s="75"/>
      <c r="AD562" s="75"/>
      <c r="AF562" s="75"/>
      <c r="AG562" s="75"/>
      <c r="AI562" s="75"/>
      <c r="AJ562" s="75"/>
    </row>
    <row r="563" spans="4:36" x14ac:dyDescent="0.25">
      <c r="D563" s="75"/>
      <c r="H563" s="75"/>
      <c r="I563" s="75"/>
      <c r="K563" s="75"/>
      <c r="L563" s="75"/>
      <c r="N563" s="75"/>
      <c r="O563" s="75"/>
      <c r="Q563" s="75"/>
      <c r="R563" s="75"/>
      <c r="T563" s="75"/>
      <c r="U563" s="75"/>
      <c r="W563" s="75"/>
      <c r="X563" s="75"/>
      <c r="Z563" s="75"/>
      <c r="AA563" s="75"/>
      <c r="AB563" s="63"/>
      <c r="AC563" s="75"/>
      <c r="AD563" s="75"/>
      <c r="AF563" s="75"/>
      <c r="AG563" s="75"/>
      <c r="AI563" s="75"/>
      <c r="AJ563" s="75"/>
    </row>
    <row r="564" spans="4:36" x14ac:dyDescent="0.25">
      <c r="D564" s="75"/>
      <c r="H564" s="75"/>
      <c r="I564" s="75"/>
      <c r="K564" s="75"/>
      <c r="L564" s="75"/>
      <c r="N564" s="75"/>
      <c r="O564" s="75"/>
      <c r="Q564" s="75"/>
      <c r="R564" s="75"/>
      <c r="T564" s="75"/>
      <c r="U564" s="75"/>
      <c r="W564" s="75"/>
      <c r="X564" s="75"/>
      <c r="Z564" s="75"/>
      <c r="AA564" s="75"/>
      <c r="AB564" s="63"/>
      <c r="AC564" s="75"/>
      <c r="AD564" s="75"/>
      <c r="AF564" s="75"/>
      <c r="AG564" s="75"/>
      <c r="AI564" s="75"/>
      <c r="AJ564" s="75"/>
    </row>
    <row r="565" spans="4:36" x14ac:dyDescent="0.25">
      <c r="D565" s="75"/>
      <c r="H565" s="75"/>
      <c r="I565" s="75"/>
      <c r="K565" s="75"/>
      <c r="L565" s="75"/>
      <c r="N565" s="75"/>
      <c r="O565" s="75"/>
      <c r="Q565" s="75"/>
      <c r="R565" s="75"/>
      <c r="T565" s="75"/>
      <c r="U565" s="75"/>
      <c r="W565" s="75"/>
      <c r="X565" s="75"/>
      <c r="Z565" s="75"/>
      <c r="AA565" s="75"/>
      <c r="AB565" s="63"/>
      <c r="AC565" s="75"/>
      <c r="AD565" s="75"/>
      <c r="AF565" s="75"/>
      <c r="AG565" s="75"/>
      <c r="AI565" s="75"/>
      <c r="AJ565" s="75"/>
    </row>
    <row r="566" spans="4:36" x14ac:dyDescent="0.25">
      <c r="D566" s="75"/>
      <c r="H566" s="75"/>
      <c r="I566" s="75"/>
      <c r="K566" s="75"/>
      <c r="L566" s="75"/>
      <c r="N566" s="75"/>
      <c r="O566" s="75"/>
      <c r="Q566" s="75"/>
      <c r="R566" s="75"/>
      <c r="T566" s="75"/>
      <c r="U566" s="75"/>
      <c r="W566" s="75"/>
      <c r="X566" s="75"/>
      <c r="Z566" s="75"/>
      <c r="AA566" s="75"/>
      <c r="AB566" s="63"/>
      <c r="AC566" s="75"/>
      <c r="AD566" s="75"/>
      <c r="AF566" s="75"/>
      <c r="AG566" s="75"/>
      <c r="AI566" s="75"/>
      <c r="AJ566" s="75"/>
    </row>
    <row r="567" spans="4:36" x14ac:dyDescent="0.25">
      <c r="D567" s="75"/>
      <c r="H567" s="75"/>
      <c r="I567" s="75"/>
      <c r="K567" s="75"/>
      <c r="L567" s="75"/>
      <c r="N567" s="75"/>
      <c r="O567" s="75"/>
      <c r="Q567" s="75"/>
      <c r="R567" s="75"/>
      <c r="T567" s="75"/>
      <c r="U567" s="75"/>
      <c r="W567" s="75"/>
      <c r="X567" s="75"/>
      <c r="Z567" s="75"/>
      <c r="AA567" s="75"/>
      <c r="AB567" s="63"/>
      <c r="AC567" s="75"/>
      <c r="AD567" s="75"/>
      <c r="AF567" s="75"/>
      <c r="AG567" s="75"/>
      <c r="AI567" s="75"/>
      <c r="AJ567" s="75"/>
    </row>
    <row r="568" spans="4:36" x14ac:dyDescent="0.25">
      <c r="D568" s="75"/>
      <c r="H568" s="75"/>
      <c r="I568" s="75"/>
      <c r="K568" s="75"/>
      <c r="L568" s="75"/>
      <c r="N568" s="75"/>
      <c r="O568" s="75"/>
      <c r="Q568" s="75"/>
      <c r="R568" s="75"/>
      <c r="T568" s="75"/>
      <c r="U568" s="75"/>
      <c r="W568" s="75"/>
      <c r="X568" s="75"/>
      <c r="Z568" s="75"/>
      <c r="AA568" s="75"/>
      <c r="AB568" s="63"/>
      <c r="AC568" s="75"/>
      <c r="AD568" s="75"/>
      <c r="AF568" s="75"/>
      <c r="AG568" s="75"/>
      <c r="AI568" s="75"/>
      <c r="AJ568" s="75"/>
    </row>
    <row r="569" spans="4:36" x14ac:dyDescent="0.25">
      <c r="D569" s="75"/>
      <c r="H569" s="75"/>
      <c r="I569" s="75"/>
      <c r="K569" s="75"/>
      <c r="L569" s="75"/>
      <c r="N569" s="75"/>
      <c r="O569" s="75"/>
      <c r="Q569" s="75"/>
      <c r="R569" s="75"/>
      <c r="T569" s="75"/>
      <c r="U569" s="75"/>
      <c r="W569" s="75"/>
      <c r="X569" s="75"/>
      <c r="Z569" s="75"/>
      <c r="AA569" s="75"/>
      <c r="AB569" s="63"/>
      <c r="AC569" s="75"/>
      <c r="AD569" s="75"/>
      <c r="AF569" s="75"/>
      <c r="AG569" s="75"/>
      <c r="AI569" s="75"/>
      <c r="AJ569" s="75"/>
    </row>
    <row r="570" spans="4:36" x14ac:dyDescent="0.25">
      <c r="D570" s="75"/>
      <c r="H570" s="75"/>
      <c r="I570" s="75"/>
      <c r="K570" s="75"/>
      <c r="L570" s="75"/>
      <c r="N570" s="75"/>
      <c r="O570" s="75"/>
      <c r="Q570" s="75"/>
      <c r="R570" s="75"/>
      <c r="T570" s="75"/>
      <c r="U570" s="75"/>
      <c r="W570" s="75"/>
      <c r="X570" s="75"/>
      <c r="Z570" s="75"/>
      <c r="AA570" s="75"/>
      <c r="AB570" s="63"/>
      <c r="AC570" s="75"/>
      <c r="AD570" s="75"/>
      <c r="AF570" s="75"/>
      <c r="AG570" s="75"/>
      <c r="AI570" s="75"/>
      <c r="AJ570" s="75"/>
    </row>
    <row r="571" spans="4:36" x14ac:dyDescent="0.25">
      <c r="D571" s="75"/>
      <c r="H571" s="75"/>
      <c r="I571" s="75"/>
      <c r="K571" s="75"/>
      <c r="L571" s="75"/>
      <c r="N571" s="75"/>
      <c r="O571" s="75"/>
      <c r="Q571" s="75"/>
      <c r="R571" s="75"/>
      <c r="T571" s="75"/>
      <c r="U571" s="75"/>
      <c r="W571" s="75"/>
      <c r="X571" s="75"/>
      <c r="Z571" s="75"/>
      <c r="AA571" s="75"/>
      <c r="AB571" s="63"/>
      <c r="AC571" s="75"/>
      <c r="AD571" s="75"/>
      <c r="AF571" s="75"/>
      <c r="AG571" s="75"/>
      <c r="AI571" s="75"/>
      <c r="AJ571" s="75"/>
    </row>
    <row r="572" spans="4:36" x14ac:dyDescent="0.25">
      <c r="D572" s="75"/>
      <c r="H572" s="75"/>
      <c r="I572" s="75"/>
      <c r="K572" s="75"/>
      <c r="L572" s="75"/>
      <c r="N572" s="75"/>
      <c r="O572" s="75"/>
      <c r="Q572" s="75"/>
      <c r="R572" s="75"/>
      <c r="T572" s="75"/>
      <c r="U572" s="75"/>
      <c r="W572" s="75"/>
      <c r="X572" s="75"/>
      <c r="Z572" s="75"/>
      <c r="AA572" s="75"/>
      <c r="AB572" s="63"/>
      <c r="AC572" s="75"/>
      <c r="AD572" s="75"/>
      <c r="AF572" s="75"/>
      <c r="AG572" s="75"/>
      <c r="AI572" s="75"/>
      <c r="AJ572" s="75"/>
    </row>
    <row r="573" spans="4:36" x14ac:dyDescent="0.25">
      <c r="D573" s="75"/>
      <c r="H573" s="75"/>
      <c r="I573" s="75"/>
      <c r="K573" s="75"/>
      <c r="L573" s="75"/>
      <c r="N573" s="75"/>
      <c r="O573" s="75"/>
      <c r="Q573" s="75"/>
      <c r="R573" s="75"/>
      <c r="T573" s="75"/>
      <c r="U573" s="75"/>
      <c r="W573" s="75"/>
      <c r="X573" s="75"/>
      <c r="Z573" s="75"/>
      <c r="AA573" s="75"/>
      <c r="AB573" s="63"/>
      <c r="AC573" s="75"/>
      <c r="AD573" s="75"/>
      <c r="AF573" s="75"/>
      <c r="AG573" s="75"/>
      <c r="AI573" s="75"/>
      <c r="AJ573" s="75"/>
    </row>
    <row r="574" spans="4:36" x14ac:dyDescent="0.25">
      <c r="D574" s="75"/>
      <c r="H574" s="75"/>
      <c r="I574" s="75"/>
      <c r="K574" s="75"/>
      <c r="L574" s="75"/>
      <c r="N574" s="75"/>
      <c r="O574" s="75"/>
      <c r="Q574" s="75"/>
      <c r="R574" s="75"/>
      <c r="T574" s="75"/>
      <c r="U574" s="75"/>
      <c r="W574" s="75"/>
      <c r="X574" s="75"/>
      <c r="Z574" s="75"/>
      <c r="AA574" s="75"/>
      <c r="AB574" s="63"/>
      <c r="AC574" s="75"/>
      <c r="AD574" s="75"/>
      <c r="AF574" s="75"/>
      <c r="AG574" s="75"/>
      <c r="AI574" s="75"/>
      <c r="AJ574" s="75"/>
    </row>
    <row r="575" spans="4:36" x14ac:dyDescent="0.25">
      <c r="D575" s="75"/>
      <c r="H575" s="75"/>
      <c r="I575" s="75"/>
      <c r="K575" s="75"/>
      <c r="L575" s="75"/>
      <c r="N575" s="75"/>
      <c r="O575" s="75"/>
      <c r="Q575" s="75"/>
      <c r="R575" s="75"/>
      <c r="T575" s="75"/>
      <c r="U575" s="75"/>
      <c r="W575" s="75"/>
      <c r="X575" s="75"/>
      <c r="Z575" s="75"/>
      <c r="AA575" s="75"/>
      <c r="AB575" s="63"/>
      <c r="AC575" s="75"/>
      <c r="AD575" s="75"/>
      <c r="AF575" s="75"/>
      <c r="AG575" s="75"/>
      <c r="AI575" s="75"/>
      <c r="AJ575" s="75"/>
    </row>
    <row r="576" spans="4:36" x14ac:dyDescent="0.25">
      <c r="D576" s="75"/>
      <c r="H576" s="75"/>
      <c r="I576" s="75"/>
      <c r="K576" s="75"/>
      <c r="L576" s="75"/>
      <c r="N576" s="75"/>
      <c r="O576" s="75"/>
      <c r="Q576" s="75"/>
      <c r="R576" s="75"/>
      <c r="T576" s="75"/>
      <c r="U576" s="75"/>
      <c r="W576" s="75"/>
      <c r="X576" s="75"/>
      <c r="Z576" s="75"/>
      <c r="AA576" s="75"/>
      <c r="AB576" s="63"/>
      <c r="AC576" s="75"/>
      <c r="AD576" s="75"/>
      <c r="AF576" s="75"/>
      <c r="AG576" s="75"/>
      <c r="AI576" s="75"/>
      <c r="AJ576" s="75"/>
    </row>
    <row r="577" spans="4:36" x14ac:dyDescent="0.25">
      <c r="D577" s="75"/>
      <c r="H577" s="75"/>
      <c r="I577" s="75"/>
      <c r="K577" s="75"/>
      <c r="L577" s="75"/>
      <c r="N577" s="75"/>
      <c r="O577" s="75"/>
      <c r="Q577" s="75"/>
      <c r="R577" s="75"/>
      <c r="T577" s="75"/>
      <c r="U577" s="75"/>
      <c r="W577" s="75"/>
      <c r="X577" s="75"/>
      <c r="Z577" s="75"/>
      <c r="AA577" s="75"/>
      <c r="AB577" s="63"/>
      <c r="AC577" s="75"/>
      <c r="AD577" s="75"/>
      <c r="AF577" s="75"/>
      <c r="AG577" s="75"/>
      <c r="AI577" s="75"/>
      <c r="AJ577" s="75"/>
    </row>
    <row r="578" spans="4:36" x14ac:dyDescent="0.25">
      <c r="D578" s="75"/>
      <c r="H578" s="75"/>
      <c r="I578" s="75"/>
      <c r="K578" s="75"/>
      <c r="L578" s="75"/>
      <c r="N578" s="75"/>
      <c r="O578" s="75"/>
      <c r="Q578" s="75"/>
      <c r="R578" s="75"/>
      <c r="T578" s="75"/>
      <c r="U578" s="75"/>
      <c r="W578" s="75"/>
      <c r="X578" s="75"/>
      <c r="Z578" s="75"/>
      <c r="AA578" s="75"/>
      <c r="AB578" s="63"/>
      <c r="AC578" s="75"/>
      <c r="AD578" s="75"/>
      <c r="AF578" s="75"/>
      <c r="AG578" s="75"/>
      <c r="AI578" s="75"/>
      <c r="AJ578" s="75"/>
    </row>
    <row r="579" spans="4:36" x14ac:dyDescent="0.25">
      <c r="D579" s="75"/>
      <c r="H579" s="75"/>
      <c r="I579" s="75"/>
      <c r="K579" s="75"/>
      <c r="L579" s="75"/>
      <c r="N579" s="75"/>
      <c r="O579" s="75"/>
      <c r="Q579" s="75"/>
      <c r="R579" s="75"/>
      <c r="T579" s="75"/>
      <c r="U579" s="75"/>
      <c r="W579" s="75"/>
      <c r="X579" s="75"/>
      <c r="Z579" s="75"/>
      <c r="AA579" s="75"/>
      <c r="AB579" s="63"/>
      <c r="AC579" s="75"/>
      <c r="AD579" s="75"/>
      <c r="AF579" s="75"/>
      <c r="AG579" s="75"/>
      <c r="AI579" s="75"/>
      <c r="AJ579" s="75"/>
    </row>
    <row r="580" spans="4:36" x14ac:dyDescent="0.25">
      <c r="D580" s="75"/>
      <c r="H580" s="75"/>
      <c r="I580" s="75"/>
      <c r="K580" s="75"/>
      <c r="L580" s="75"/>
      <c r="N580" s="75"/>
      <c r="O580" s="75"/>
      <c r="Q580" s="75"/>
      <c r="R580" s="75"/>
      <c r="T580" s="75"/>
      <c r="U580" s="75"/>
      <c r="W580" s="75"/>
      <c r="X580" s="75"/>
      <c r="Z580" s="75"/>
      <c r="AA580" s="75"/>
      <c r="AB580" s="63"/>
      <c r="AC580" s="75"/>
      <c r="AD580" s="75"/>
      <c r="AF580" s="75"/>
      <c r="AG580" s="75"/>
      <c r="AI580" s="75"/>
      <c r="AJ580" s="75"/>
    </row>
    <row r="581" spans="4:36" x14ac:dyDescent="0.25">
      <c r="D581" s="75"/>
      <c r="H581" s="75"/>
      <c r="I581" s="75"/>
      <c r="K581" s="75"/>
      <c r="L581" s="75"/>
      <c r="N581" s="75"/>
      <c r="O581" s="75"/>
      <c r="Q581" s="75"/>
      <c r="R581" s="75"/>
      <c r="T581" s="75"/>
      <c r="U581" s="75"/>
      <c r="W581" s="75"/>
      <c r="X581" s="75"/>
      <c r="Z581" s="75"/>
      <c r="AA581" s="75"/>
      <c r="AB581" s="63"/>
      <c r="AC581" s="75"/>
      <c r="AD581" s="75"/>
      <c r="AF581" s="75"/>
      <c r="AG581" s="75"/>
      <c r="AI581" s="75"/>
      <c r="AJ581" s="75"/>
    </row>
    <row r="582" spans="4:36" x14ac:dyDescent="0.25">
      <c r="D582" s="75"/>
      <c r="H582" s="75"/>
      <c r="I582" s="75"/>
      <c r="K582" s="75"/>
      <c r="L582" s="75"/>
      <c r="N582" s="75"/>
      <c r="O582" s="75"/>
      <c r="Q582" s="75"/>
      <c r="R582" s="75"/>
      <c r="T582" s="75"/>
      <c r="U582" s="75"/>
      <c r="W582" s="75"/>
      <c r="X582" s="75"/>
      <c r="Z582" s="75"/>
      <c r="AA582" s="75"/>
      <c r="AB582" s="63"/>
      <c r="AC582" s="75"/>
      <c r="AD582" s="75"/>
      <c r="AF582" s="75"/>
      <c r="AG582" s="75"/>
      <c r="AI582" s="75"/>
      <c r="AJ582" s="75"/>
    </row>
    <row r="583" spans="4:36" x14ac:dyDescent="0.25">
      <c r="D583" s="75"/>
      <c r="H583" s="75"/>
      <c r="I583" s="75"/>
      <c r="K583" s="75"/>
      <c r="L583" s="75"/>
      <c r="N583" s="75"/>
      <c r="O583" s="75"/>
      <c r="Q583" s="75"/>
      <c r="R583" s="75"/>
      <c r="T583" s="75"/>
      <c r="U583" s="75"/>
      <c r="W583" s="75"/>
      <c r="X583" s="75"/>
      <c r="Z583" s="75"/>
      <c r="AA583" s="75"/>
      <c r="AB583" s="63"/>
      <c r="AC583" s="75"/>
      <c r="AD583" s="75"/>
      <c r="AF583" s="75"/>
      <c r="AG583" s="75"/>
      <c r="AI583" s="75"/>
      <c r="AJ583" s="75"/>
    </row>
    <row r="584" spans="4:36" x14ac:dyDescent="0.25">
      <c r="D584" s="75"/>
      <c r="H584" s="75"/>
      <c r="I584" s="75"/>
      <c r="K584" s="75"/>
      <c r="L584" s="75"/>
      <c r="N584" s="75"/>
      <c r="O584" s="75"/>
      <c r="Q584" s="75"/>
      <c r="R584" s="75"/>
      <c r="T584" s="75"/>
      <c r="U584" s="75"/>
      <c r="W584" s="75"/>
      <c r="X584" s="75"/>
      <c r="Z584" s="75"/>
      <c r="AA584" s="75"/>
      <c r="AB584" s="63"/>
      <c r="AC584" s="75"/>
      <c r="AD584" s="75"/>
      <c r="AF584" s="75"/>
      <c r="AG584" s="75"/>
      <c r="AI584" s="75"/>
      <c r="AJ584" s="75"/>
    </row>
    <row r="585" spans="4:36" x14ac:dyDescent="0.25">
      <c r="D585" s="75"/>
      <c r="H585" s="75"/>
      <c r="I585" s="75"/>
      <c r="K585" s="75"/>
      <c r="L585" s="75"/>
      <c r="N585" s="75"/>
      <c r="O585" s="75"/>
      <c r="Q585" s="75"/>
      <c r="R585" s="75"/>
      <c r="T585" s="75"/>
      <c r="U585" s="75"/>
      <c r="W585" s="75"/>
      <c r="X585" s="75"/>
      <c r="Z585" s="75"/>
      <c r="AA585" s="75"/>
      <c r="AB585" s="63"/>
      <c r="AC585" s="75"/>
      <c r="AD585" s="75"/>
      <c r="AF585" s="75"/>
      <c r="AG585" s="75"/>
      <c r="AI585" s="75"/>
      <c r="AJ585" s="75"/>
    </row>
    <row r="586" spans="4:36" x14ac:dyDescent="0.25">
      <c r="D586" s="75"/>
      <c r="H586" s="75"/>
      <c r="I586" s="75"/>
      <c r="K586" s="75"/>
      <c r="L586" s="75"/>
      <c r="N586" s="75"/>
      <c r="O586" s="75"/>
      <c r="Q586" s="75"/>
      <c r="R586" s="75"/>
      <c r="T586" s="75"/>
      <c r="U586" s="75"/>
      <c r="W586" s="75"/>
      <c r="X586" s="75"/>
      <c r="Z586" s="75"/>
      <c r="AA586" s="75"/>
      <c r="AB586" s="63"/>
      <c r="AC586" s="75"/>
      <c r="AD586" s="75"/>
      <c r="AF586" s="75"/>
      <c r="AG586" s="75"/>
      <c r="AI586" s="75"/>
      <c r="AJ586" s="75"/>
    </row>
    <row r="587" spans="4:36" x14ac:dyDescent="0.25">
      <c r="D587" s="75"/>
      <c r="H587" s="75"/>
      <c r="I587" s="75"/>
      <c r="K587" s="75"/>
      <c r="L587" s="75"/>
      <c r="N587" s="75"/>
      <c r="O587" s="75"/>
      <c r="Q587" s="75"/>
      <c r="R587" s="75"/>
      <c r="T587" s="75"/>
      <c r="U587" s="75"/>
      <c r="W587" s="75"/>
      <c r="X587" s="75"/>
      <c r="Z587" s="75"/>
      <c r="AA587" s="75"/>
      <c r="AB587" s="63"/>
      <c r="AC587" s="75"/>
      <c r="AD587" s="75"/>
      <c r="AF587" s="75"/>
      <c r="AG587" s="75"/>
      <c r="AI587" s="75"/>
      <c r="AJ587" s="75"/>
    </row>
    <row r="588" spans="4:36" x14ac:dyDescent="0.25">
      <c r="D588" s="75"/>
      <c r="H588" s="75"/>
      <c r="I588" s="75"/>
      <c r="K588" s="75"/>
      <c r="L588" s="75"/>
      <c r="N588" s="75"/>
      <c r="O588" s="75"/>
      <c r="Q588" s="75"/>
      <c r="R588" s="75"/>
      <c r="T588" s="75"/>
      <c r="U588" s="75"/>
      <c r="W588" s="75"/>
      <c r="X588" s="75"/>
      <c r="Z588" s="75"/>
      <c r="AA588" s="75"/>
      <c r="AB588" s="63"/>
      <c r="AC588" s="75"/>
      <c r="AD588" s="75"/>
      <c r="AF588" s="75"/>
      <c r="AG588" s="75"/>
      <c r="AI588" s="75"/>
      <c r="AJ588" s="75"/>
    </row>
    <row r="589" spans="4:36" x14ac:dyDescent="0.25">
      <c r="D589" s="75"/>
      <c r="H589" s="75"/>
      <c r="I589" s="75"/>
      <c r="K589" s="75"/>
      <c r="L589" s="75"/>
      <c r="N589" s="75"/>
      <c r="O589" s="75"/>
      <c r="Q589" s="75"/>
      <c r="R589" s="75"/>
      <c r="T589" s="75"/>
      <c r="U589" s="75"/>
      <c r="W589" s="75"/>
      <c r="X589" s="75"/>
      <c r="Z589" s="75"/>
      <c r="AA589" s="75"/>
      <c r="AB589" s="63"/>
      <c r="AC589" s="75"/>
      <c r="AD589" s="75"/>
      <c r="AF589" s="75"/>
      <c r="AG589" s="75"/>
      <c r="AI589" s="75"/>
      <c r="AJ589" s="75"/>
    </row>
    <row r="590" spans="4:36" x14ac:dyDescent="0.25">
      <c r="D590" s="75"/>
      <c r="H590" s="75"/>
      <c r="I590" s="75"/>
      <c r="K590" s="75"/>
      <c r="L590" s="75"/>
      <c r="N590" s="75"/>
      <c r="O590" s="75"/>
      <c r="Q590" s="75"/>
      <c r="R590" s="75"/>
      <c r="T590" s="75"/>
      <c r="U590" s="75"/>
      <c r="W590" s="75"/>
      <c r="X590" s="75"/>
      <c r="Z590" s="75"/>
      <c r="AA590" s="75"/>
      <c r="AB590" s="63"/>
      <c r="AC590" s="75"/>
      <c r="AD590" s="75"/>
      <c r="AF590" s="75"/>
      <c r="AG590" s="75"/>
      <c r="AI590" s="75"/>
      <c r="AJ590" s="75"/>
    </row>
    <row r="591" spans="4:36" x14ac:dyDescent="0.25">
      <c r="D591" s="75"/>
      <c r="H591" s="75"/>
      <c r="I591" s="75"/>
      <c r="K591" s="75"/>
      <c r="L591" s="75"/>
      <c r="N591" s="75"/>
      <c r="O591" s="75"/>
      <c r="Q591" s="75"/>
      <c r="R591" s="75"/>
      <c r="T591" s="75"/>
      <c r="U591" s="75"/>
      <c r="W591" s="75"/>
      <c r="X591" s="75"/>
      <c r="Z591" s="75"/>
      <c r="AA591" s="75"/>
      <c r="AB591" s="63"/>
      <c r="AC591" s="75"/>
      <c r="AD591" s="75"/>
      <c r="AF591" s="75"/>
      <c r="AG591" s="75"/>
      <c r="AI591" s="75"/>
      <c r="AJ591" s="75"/>
    </row>
    <row r="592" spans="4:36" x14ac:dyDescent="0.25">
      <c r="D592" s="75"/>
      <c r="H592" s="75"/>
      <c r="I592" s="75"/>
      <c r="K592" s="75"/>
      <c r="L592" s="75"/>
      <c r="N592" s="75"/>
      <c r="O592" s="75"/>
      <c r="Q592" s="75"/>
      <c r="R592" s="75"/>
      <c r="T592" s="75"/>
      <c r="U592" s="75"/>
      <c r="W592" s="75"/>
      <c r="X592" s="75"/>
      <c r="Z592" s="75"/>
      <c r="AA592" s="75"/>
      <c r="AB592" s="63"/>
      <c r="AC592" s="75"/>
      <c r="AD592" s="75"/>
      <c r="AF592" s="75"/>
      <c r="AG592" s="75"/>
      <c r="AI592" s="75"/>
      <c r="AJ592" s="75"/>
    </row>
    <row r="593" spans="4:36" x14ac:dyDescent="0.25">
      <c r="D593" s="75"/>
      <c r="H593" s="75"/>
      <c r="I593" s="75"/>
      <c r="K593" s="75"/>
      <c r="L593" s="75"/>
      <c r="N593" s="75"/>
      <c r="O593" s="75"/>
      <c r="Q593" s="75"/>
      <c r="R593" s="75"/>
      <c r="T593" s="75"/>
      <c r="U593" s="75"/>
      <c r="W593" s="75"/>
      <c r="X593" s="75"/>
      <c r="Z593" s="75"/>
      <c r="AA593" s="75"/>
      <c r="AB593" s="63"/>
      <c r="AC593" s="75"/>
      <c r="AD593" s="75"/>
      <c r="AF593" s="75"/>
      <c r="AG593" s="75"/>
      <c r="AI593" s="75"/>
      <c r="AJ593" s="75"/>
    </row>
    <row r="594" spans="4:36" x14ac:dyDescent="0.25">
      <c r="D594" s="75"/>
      <c r="H594" s="75"/>
      <c r="I594" s="75"/>
      <c r="K594" s="75"/>
      <c r="L594" s="75"/>
      <c r="N594" s="75"/>
      <c r="O594" s="75"/>
      <c r="Q594" s="75"/>
      <c r="R594" s="75"/>
      <c r="T594" s="75"/>
      <c r="U594" s="75"/>
      <c r="W594" s="75"/>
      <c r="X594" s="75"/>
      <c r="Z594" s="75"/>
      <c r="AA594" s="75"/>
      <c r="AB594" s="63"/>
      <c r="AC594" s="75"/>
      <c r="AD594" s="75"/>
      <c r="AF594" s="75"/>
      <c r="AG594" s="75"/>
      <c r="AI594" s="75"/>
      <c r="AJ594" s="75"/>
    </row>
    <row r="595" spans="4:36" x14ac:dyDescent="0.25">
      <c r="D595" s="75"/>
      <c r="H595" s="75"/>
      <c r="I595" s="75"/>
      <c r="K595" s="75"/>
      <c r="L595" s="75"/>
      <c r="N595" s="75"/>
      <c r="O595" s="75"/>
      <c r="Q595" s="75"/>
      <c r="R595" s="75"/>
      <c r="T595" s="75"/>
      <c r="U595" s="75"/>
      <c r="W595" s="75"/>
      <c r="X595" s="75"/>
      <c r="Z595" s="75"/>
      <c r="AA595" s="75"/>
      <c r="AB595" s="63"/>
      <c r="AC595" s="75"/>
      <c r="AD595" s="75"/>
      <c r="AF595" s="75"/>
      <c r="AG595" s="75"/>
      <c r="AI595" s="75"/>
      <c r="AJ595" s="75"/>
    </row>
    <row r="596" spans="4:36" x14ac:dyDescent="0.25">
      <c r="D596" s="75"/>
      <c r="H596" s="75"/>
      <c r="I596" s="75"/>
      <c r="K596" s="75"/>
      <c r="L596" s="75"/>
      <c r="N596" s="75"/>
      <c r="O596" s="75"/>
      <c r="Q596" s="75"/>
      <c r="R596" s="75"/>
      <c r="T596" s="75"/>
      <c r="U596" s="75"/>
      <c r="W596" s="75"/>
      <c r="X596" s="75"/>
      <c r="Z596" s="75"/>
      <c r="AA596" s="75"/>
      <c r="AB596" s="63"/>
      <c r="AC596" s="75"/>
      <c r="AD596" s="75"/>
      <c r="AF596" s="75"/>
      <c r="AG596" s="75"/>
      <c r="AI596" s="75"/>
      <c r="AJ596" s="75"/>
    </row>
    <row r="597" spans="4:36" x14ac:dyDescent="0.25">
      <c r="D597" s="75"/>
      <c r="H597" s="75"/>
      <c r="I597" s="75"/>
      <c r="K597" s="75"/>
      <c r="L597" s="75"/>
      <c r="N597" s="75"/>
      <c r="O597" s="75"/>
      <c r="Q597" s="75"/>
      <c r="R597" s="75"/>
      <c r="T597" s="75"/>
      <c r="U597" s="75"/>
      <c r="W597" s="75"/>
      <c r="X597" s="75"/>
      <c r="Z597" s="75"/>
      <c r="AA597" s="75"/>
      <c r="AB597" s="63"/>
      <c r="AC597" s="75"/>
      <c r="AD597" s="75"/>
      <c r="AF597" s="75"/>
      <c r="AG597" s="75"/>
      <c r="AI597" s="75"/>
      <c r="AJ597" s="75"/>
    </row>
    <row r="598" spans="4:36" x14ac:dyDescent="0.25">
      <c r="D598" s="75"/>
      <c r="H598" s="75"/>
      <c r="I598" s="75"/>
      <c r="K598" s="75"/>
      <c r="L598" s="75"/>
      <c r="N598" s="75"/>
      <c r="O598" s="75"/>
      <c r="Q598" s="75"/>
      <c r="R598" s="75"/>
      <c r="T598" s="75"/>
      <c r="U598" s="75"/>
      <c r="W598" s="75"/>
      <c r="X598" s="75"/>
      <c r="Z598" s="75"/>
      <c r="AA598" s="75"/>
      <c r="AB598" s="63"/>
      <c r="AC598" s="75"/>
      <c r="AD598" s="75"/>
      <c r="AF598" s="75"/>
      <c r="AG598" s="75"/>
      <c r="AI598" s="75"/>
      <c r="AJ598" s="75"/>
    </row>
    <row r="599" spans="4:36" x14ac:dyDescent="0.25">
      <c r="D599" s="75"/>
      <c r="H599" s="75"/>
      <c r="I599" s="75"/>
      <c r="K599" s="75"/>
      <c r="L599" s="75"/>
      <c r="N599" s="75"/>
      <c r="O599" s="75"/>
      <c r="Q599" s="75"/>
      <c r="R599" s="75"/>
      <c r="T599" s="75"/>
      <c r="U599" s="75"/>
      <c r="W599" s="75"/>
      <c r="X599" s="75"/>
      <c r="Z599" s="75"/>
      <c r="AA599" s="75"/>
      <c r="AB599" s="63"/>
      <c r="AC599" s="75"/>
      <c r="AD599" s="75"/>
      <c r="AF599" s="75"/>
      <c r="AG599" s="75"/>
      <c r="AI599" s="75"/>
      <c r="AJ599" s="75"/>
    </row>
    <row r="600" spans="4:36" x14ac:dyDescent="0.25">
      <c r="D600" s="75"/>
      <c r="H600" s="75"/>
      <c r="I600" s="75"/>
      <c r="K600" s="75"/>
      <c r="L600" s="75"/>
      <c r="N600" s="75"/>
      <c r="O600" s="75"/>
      <c r="Q600" s="75"/>
      <c r="R600" s="75"/>
      <c r="T600" s="75"/>
      <c r="U600" s="75"/>
      <c r="W600" s="75"/>
      <c r="X600" s="75"/>
      <c r="Z600" s="75"/>
      <c r="AA600" s="75"/>
      <c r="AB600" s="63"/>
      <c r="AC600" s="75"/>
      <c r="AD600" s="75"/>
      <c r="AF600" s="75"/>
      <c r="AG600" s="75"/>
      <c r="AI600" s="75"/>
      <c r="AJ600" s="75"/>
    </row>
    <row r="601" spans="4:36" x14ac:dyDescent="0.25">
      <c r="D601" s="75"/>
      <c r="H601" s="75"/>
      <c r="I601" s="75"/>
      <c r="K601" s="75"/>
      <c r="L601" s="75"/>
      <c r="N601" s="75"/>
      <c r="O601" s="75"/>
      <c r="Q601" s="75"/>
      <c r="R601" s="75"/>
      <c r="T601" s="75"/>
      <c r="U601" s="75"/>
      <c r="W601" s="75"/>
      <c r="X601" s="75"/>
      <c r="Z601" s="75"/>
      <c r="AA601" s="75"/>
      <c r="AB601" s="63"/>
      <c r="AC601" s="75"/>
      <c r="AD601" s="75"/>
      <c r="AF601" s="75"/>
      <c r="AG601" s="75"/>
      <c r="AI601" s="75"/>
      <c r="AJ601" s="75"/>
    </row>
    <row r="602" spans="4:36" x14ac:dyDescent="0.25">
      <c r="D602" s="75"/>
      <c r="H602" s="75"/>
      <c r="I602" s="75"/>
      <c r="K602" s="75"/>
      <c r="L602" s="75"/>
      <c r="N602" s="75"/>
      <c r="O602" s="75"/>
      <c r="Q602" s="75"/>
      <c r="R602" s="75"/>
      <c r="T602" s="75"/>
      <c r="U602" s="75"/>
      <c r="W602" s="75"/>
      <c r="X602" s="75"/>
      <c r="Z602" s="75"/>
      <c r="AA602" s="75"/>
      <c r="AB602" s="63"/>
      <c r="AC602" s="75"/>
      <c r="AD602" s="75"/>
      <c r="AF602" s="75"/>
      <c r="AG602" s="75"/>
      <c r="AI602" s="75"/>
      <c r="AJ602" s="75"/>
    </row>
    <row r="603" spans="4:36" x14ac:dyDescent="0.25">
      <c r="D603" s="75"/>
      <c r="H603" s="75"/>
      <c r="I603" s="75"/>
      <c r="K603" s="75"/>
      <c r="L603" s="75"/>
      <c r="N603" s="75"/>
      <c r="O603" s="75"/>
      <c r="Q603" s="75"/>
      <c r="R603" s="75"/>
      <c r="T603" s="75"/>
      <c r="U603" s="75"/>
      <c r="W603" s="75"/>
      <c r="X603" s="75"/>
      <c r="Z603" s="75"/>
      <c r="AA603" s="75"/>
      <c r="AB603" s="63"/>
      <c r="AC603" s="75"/>
      <c r="AD603" s="75"/>
      <c r="AF603" s="75"/>
      <c r="AG603" s="75"/>
      <c r="AI603" s="75"/>
      <c r="AJ603" s="75"/>
    </row>
    <row r="604" spans="4:36" x14ac:dyDescent="0.25">
      <c r="D604" s="75"/>
      <c r="H604" s="75"/>
      <c r="I604" s="75"/>
      <c r="K604" s="75"/>
      <c r="L604" s="75"/>
      <c r="N604" s="75"/>
      <c r="O604" s="75"/>
      <c r="Q604" s="75"/>
      <c r="R604" s="75"/>
      <c r="T604" s="75"/>
      <c r="U604" s="75"/>
      <c r="W604" s="75"/>
      <c r="X604" s="75"/>
      <c r="Z604" s="75"/>
      <c r="AA604" s="75"/>
      <c r="AB604" s="63"/>
      <c r="AC604" s="75"/>
      <c r="AD604" s="75"/>
      <c r="AF604" s="75"/>
      <c r="AG604" s="75"/>
      <c r="AI604" s="75"/>
      <c r="AJ604" s="75"/>
    </row>
    <row r="605" spans="4:36" x14ac:dyDescent="0.25">
      <c r="D605" s="75"/>
      <c r="H605" s="75"/>
      <c r="I605" s="75"/>
      <c r="K605" s="75"/>
      <c r="L605" s="75"/>
      <c r="N605" s="75"/>
      <c r="O605" s="75"/>
      <c r="Q605" s="75"/>
      <c r="R605" s="75"/>
      <c r="T605" s="75"/>
      <c r="U605" s="75"/>
      <c r="W605" s="75"/>
      <c r="X605" s="75"/>
      <c r="Z605" s="75"/>
      <c r="AA605" s="75"/>
      <c r="AB605" s="63"/>
      <c r="AC605" s="75"/>
      <c r="AD605" s="75"/>
      <c r="AF605" s="75"/>
      <c r="AG605" s="75"/>
      <c r="AI605" s="75"/>
      <c r="AJ605" s="75"/>
    </row>
    <row r="606" spans="4:36" x14ac:dyDescent="0.25">
      <c r="D606" s="75"/>
      <c r="H606" s="75"/>
      <c r="I606" s="75"/>
      <c r="K606" s="75"/>
      <c r="L606" s="75"/>
      <c r="N606" s="75"/>
      <c r="O606" s="75"/>
      <c r="Q606" s="75"/>
      <c r="R606" s="75"/>
      <c r="T606" s="75"/>
      <c r="U606" s="75"/>
      <c r="W606" s="75"/>
      <c r="X606" s="75"/>
      <c r="Z606" s="75"/>
      <c r="AA606" s="75"/>
      <c r="AB606" s="63"/>
      <c r="AC606" s="75"/>
      <c r="AD606" s="75"/>
      <c r="AF606" s="75"/>
      <c r="AG606" s="75"/>
      <c r="AI606" s="75"/>
      <c r="AJ606" s="75"/>
    </row>
    <row r="607" spans="4:36" x14ac:dyDescent="0.25">
      <c r="D607" s="75"/>
      <c r="H607" s="75"/>
      <c r="I607" s="75"/>
      <c r="K607" s="75"/>
      <c r="L607" s="75"/>
      <c r="N607" s="75"/>
      <c r="O607" s="75"/>
      <c r="Q607" s="75"/>
      <c r="R607" s="75"/>
      <c r="T607" s="75"/>
      <c r="U607" s="75"/>
      <c r="W607" s="75"/>
      <c r="X607" s="75"/>
      <c r="Z607" s="75"/>
      <c r="AA607" s="75"/>
      <c r="AB607" s="63"/>
      <c r="AC607" s="75"/>
      <c r="AD607" s="75"/>
      <c r="AF607" s="75"/>
      <c r="AG607" s="75"/>
      <c r="AI607" s="75"/>
      <c r="AJ607" s="75"/>
    </row>
    <row r="608" spans="4:36" x14ac:dyDescent="0.25">
      <c r="D608" s="75"/>
      <c r="H608" s="75"/>
      <c r="I608" s="75"/>
      <c r="K608" s="75"/>
      <c r="L608" s="75"/>
      <c r="N608" s="75"/>
      <c r="O608" s="75"/>
      <c r="Q608" s="75"/>
      <c r="R608" s="75"/>
      <c r="T608" s="75"/>
      <c r="U608" s="75"/>
      <c r="W608" s="75"/>
      <c r="X608" s="75"/>
      <c r="Z608" s="75"/>
      <c r="AA608" s="75"/>
      <c r="AB608" s="63"/>
      <c r="AC608" s="75"/>
      <c r="AD608" s="75"/>
      <c r="AF608" s="75"/>
      <c r="AG608" s="75"/>
      <c r="AI608" s="75"/>
      <c r="AJ608" s="75"/>
    </row>
    <row r="609" spans="4:36" x14ac:dyDescent="0.25">
      <c r="D609" s="75"/>
      <c r="H609" s="75"/>
      <c r="I609" s="75"/>
      <c r="K609" s="75"/>
      <c r="L609" s="75"/>
      <c r="N609" s="75"/>
      <c r="O609" s="75"/>
      <c r="Q609" s="75"/>
      <c r="R609" s="75"/>
      <c r="T609" s="75"/>
      <c r="U609" s="75"/>
      <c r="W609" s="75"/>
      <c r="X609" s="75"/>
      <c r="Z609" s="75"/>
      <c r="AA609" s="75"/>
      <c r="AB609" s="63"/>
      <c r="AC609" s="75"/>
      <c r="AD609" s="75"/>
      <c r="AF609" s="75"/>
      <c r="AG609" s="75"/>
      <c r="AI609" s="75"/>
      <c r="AJ609" s="75"/>
    </row>
    <row r="610" spans="4:36" x14ac:dyDescent="0.25">
      <c r="D610" s="75"/>
      <c r="H610" s="75"/>
      <c r="I610" s="75"/>
      <c r="K610" s="75"/>
      <c r="L610" s="75"/>
      <c r="N610" s="75"/>
      <c r="O610" s="75"/>
      <c r="Q610" s="75"/>
      <c r="R610" s="75"/>
      <c r="T610" s="75"/>
      <c r="U610" s="75"/>
      <c r="W610" s="75"/>
      <c r="X610" s="75"/>
      <c r="Z610" s="75"/>
      <c r="AA610" s="75"/>
      <c r="AB610" s="63"/>
      <c r="AC610" s="75"/>
      <c r="AD610" s="75"/>
      <c r="AF610" s="75"/>
      <c r="AG610" s="75"/>
      <c r="AI610" s="75"/>
      <c r="AJ610" s="75"/>
    </row>
    <row r="611" spans="4:36" x14ac:dyDescent="0.25">
      <c r="D611" s="75"/>
      <c r="H611" s="75"/>
      <c r="I611" s="75"/>
      <c r="K611" s="75"/>
      <c r="L611" s="75"/>
      <c r="N611" s="75"/>
      <c r="O611" s="75"/>
      <c r="Q611" s="75"/>
      <c r="R611" s="75"/>
      <c r="T611" s="75"/>
      <c r="U611" s="75"/>
      <c r="W611" s="75"/>
      <c r="X611" s="75"/>
      <c r="Z611" s="75"/>
      <c r="AA611" s="75"/>
      <c r="AB611" s="63"/>
      <c r="AC611" s="75"/>
      <c r="AD611" s="75"/>
      <c r="AF611" s="75"/>
      <c r="AG611" s="75"/>
      <c r="AI611" s="75"/>
      <c r="AJ611" s="75"/>
    </row>
    <row r="612" spans="4:36" x14ac:dyDescent="0.25">
      <c r="D612" s="75"/>
      <c r="H612" s="75"/>
      <c r="I612" s="75"/>
      <c r="K612" s="75"/>
      <c r="L612" s="75"/>
      <c r="N612" s="75"/>
      <c r="O612" s="75"/>
      <c r="Q612" s="75"/>
      <c r="R612" s="75"/>
      <c r="T612" s="75"/>
      <c r="U612" s="75"/>
      <c r="W612" s="75"/>
      <c r="X612" s="75"/>
      <c r="Z612" s="75"/>
      <c r="AA612" s="75"/>
      <c r="AB612" s="63"/>
      <c r="AC612" s="75"/>
      <c r="AD612" s="75"/>
      <c r="AF612" s="75"/>
      <c r="AG612" s="75"/>
      <c r="AI612" s="75"/>
      <c r="AJ612" s="75"/>
    </row>
    <row r="613" spans="4:36" x14ac:dyDescent="0.25">
      <c r="D613" s="75"/>
      <c r="H613" s="75"/>
      <c r="I613" s="75"/>
      <c r="K613" s="75"/>
      <c r="L613" s="75"/>
      <c r="N613" s="75"/>
      <c r="O613" s="75"/>
      <c r="Q613" s="75"/>
      <c r="R613" s="75"/>
      <c r="T613" s="75"/>
      <c r="U613" s="75"/>
      <c r="W613" s="75"/>
      <c r="X613" s="75"/>
      <c r="Z613" s="75"/>
      <c r="AA613" s="75"/>
      <c r="AB613" s="63"/>
      <c r="AC613" s="75"/>
      <c r="AD613" s="75"/>
      <c r="AF613" s="75"/>
      <c r="AG613" s="75"/>
      <c r="AI613" s="75"/>
      <c r="AJ613" s="75"/>
    </row>
    <row r="614" spans="4:36" x14ac:dyDescent="0.25">
      <c r="D614" s="75"/>
      <c r="H614" s="75"/>
      <c r="I614" s="75"/>
      <c r="K614" s="75"/>
      <c r="L614" s="75"/>
      <c r="N614" s="75"/>
      <c r="O614" s="75"/>
      <c r="Q614" s="75"/>
      <c r="R614" s="75"/>
      <c r="T614" s="75"/>
      <c r="U614" s="75"/>
      <c r="W614" s="75"/>
      <c r="X614" s="75"/>
      <c r="Z614" s="75"/>
      <c r="AA614" s="75"/>
      <c r="AB614" s="63"/>
      <c r="AC614" s="75"/>
      <c r="AD614" s="75"/>
      <c r="AF614" s="75"/>
      <c r="AG614" s="75"/>
      <c r="AI614" s="75"/>
      <c r="AJ614" s="75"/>
    </row>
    <row r="615" spans="4:36" x14ac:dyDescent="0.25">
      <c r="D615" s="75"/>
      <c r="H615" s="75"/>
      <c r="I615" s="75"/>
      <c r="K615" s="75"/>
      <c r="L615" s="75"/>
      <c r="N615" s="75"/>
      <c r="O615" s="75"/>
      <c r="Q615" s="75"/>
      <c r="R615" s="75"/>
      <c r="T615" s="75"/>
      <c r="U615" s="75"/>
      <c r="W615" s="75"/>
      <c r="X615" s="75"/>
      <c r="Z615" s="75"/>
      <c r="AA615" s="75"/>
      <c r="AB615" s="63"/>
      <c r="AC615" s="75"/>
      <c r="AD615" s="75"/>
      <c r="AF615" s="75"/>
      <c r="AG615" s="75"/>
      <c r="AI615" s="75"/>
      <c r="AJ615" s="75"/>
    </row>
    <row r="616" spans="4:36" x14ac:dyDescent="0.25">
      <c r="D616" s="75"/>
      <c r="H616" s="75"/>
      <c r="I616" s="75"/>
      <c r="K616" s="75"/>
      <c r="L616" s="75"/>
      <c r="N616" s="75"/>
      <c r="O616" s="75"/>
      <c r="Q616" s="75"/>
      <c r="R616" s="75"/>
      <c r="T616" s="75"/>
      <c r="U616" s="75"/>
      <c r="W616" s="75"/>
      <c r="X616" s="75"/>
      <c r="Z616" s="75"/>
      <c r="AA616" s="75"/>
      <c r="AB616" s="63"/>
      <c r="AC616" s="75"/>
      <c r="AD616" s="75"/>
      <c r="AF616" s="75"/>
      <c r="AG616" s="75"/>
      <c r="AI616" s="75"/>
      <c r="AJ616" s="75"/>
    </row>
    <row r="617" spans="4:36" x14ac:dyDescent="0.25">
      <c r="D617" s="75"/>
      <c r="H617" s="75"/>
      <c r="I617" s="75"/>
      <c r="K617" s="75"/>
      <c r="L617" s="75"/>
      <c r="N617" s="75"/>
      <c r="O617" s="75"/>
      <c r="Q617" s="75"/>
      <c r="R617" s="75"/>
      <c r="T617" s="75"/>
      <c r="U617" s="75"/>
      <c r="W617" s="75"/>
      <c r="X617" s="75"/>
      <c r="Z617" s="75"/>
      <c r="AA617" s="75"/>
      <c r="AB617" s="63"/>
      <c r="AC617" s="75"/>
      <c r="AD617" s="75"/>
      <c r="AF617" s="75"/>
      <c r="AG617" s="75"/>
      <c r="AI617" s="75"/>
      <c r="AJ617" s="75"/>
    </row>
    <row r="618" spans="4:36" x14ac:dyDescent="0.25">
      <c r="D618" s="75"/>
      <c r="H618" s="75"/>
      <c r="I618" s="75"/>
      <c r="K618" s="75"/>
      <c r="L618" s="75"/>
      <c r="N618" s="75"/>
      <c r="O618" s="75"/>
      <c r="Q618" s="75"/>
      <c r="R618" s="75"/>
      <c r="T618" s="75"/>
      <c r="U618" s="75"/>
      <c r="W618" s="75"/>
      <c r="X618" s="75"/>
      <c r="Z618" s="75"/>
      <c r="AA618" s="75"/>
      <c r="AB618" s="63"/>
      <c r="AC618" s="75"/>
      <c r="AD618" s="75"/>
      <c r="AF618" s="75"/>
      <c r="AG618" s="75"/>
      <c r="AI618" s="75"/>
      <c r="AJ618" s="75"/>
    </row>
    <row r="619" spans="4:36" x14ac:dyDescent="0.25">
      <c r="D619" s="75"/>
      <c r="H619" s="75"/>
      <c r="I619" s="75"/>
      <c r="K619" s="75"/>
      <c r="L619" s="75"/>
      <c r="N619" s="75"/>
      <c r="O619" s="75"/>
      <c r="Q619" s="75"/>
      <c r="R619" s="75"/>
      <c r="T619" s="75"/>
      <c r="U619" s="75"/>
      <c r="W619" s="75"/>
      <c r="X619" s="75"/>
      <c r="Z619" s="75"/>
      <c r="AA619" s="75"/>
      <c r="AB619" s="63"/>
      <c r="AC619" s="75"/>
      <c r="AD619" s="75"/>
      <c r="AF619" s="75"/>
      <c r="AG619" s="75"/>
      <c r="AI619" s="75"/>
      <c r="AJ619" s="75"/>
    </row>
    <row r="620" spans="4:36" x14ac:dyDescent="0.25">
      <c r="D620" s="75"/>
      <c r="H620" s="75"/>
      <c r="I620" s="75"/>
      <c r="K620" s="75"/>
      <c r="L620" s="75"/>
      <c r="N620" s="75"/>
      <c r="O620" s="75"/>
      <c r="Q620" s="75"/>
      <c r="R620" s="75"/>
      <c r="T620" s="75"/>
      <c r="U620" s="75"/>
      <c r="W620" s="75"/>
      <c r="X620" s="75"/>
      <c r="Z620" s="75"/>
      <c r="AA620" s="75"/>
      <c r="AB620" s="63"/>
      <c r="AC620" s="75"/>
      <c r="AD620" s="75"/>
      <c r="AF620" s="75"/>
      <c r="AG620" s="75"/>
      <c r="AI620" s="75"/>
      <c r="AJ620" s="75"/>
    </row>
    <row r="621" spans="4:36" x14ac:dyDescent="0.25">
      <c r="D621" s="75"/>
      <c r="H621" s="75"/>
      <c r="I621" s="75"/>
      <c r="K621" s="75"/>
      <c r="L621" s="75"/>
      <c r="N621" s="75"/>
      <c r="O621" s="75"/>
      <c r="Q621" s="75"/>
      <c r="R621" s="75"/>
      <c r="T621" s="75"/>
      <c r="U621" s="75"/>
      <c r="W621" s="75"/>
      <c r="X621" s="75"/>
      <c r="Z621" s="75"/>
      <c r="AA621" s="75"/>
      <c r="AB621" s="63"/>
      <c r="AC621" s="75"/>
      <c r="AD621" s="75"/>
      <c r="AF621" s="75"/>
      <c r="AG621" s="75"/>
      <c r="AI621" s="75"/>
      <c r="AJ621" s="75"/>
    </row>
    <row r="622" spans="4:36" x14ac:dyDescent="0.25">
      <c r="D622" s="75"/>
      <c r="H622" s="75"/>
      <c r="I622" s="75"/>
      <c r="K622" s="75"/>
      <c r="L622" s="75"/>
      <c r="N622" s="75"/>
      <c r="O622" s="75"/>
      <c r="Q622" s="75"/>
      <c r="R622" s="75"/>
      <c r="T622" s="75"/>
      <c r="U622" s="75"/>
      <c r="W622" s="75"/>
      <c r="X622" s="75"/>
      <c r="Z622" s="75"/>
      <c r="AA622" s="75"/>
      <c r="AB622" s="63"/>
      <c r="AC622" s="75"/>
      <c r="AD622" s="75"/>
      <c r="AF622" s="75"/>
      <c r="AG622" s="75"/>
      <c r="AI622" s="75"/>
      <c r="AJ622" s="75"/>
    </row>
    <row r="623" spans="4:36" x14ac:dyDescent="0.25">
      <c r="D623" s="75"/>
      <c r="H623" s="75"/>
      <c r="I623" s="75"/>
      <c r="K623" s="75"/>
      <c r="L623" s="75"/>
      <c r="N623" s="75"/>
      <c r="O623" s="75"/>
      <c r="Q623" s="75"/>
      <c r="R623" s="75"/>
      <c r="T623" s="75"/>
      <c r="U623" s="75"/>
      <c r="W623" s="75"/>
      <c r="X623" s="75"/>
      <c r="Z623" s="75"/>
      <c r="AA623" s="75"/>
      <c r="AB623" s="63"/>
      <c r="AC623" s="75"/>
      <c r="AD623" s="75"/>
      <c r="AF623" s="75"/>
      <c r="AG623" s="75"/>
      <c r="AI623" s="75"/>
      <c r="AJ623" s="75"/>
    </row>
    <row r="624" spans="4:36" x14ac:dyDescent="0.25">
      <c r="D624" s="75"/>
      <c r="H624" s="75"/>
      <c r="I624" s="75"/>
      <c r="K624" s="75"/>
      <c r="L624" s="75"/>
      <c r="N624" s="75"/>
      <c r="O624" s="75"/>
      <c r="Q624" s="75"/>
      <c r="R624" s="75"/>
      <c r="T624" s="75"/>
      <c r="U624" s="75"/>
      <c r="W624" s="75"/>
      <c r="X624" s="75"/>
      <c r="Z624" s="75"/>
      <c r="AA624" s="75"/>
      <c r="AB624" s="63"/>
      <c r="AC624" s="75"/>
      <c r="AD624" s="75"/>
      <c r="AF624" s="75"/>
      <c r="AG624" s="75"/>
      <c r="AI624" s="75"/>
      <c r="AJ624" s="75"/>
    </row>
    <row r="625" spans="4:36" x14ac:dyDescent="0.25">
      <c r="D625" s="75"/>
      <c r="H625" s="75"/>
      <c r="I625" s="75"/>
      <c r="K625" s="75"/>
      <c r="L625" s="75"/>
      <c r="N625" s="75"/>
      <c r="O625" s="75"/>
      <c r="Q625" s="75"/>
      <c r="R625" s="75"/>
      <c r="T625" s="75"/>
      <c r="U625" s="75"/>
      <c r="W625" s="75"/>
      <c r="X625" s="75"/>
      <c r="Z625" s="75"/>
      <c r="AA625" s="75"/>
      <c r="AB625" s="63"/>
      <c r="AC625" s="75"/>
      <c r="AD625" s="75"/>
      <c r="AF625" s="75"/>
      <c r="AG625" s="75"/>
      <c r="AI625" s="75"/>
      <c r="AJ625" s="75"/>
    </row>
    <row r="626" spans="4:36" x14ac:dyDescent="0.25">
      <c r="D626" s="75"/>
      <c r="H626" s="75"/>
      <c r="I626" s="75"/>
      <c r="K626" s="75"/>
      <c r="L626" s="75"/>
      <c r="N626" s="75"/>
      <c r="O626" s="75"/>
      <c r="Q626" s="75"/>
      <c r="R626" s="75"/>
      <c r="T626" s="75"/>
      <c r="U626" s="75"/>
      <c r="W626" s="75"/>
      <c r="X626" s="75"/>
      <c r="Z626" s="75"/>
      <c r="AA626" s="75"/>
      <c r="AB626" s="63"/>
      <c r="AC626" s="75"/>
      <c r="AD626" s="75"/>
      <c r="AF626" s="75"/>
      <c r="AG626" s="75"/>
      <c r="AI626" s="75"/>
      <c r="AJ626" s="75"/>
    </row>
    <row r="627" spans="4:36" x14ac:dyDescent="0.25">
      <c r="D627" s="75"/>
      <c r="H627" s="75"/>
      <c r="I627" s="75"/>
      <c r="K627" s="75"/>
      <c r="L627" s="75"/>
      <c r="N627" s="75"/>
      <c r="O627" s="75"/>
      <c r="Q627" s="75"/>
      <c r="R627" s="75"/>
      <c r="T627" s="75"/>
      <c r="U627" s="75"/>
      <c r="W627" s="75"/>
      <c r="X627" s="75"/>
      <c r="Z627" s="75"/>
      <c r="AA627" s="75"/>
      <c r="AB627" s="63"/>
      <c r="AC627" s="75"/>
      <c r="AD627" s="75"/>
      <c r="AF627" s="75"/>
      <c r="AG627" s="75"/>
      <c r="AI627" s="75"/>
      <c r="AJ627" s="75"/>
    </row>
    <row r="628" spans="4:36" x14ac:dyDescent="0.25">
      <c r="D628" s="75"/>
      <c r="H628" s="75"/>
      <c r="I628" s="75"/>
      <c r="K628" s="75"/>
      <c r="L628" s="75"/>
      <c r="N628" s="75"/>
      <c r="O628" s="75"/>
      <c r="Q628" s="75"/>
      <c r="R628" s="75"/>
      <c r="T628" s="75"/>
      <c r="U628" s="75"/>
      <c r="W628" s="75"/>
      <c r="X628" s="75"/>
      <c r="Z628" s="75"/>
      <c r="AA628" s="75"/>
      <c r="AB628" s="63"/>
      <c r="AC628" s="75"/>
      <c r="AD628" s="75"/>
      <c r="AF628" s="75"/>
      <c r="AG628" s="75"/>
      <c r="AI628" s="75"/>
      <c r="AJ628" s="75"/>
    </row>
    <row r="629" spans="4:36" x14ac:dyDescent="0.25">
      <c r="D629" s="75"/>
      <c r="H629" s="75"/>
      <c r="I629" s="75"/>
      <c r="K629" s="75"/>
      <c r="L629" s="75"/>
      <c r="N629" s="75"/>
      <c r="O629" s="75"/>
      <c r="Q629" s="75"/>
      <c r="R629" s="75"/>
      <c r="T629" s="75"/>
      <c r="U629" s="75"/>
      <c r="W629" s="75"/>
      <c r="X629" s="75"/>
      <c r="Z629" s="75"/>
      <c r="AA629" s="75"/>
      <c r="AB629" s="63"/>
      <c r="AC629" s="75"/>
      <c r="AD629" s="75"/>
      <c r="AF629" s="75"/>
      <c r="AG629" s="75"/>
      <c r="AI629" s="75"/>
      <c r="AJ629" s="75"/>
    </row>
    <row r="630" spans="4:36" x14ac:dyDescent="0.25">
      <c r="D630" s="75"/>
      <c r="H630" s="75"/>
      <c r="I630" s="75"/>
      <c r="K630" s="75"/>
      <c r="L630" s="75"/>
      <c r="N630" s="75"/>
      <c r="O630" s="75"/>
      <c r="Q630" s="75"/>
      <c r="R630" s="75"/>
      <c r="T630" s="75"/>
      <c r="U630" s="75"/>
      <c r="W630" s="75"/>
      <c r="X630" s="75"/>
      <c r="Z630" s="75"/>
      <c r="AA630" s="75"/>
      <c r="AB630" s="63"/>
      <c r="AC630" s="75"/>
      <c r="AD630" s="75"/>
      <c r="AF630" s="75"/>
      <c r="AG630" s="75"/>
      <c r="AI630" s="75"/>
      <c r="AJ630" s="75"/>
    </row>
    <row r="631" spans="4:36" x14ac:dyDescent="0.25">
      <c r="D631" s="75"/>
      <c r="H631" s="75"/>
      <c r="I631" s="75"/>
      <c r="K631" s="75"/>
      <c r="L631" s="75"/>
      <c r="N631" s="75"/>
      <c r="O631" s="75"/>
      <c r="Q631" s="75"/>
      <c r="R631" s="75"/>
      <c r="T631" s="75"/>
      <c r="U631" s="75"/>
      <c r="W631" s="75"/>
      <c r="X631" s="75"/>
      <c r="Z631" s="75"/>
      <c r="AA631" s="75"/>
      <c r="AB631" s="63"/>
      <c r="AC631" s="75"/>
      <c r="AD631" s="75"/>
      <c r="AF631" s="75"/>
      <c r="AG631" s="75"/>
      <c r="AI631" s="75"/>
      <c r="AJ631" s="75"/>
    </row>
    <row r="632" spans="4:36" x14ac:dyDescent="0.25">
      <c r="D632" s="75"/>
      <c r="H632" s="75"/>
      <c r="I632" s="75"/>
      <c r="K632" s="75"/>
      <c r="L632" s="75"/>
      <c r="N632" s="75"/>
      <c r="O632" s="75"/>
      <c r="Q632" s="75"/>
      <c r="R632" s="75"/>
      <c r="T632" s="75"/>
      <c r="U632" s="75"/>
      <c r="W632" s="75"/>
      <c r="X632" s="75"/>
      <c r="Z632" s="75"/>
      <c r="AA632" s="75"/>
      <c r="AB632" s="63"/>
      <c r="AC632" s="75"/>
      <c r="AD632" s="75"/>
      <c r="AF632" s="75"/>
      <c r="AG632" s="75"/>
      <c r="AI632" s="75"/>
      <c r="AJ632" s="75"/>
    </row>
    <row r="633" spans="4:36" x14ac:dyDescent="0.25">
      <c r="D633" s="75"/>
      <c r="H633" s="75"/>
      <c r="I633" s="75"/>
      <c r="K633" s="75"/>
      <c r="L633" s="75"/>
      <c r="N633" s="75"/>
      <c r="O633" s="75"/>
      <c r="Q633" s="75"/>
      <c r="R633" s="75"/>
      <c r="T633" s="75"/>
      <c r="U633" s="75"/>
      <c r="W633" s="75"/>
      <c r="X633" s="75"/>
      <c r="Z633" s="75"/>
      <c r="AA633" s="75"/>
      <c r="AB633" s="63"/>
      <c r="AC633" s="75"/>
      <c r="AD633" s="75"/>
      <c r="AF633" s="75"/>
      <c r="AG633" s="75"/>
      <c r="AI633" s="75"/>
      <c r="AJ633" s="75"/>
    </row>
    <row r="634" spans="4:36" x14ac:dyDescent="0.25">
      <c r="D634" s="75"/>
      <c r="H634" s="75"/>
      <c r="I634" s="75"/>
      <c r="K634" s="75"/>
      <c r="L634" s="75"/>
      <c r="N634" s="75"/>
      <c r="O634" s="75"/>
      <c r="Q634" s="75"/>
      <c r="R634" s="75"/>
      <c r="T634" s="75"/>
      <c r="U634" s="75"/>
      <c r="W634" s="75"/>
      <c r="X634" s="75"/>
      <c r="Z634" s="75"/>
      <c r="AA634" s="75"/>
      <c r="AB634" s="63"/>
      <c r="AC634" s="75"/>
      <c r="AD634" s="75"/>
      <c r="AF634" s="75"/>
      <c r="AG634" s="75"/>
      <c r="AI634" s="75"/>
      <c r="AJ634" s="75"/>
    </row>
    <row r="635" spans="4:36" x14ac:dyDescent="0.25">
      <c r="D635" s="75"/>
      <c r="H635" s="75"/>
      <c r="I635" s="75"/>
      <c r="K635" s="75"/>
      <c r="L635" s="75"/>
      <c r="N635" s="75"/>
      <c r="O635" s="75"/>
      <c r="Q635" s="75"/>
      <c r="R635" s="75"/>
      <c r="T635" s="75"/>
      <c r="U635" s="75"/>
      <c r="W635" s="75"/>
      <c r="X635" s="75"/>
      <c r="Z635" s="75"/>
      <c r="AA635" s="75"/>
      <c r="AB635" s="63"/>
      <c r="AC635" s="75"/>
      <c r="AD635" s="75"/>
      <c r="AF635" s="75"/>
      <c r="AG635" s="75"/>
      <c r="AI635" s="75"/>
      <c r="AJ635" s="75"/>
    </row>
    <row r="636" spans="4:36" x14ac:dyDescent="0.25">
      <c r="D636" s="75"/>
      <c r="H636" s="75"/>
      <c r="I636" s="75"/>
      <c r="K636" s="75"/>
      <c r="L636" s="75"/>
      <c r="N636" s="75"/>
      <c r="O636" s="75"/>
      <c r="Q636" s="75"/>
      <c r="R636" s="75"/>
      <c r="T636" s="75"/>
      <c r="U636" s="75"/>
      <c r="W636" s="75"/>
      <c r="X636" s="75"/>
      <c r="Z636" s="75"/>
      <c r="AA636" s="75"/>
      <c r="AB636" s="63"/>
      <c r="AC636" s="75"/>
      <c r="AD636" s="75"/>
      <c r="AF636" s="75"/>
      <c r="AG636" s="75"/>
      <c r="AI636" s="75"/>
      <c r="AJ636" s="75"/>
    </row>
    <row r="637" spans="4:36" x14ac:dyDescent="0.25">
      <c r="D637" s="75"/>
      <c r="H637" s="75"/>
      <c r="I637" s="75"/>
      <c r="K637" s="75"/>
      <c r="L637" s="75"/>
      <c r="N637" s="75"/>
      <c r="O637" s="75"/>
      <c r="Q637" s="75"/>
      <c r="R637" s="75"/>
      <c r="T637" s="75"/>
      <c r="U637" s="75"/>
      <c r="W637" s="75"/>
      <c r="X637" s="75"/>
      <c r="Z637" s="75"/>
      <c r="AA637" s="75"/>
      <c r="AB637" s="63"/>
      <c r="AC637" s="75"/>
      <c r="AD637" s="75"/>
      <c r="AF637" s="75"/>
      <c r="AG637" s="75"/>
      <c r="AI637" s="75"/>
      <c r="AJ637" s="75"/>
    </row>
    <row r="638" spans="4:36" x14ac:dyDescent="0.25">
      <c r="D638" s="75"/>
      <c r="H638" s="75"/>
      <c r="I638" s="75"/>
      <c r="K638" s="75"/>
      <c r="L638" s="75"/>
      <c r="N638" s="75"/>
      <c r="O638" s="75"/>
      <c r="Q638" s="75"/>
      <c r="R638" s="75"/>
      <c r="T638" s="75"/>
      <c r="U638" s="75"/>
      <c r="W638" s="75"/>
      <c r="X638" s="75"/>
      <c r="Z638" s="75"/>
      <c r="AA638" s="75"/>
      <c r="AB638" s="63"/>
      <c r="AC638" s="75"/>
      <c r="AD638" s="75"/>
      <c r="AF638" s="75"/>
      <c r="AG638" s="75"/>
      <c r="AI638" s="75"/>
      <c r="AJ638" s="75"/>
    </row>
    <row r="639" spans="4:36" x14ac:dyDescent="0.25">
      <c r="D639" s="75"/>
      <c r="H639" s="75"/>
      <c r="I639" s="75"/>
      <c r="K639" s="75"/>
      <c r="L639" s="75"/>
      <c r="N639" s="75"/>
      <c r="O639" s="75"/>
      <c r="Q639" s="75"/>
      <c r="R639" s="75"/>
      <c r="T639" s="75"/>
      <c r="U639" s="75"/>
      <c r="W639" s="75"/>
      <c r="X639" s="75"/>
      <c r="Z639" s="75"/>
      <c r="AA639" s="75"/>
      <c r="AB639" s="63"/>
      <c r="AC639" s="75"/>
      <c r="AD639" s="75"/>
      <c r="AF639" s="75"/>
      <c r="AG639" s="75"/>
      <c r="AI639" s="75"/>
      <c r="AJ639" s="75"/>
    </row>
    <row r="640" spans="4:36" x14ac:dyDescent="0.25">
      <c r="D640" s="75"/>
      <c r="H640" s="75"/>
      <c r="I640" s="75"/>
      <c r="K640" s="75"/>
      <c r="L640" s="75"/>
      <c r="N640" s="75"/>
      <c r="O640" s="75"/>
      <c r="Q640" s="75"/>
      <c r="R640" s="75"/>
      <c r="T640" s="75"/>
      <c r="U640" s="75"/>
      <c r="W640" s="75"/>
      <c r="X640" s="75"/>
      <c r="Z640" s="75"/>
      <c r="AA640" s="75"/>
      <c r="AB640" s="63"/>
      <c r="AC640" s="75"/>
      <c r="AD640" s="75"/>
      <c r="AF640" s="75"/>
      <c r="AG640" s="75"/>
      <c r="AI640" s="75"/>
      <c r="AJ640" s="75"/>
    </row>
    <row r="641" spans="4:36" x14ac:dyDescent="0.25">
      <c r="D641" s="75"/>
      <c r="H641" s="75"/>
      <c r="I641" s="75"/>
      <c r="K641" s="75"/>
      <c r="L641" s="75"/>
      <c r="N641" s="75"/>
      <c r="O641" s="75"/>
      <c r="Q641" s="75"/>
      <c r="R641" s="75"/>
      <c r="T641" s="75"/>
      <c r="U641" s="75"/>
      <c r="W641" s="75"/>
      <c r="X641" s="75"/>
      <c r="Z641" s="75"/>
      <c r="AA641" s="75"/>
      <c r="AB641" s="63"/>
      <c r="AC641" s="75"/>
      <c r="AD641" s="75"/>
      <c r="AF641" s="75"/>
      <c r="AG641" s="75"/>
      <c r="AI641" s="75"/>
      <c r="AJ641" s="75"/>
    </row>
    <row r="642" spans="4:36" x14ac:dyDescent="0.25">
      <c r="D642" s="75"/>
      <c r="H642" s="75"/>
      <c r="I642" s="75"/>
      <c r="K642" s="75"/>
      <c r="L642" s="75"/>
      <c r="N642" s="75"/>
      <c r="O642" s="75"/>
      <c r="Q642" s="75"/>
      <c r="R642" s="75"/>
      <c r="T642" s="75"/>
      <c r="U642" s="75"/>
      <c r="W642" s="75"/>
      <c r="X642" s="75"/>
      <c r="Z642" s="75"/>
      <c r="AA642" s="75"/>
      <c r="AB642" s="63"/>
      <c r="AC642" s="75"/>
      <c r="AD642" s="75"/>
      <c r="AF642" s="75"/>
      <c r="AG642" s="75"/>
      <c r="AI642" s="75"/>
      <c r="AJ642" s="75"/>
    </row>
    <row r="643" spans="4:36" x14ac:dyDescent="0.25">
      <c r="D643" s="75"/>
      <c r="H643" s="75"/>
      <c r="I643" s="75"/>
      <c r="K643" s="75"/>
      <c r="L643" s="75"/>
      <c r="N643" s="75"/>
      <c r="O643" s="75"/>
      <c r="Q643" s="75"/>
      <c r="R643" s="75"/>
      <c r="T643" s="75"/>
      <c r="U643" s="75"/>
      <c r="W643" s="75"/>
      <c r="X643" s="75"/>
      <c r="Z643" s="75"/>
      <c r="AA643" s="75"/>
      <c r="AB643" s="63"/>
      <c r="AC643" s="75"/>
      <c r="AD643" s="75"/>
      <c r="AF643" s="75"/>
      <c r="AG643" s="75"/>
      <c r="AI643" s="75"/>
      <c r="AJ643" s="75"/>
    </row>
    <row r="644" spans="4:36" x14ac:dyDescent="0.25">
      <c r="D644" s="75"/>
      <c r="H644" s="75"/>
      <c r="I644" s="75"/>
      <c r="K644" s="75"/>
      <c r="L644" s="75"/>
      <c r="N644" s="75"/>
      <c r="O644" s="75"/>
      <c r="Q644" s="75"/>
      <c r="R644" s="75"/>
      <c r="T644" s="75"/>
      <c r="U644" s="75"/>
      <c r="W644" s="75"/>
      <c r="X644" s="75"/>
      <c r="Z644" s="75"/>
      <c r="AA644" s="75"/>
      <c r="AB644" s="63"/>
      <c r="AC644" s="75"/>
      <c r="AD644" s="75"/>
      <c r="AF644" s="75"/>
      <c r="AG644" s="75"/>
      <c r="AI644" s="75"/>
      <c r="AJ644" s="75"/>
    </row>
    <row r="645" spans="4:36" x14ac:dyDescent="0.25">
      <c r="D645" s="75"/>
      <c r="H645" s="75"/>
      <c r="I645" s="75"/>
      <c r="K645" s="75"/>
      <c r="L645" s="75"/>
      <c r="N645" s="75"/>
      <c r="O645" s="75"/>
      <c r="Q645" s="75"/>
      <c r="R645" s="75"/>
      <c r="T645" s="75"/>
      <c r="U645" s="75"/>
      <c r="W645" s="75"/>
      <c r="X645" s="75"/>
      <c r="Z645" s="75"/>
      <c r="AA645" s="75"/>
      <c r="AB645" s="63"/>
      <c r="AC645" s="75"/>
      <c r="AD645" s="75"/>
      <c r="AF645" s="75"/>
      <c r="AG645" s="75"/>
      <c r="AI645" s="75"/>
      <c r="AJ645" s="75"/>
    </row>
    <row r="646" spans="4:36" x14ac:dyDescent="0.25">
      <c r="D646" s="75"/>
      <c r="H646" s="75"/>
      <c r="I646" s="75"/>
      <c r="K646" s="75"/>
      <c r="L646" s="75"/>
      <c r="N646" s="75"/>
      <c r="O646" s="75"/>
      <c r="Q646" s="75"/>
      <c r="R646" s="75"/>
      <c r="T646" s="75"/>
      <c r="U646" s="75"/>
      <c r="W646" s="75"/>
      <c r="X646" s="75"/>
      <c r="Z646" s="75"/>
      <c r="AA646" s="75"/>
      <c r="AB646" s="63"/>
      <c r="AC646" s="75"/>
      <c r="AD646" s="75"/>
      <c r="AF646" s="75"/>
      <c r="AG646" s="75"/>
      <c r="AI646" s="75"/>
      <c r="AJ646" s="75"/>
    </row>
    <row r="647" spans="4:36" x14ac:dyDescent="0.25">
      <c r="D647" s="75"/>
      <c r="H647" s="75"/>
      <c r="I647" s="75"/>
      <c r="K647" s="75"/>
      <c r="L647" s="75"/>
      <c r="N647" s="75"/>
      <c r="O647" s="75"/>
      <c r="Q647" s="75"/>
      <c r="R647" s="75"/>
      <c r="T647" s="75"/>
      <c r="U647" s="75"/>
      <c r="W647" s="75"/>
      <c r="X647" s="75"/>
      <c r="Z647" s="75"/>
      <c r="AA647" s="75"/>
      <c r="AB647" s="63"/>
      <c r="AC647" s="75"/>
      <c r="AD647" s="75"/>
      <c r="AF647" s="75"/>
      <c r="AG647" s="75"/>
      <c r="AI647" s="75"/>
      <c r="AJ647" s="75"/>
    </row>
    <row r="648" spans="4:36" x14ac:dyDescent="0.25">
      <c r="D648" s="75"/>
      <c r="H648" s="75"/>
      <c r="I648" s="75"/>
      <c r="K648" s="75"/>
      <c r="L648" s="75"/>
      <c r="N648" s="75"/>
      <c r="O648" s="75"/>
      <c r="Q648" s="75"/>
      <c r="R648" s="75"/>
      <c r="T648" s="75"/>
      <c r="U648" s="75"/>
      <c r="W648" s="75"/>
      <c r="X648" s="75"/>
      <c r="Z648" s="75"/>
      <c r="AA648" s="75"/>
      <c r="AB648" s="63"/>
      <c r="AC648" s="75"/>
      <c r="AD648" s="75"/>
      <c r="AF648" s="75"/>
      <c r="AG648" s="75"/>
      <c r="AI648" s="75"/>
      <c r="AJ648" s="75"/>
    </row>
    <row r="649" spans="4:36" x14ac:dyDescent="0.25">
      <c r="D649" s="75"/>
      <c r="H649" s="75"/>
      <c r="I649" s="75"/>
      <c r="K649" s="75"/>
      <c r="L649" s="75"/>
      <c r="N649" s="75"/>
      <c r="O649" s="75"/>
      <c r="Q649" s="75"/>
      <c r="R649" s="75"/>
      <c r="T649" s="75"/>
      <c r="U649" s="75"/>
      <c r="W649" s="75"/>
      <c r="X649" s="75"/>
      <c r="Z649" s="75"/>
      <c r="AA649" s="75"/>
      <c r="AB649" s="63"/>
      <c r="AC649" s="75"/>
      <c r="AD649" s="75"/>
      <c r="AF649" s="75"/>
      <c r="AG649" s="75"/>
      <c r="AI649" s="75"/>
      <c r="AJ649" s="75"/>
    </row>
    <row r="650" spans="4:36" x14ac:dyDescent="0.25">
      <c r="D650" s="75"/>
      <c r="H650" s="75"/>
      <c r="I650" s="75"/>
      <c r="K650" s="75"/>
      <c r="L650" s="75"/>
      <c r="N650" s="75"/>
      <c r="O650" s="75"/>
      <c r="Q650" s="75"/>
      <c r="R650" s="75"/>
      <c r="T650" s="75"/>
      <c r="U650" s="75"/>
      <c r="W650" s="75"/>
      <c r="X650" s="75"/>
      <c r="Z650" s="75"/>
      <c r="AA650" s="75"/>
      <c r="AB650" s="63"/>
      <c r="AC650" s="75"/>
      <c r="AD650" s="75"/>
      <c r="AF650" s="75"/>
      <c r="AG650" s="75"/>
      <c r="AI650" s="75"/>
      <c r="AJ650" s="75"/>
    </row>
    <row r="651" spans="4:36" x14ac:dyDescent="0.25">
      <c r="D651" s="75"/>
      <c r="H651" s="75"/>
      <c r="I651" s="75"/>
      <c r="K651" s="75"/>
      <c r="L651" s="75"/>
      <c r="N651" s="75"/>
      <c r="O651" s="75"/>
      <c r="Q651" s="75"/>
      <c r="R651" s="75"/>
      <c r="T651" s="75"/>
      <c r="U651" s="75"/>
      <c r="W651" s="75"/>
      <c r="X651" s="75"/>
      <c r="Z651" s="75"/>
      <c r="AA651" s="75"/>
      <c r="AB651" s="63"/>
      <c r="AC651" s="75"/>
      <c r="AD651" s="75"/>
      <c r="AF651" s="75"/>
      <c r="AG651" s="75"/>
      <c r="AI651" s="75"/>
      <c r="AJ651" s="75"/>
    </row>
    <row r="652" spans="4:36" x14ac:dyDescent="0.25">
      <c r="D652" s="75"/>
      <c r="H652" s="75"/>
      <c r="I652" s="75"/>
      <c r="K652" s="75"/>
      <c r="L652" s="75"/>
      <c r="N652" s="75"/>
      <c r="O652" s="75"/>
      <c r="Q652" s="75"/>
      <c r="R652" s="75"/>
      <c r="T652" s="75"/>
      <c r="U652" s="75"/>
      <c r="W652" s="75"/>
      <c r="X652" s="75"/>
      <c r="Z652" s="75"/>
      <c r="AA652" s="75"/>
      <c r="AB652" s="63"/>
      <c r="AC652" s="75"/>
      <c r="AD652" s="75"/>
      <c r="AF652" s="75"/>
      <c r="AG652" s="75"/>
      <c r="AI652" s="75"/>
      <c r="AJ652" s="75"/>
    </row>
    <row r="653" spans="4:36" x14ac:dyDescent="0.25">
      <c r="D653" s="75"/>
      <c r="H653" s="75"/>
      <c r="I653" s="75"/>
      <c r="K653" s="75"/>
      <c r="L653" s="75"/>
      <c r="N653" s="75"/>
      <c r="O653" s="75"/>
      <c r="Q653" s="75"/>
      <c r="R653" s="75"/>
      <c r="T653" s="75"/>
      <c r="U653" s="75"/>
      <c r="W653" s="75"/>
      <c r="X653" s="75"/>
      <c r="Z653" s="75"/>
      <c r="AA653" s="75"/>
      <c r="AB653" s="63"/>
      <c r="AC653" s="75"/>
      <c r="AD653" s="75"/>
      <c r="AF653" s="75"/>
      <c r="AG653" s="75"/>
      <c r="AI653" s="75"/>
      <c r="AJ653" s="75"/>
    </row>
    <row r="654" spans="4:36" x14ac:dyDescent="0.25">
      <c r="D654" s="75"/>
      <c r="H654" s="75"/>
      <c r="I654" s="75"/>
      <c r="K654" s="75"/>
      <c r="L654" s="75"/>
      <c r="N654" s="75"/>
      <c r="O654" s="75"/>
      <c r="Q654" s="75"/>
      <c r="R654" s="75"/>
      <c r="T654" s="75"/>
      <c r="U654" s="75"/>
      <c r="W654" s="75"/>
      <c r="X654" s="75"/>
      <c r="Z654" s="75"/>
      <c r="AA654" s="75"/>
      <c r="AB654" s="63"/>
      <c r="AC654" s="75"/>
      <c r="AD654" s="75"/>
      <c r="AF654" s="75"/>
      <c r="AG654" s="75"/>
      <c r="AI654" s="75"/>
      <c r="AJ654" s="75"/>
    </row>
    <row r="655" spans="4:36" x14ac:dyDescent="0.25">
      <c r="D655" s="75"/>
      <c r="H655" s="75"/>
      <c r="I655" s="75"/>
      <c r="K655" s="75"/>
      <c r="L655" s="75"/>
      <c r="N655" s="75"/>
      <c r="O655" s="75"/>
      <c r="Q655" s="75"/>
      <c r="R655" s="75"/>
      <c r="T655" s="75"/>
      <c r="U655" s="75"/>
      <c r="W655" s="75"/>
      <c r="X655" s="75"/>
      <c r="Z655" s="75"/>
      <c r="AA655" s="75"/>
      <c r="AB655" s="63"/>
      <c r="AC655" s="75"/>
      <c r="AD655" s="75"/>
      <c r="AF655" s="75"/>
      <c r="AG655" s="75"/>
      <c r="AI655" s="75"/>
      <c r="AJ655" s="75"/>
    </row>
    <row r="656" spans="4:36" x14ac:dyDescent="0.25">
      <c r="D656" s="75"/>
      <c r="H656" s="75"/>
      <c r="I656" s="75"/>
      <c r="K656" s="75"/>
      <c r="L656" s="75"/>
      <c r="N656" s="75"/>
      <c r="O656" s="75"/>
      <c r="Q656" s="75"/>
      <c r="R656" s="75"/>
      <c r="T656" s="75"/>
      <c r="U656" s="75"/>
      <c r="W656" s="75"/>
      <c r="X656" s="75"/>
      <c r="Z656" s="75"/>
      <c r="AA656" s="75"/>
      <c r="AB656" s="63"/>
      <c r="AC656" s="75"/>
      <c r="AD656" s="75"/>
      <c r="AF656" s="75"/>
      <c r="AG656" s="75"/>
      <c r="AI656" s="75"/>
      <c r="AJ656" s="75"/>
    </row>
    <row r="657" spans="4:36" x14ac:dyDescent="0.25">
      <c r="D657" s="75"/>
      <c r="H657" s="75"/>
      <c r="I657" s="75"/>
      <c r="K657" s="75"/>
      <c r="L657" s="75"/>
      <c r="N657" s="75"/>
      <c r="O657" s="75"/>
      <c r="Q657" s="75"/>
      <c r="R657" s="75"/>
      <c r="T657" s="75"/>
      <c r="U657" s="75"/>
      <c r="W657" s="75"/>
      <c r="X657" s="75"/>
      <c r="Z657" s="75"/>
      <c r="AA657" s="75"/>
      <c r="AB657" s="63"/>
      <c r="AC657" s="75"/>
      <c r="AD657" s="75"/>
      <c r="AF657" s="75"/>
      <c r="AG657" s="75"/>
      <c r="AI657" s="75"/>
      <c r="AJ657" s="75"/>
    </row>
    <row r="658" spans="4:36" x14ac:dyDescent="0.25">
      <c r="D658" s="75"/>
      <c r="H658" s="75"/>
      <c r="I658" s="75"/>
      <c r="K658" s="75"/>
      <c r="L658" s="75"/>
      <c r="N658" s="75"/>
      <c r="O658" s="75"/>
      <c r="Q658" s="75"/>
      <c r="R658" s="75"/>
      <c r="T658" s="75"/>
      <c r="U658" s="75"/>
      <c r="W658" s="75"/>
      <c r="X658" s="75"/>
      <c r="Z658" s="75"/>
      <c r="AA658" s="75"/>
      <c r="AB658" s="63"/>
      <c r="AC658" s="75"/>
      <c r="AD658" s="75"/>
      <c r="AF658" s="75"/>
      <c r="AG658" s="75"/>
      <c r="AI658" s="75"/>
      <c r="AJ658" s="75"/>
    </row>
    <row r="659" spans="4:36" x14ac:dyDescent="0.25">
      <c r="D659" s="75"/>
      <c r="H659" s="75"/>
      <c r="I659" s="75"/>
      <c r="K659" s="75"/>
      <c r="L659" s="75"/>
      <c r="N659" s="75"/>
      <c r="O659" s="75"/>
      <c r="Q659" s="75"/>
      <c r="R659" s="75"/>
      <c r="T659" s="75"/>
      <c r="U659" s="75"/>
      <c r="W659" s="75"/>
      <c r="X659" s="75"/>
      <c r="Z659" s="75"/>
      <c r="AA659" s="75"/>
      <c r="AB659" s="63"/>
      <c r="AC659" s="75"/>
      <c r="AD659" s="75"/>
      <c r="AF659" s="75"/>
      <c r="AG659" s="75"/>
      <c r="AI659" s="75"/>
      <c r="AJ659" s="75"/>
    </row>
    <row r="660" spans="4:36" x14ac:dyDescent="0.25">
      <c r="D660" s="75"/>
      <c r="H660" s="75"/>
      <c r="I660" s="75"/>
      <c r="K660" s="75"/>
      <c r="L660" s="75"/>
      <c r="N660" s="75"/>
      <c r="O660" s="75"/>
      <c r="Q660" s="75"/>
      <c r="R660" s="75"/>
      <c r="T660" s="75"/>
      <c r="U660" s="75"/>
      <c r="W660" s="75"/>
      <c r="X660" s="75"/>
      <c r="Z660" s="75"/>
      <c r="AA660" s="75"/>
      <c r="AB660" s="63"/>
      <c r="AC660" s="75"/>
      <c r="AD660" s="75"/>
      <c r="AF660" s="75"/>
      <c r="AG660" s="75"/>
      <c r="AI660" s="75"/>
      <c r="AJ660" s="75"/>
    </row>
    <row r="661" spans="4:36" x14ac:dyDescent="0.25">
      <c r="D661" s="75"/>
      <c r="H661" s="75"/>
      <c r="I661" s="75"/>
      <c r="K661" s="75"/>
      <c r="L661" s="75"/>
      <c r="N661" s="75"/>
      <c r="O661" s="75"/>
      <c r="Q661" s="75"/>
      <c r="R661" s="75"/>
      <c r="T661" s="75"/>
      <c r="U661" s="75"/>
      <c r="W661" s="75"/>
      <c r="X661" s="75"/>
      <c r="Z661" s="75"/>
      <c r="AA661" s="75"/>
      <c r="AB661" s="63"/>
      <c r="AC661" s="75"/>
      <c r="AD661" s="75"/>
      <c r="AF661" s="75"/>
      <c r="AG661" s="75"/>
      <c r="AI661" s="75"/>
      <c r="AJ661" s="75"/>
    </row>
    <row r="662" spans="4:36" x14ac:dyDescent="0.25">
      <c r="D662" s="75"/>
      <c r="H662" s="75"/>
      <c r="I662" s="75"/>
      <c r="K662" s="75"/>
      <c r="L662" s="75"/>
      <c r="N662" s="75"/>
      <c r="O662" s="75"/>
      <c r="Q662" s="75"/>
      <c r="R662" s="75"/>
      <c r="T662" s="75"/>
      <c r="U662" s="75"/>
      <c r="W662" s="75"/>
      <c r="X662" s="75"/>
      <c r="Z662" s="75"/>
      <c r="AA662" s="75"/>
      <c r="AB662" s="63"/>
      <c r="AC662" s="75"/>
      <c r="AD662" s="75"/>
      <c r="AF662" s="75"/>
      <c r="AG662" s="75"/>
      <c r="AI662" s="75"/>
      <c r="AJ662" s="75"/>
    </row>
    <row r="663" spans="4:36" x14ac:dyDescent="0.25">
      <c r="D663" s="75"/>
      <c r="H663" s="75"/>
      <c r="I663" s="75"/>
      <c r="K663" s="75"/>
      <c r="L663" s="75"/>
      <c r="N663" s="75"/>
      <c r="O663" s="75"/>
      <c r="Q663" s="75"/>
      <c r="R663" s="75"/>
      <c r="T663" s="75"/>
      <c r="U663" s="75"/>
      <c r="W663" s="75"/>
      <c r="X663" s="75"/>
      <c r="Z663" s="75"/>
      <c r="AA663" s="75"/>
      <c r="AB663" s="63"/>
      <c r="AC663" s="75"/>
      <c r="AD663" s="75"/>
      <c r="AF663" s="75"/>
      <c r="AG663" s="75"/>
      <c r="AI663" s="75"/>
      <c r="AJ663" s="75"/>
    </row>
    <row r="664" spans="4:36" x14ac:dyDescent="0.25">
      <c r="D664" s="75"/>
      <c r="H664" s="75"/>
      <c r="I664" s="75"/>
      <c r="K664" s="75"/>
      <c r="L664" s="75"/>
      <c r="N664" s="75"/>
      <c r="O664" s="75"/>
      <c r="Q664" s="75"/>
      <c r="R664" s="75"/>
      <c r="T664" s="75"/>
      <c r="U664" s="75"/>
      <c r="W664" s="75"/>
      <c r="X664" s="75"/>
      <c r="Z664" s="75"/>
      <c r="AA664" s="75"/>
      <c r="AB664" s="63"/>
      <c r="AC664" s="75"/>
      <c r="AD664" s="75"/>
      <c r="AF664" s="75"/>
      <c r="AG664" s="75"/>
      <c r="AI664" s="75"/>
      <c r="AJ664" s="75"/>
    </row>
    <row r="665" spans="4:36" x14ac:dyDescent="0.25">
      <c r="D665" s="75"/>
      <c r="H665" s="75"/>
      <c r="I665" s="75"/>
      <c r="K665" s="75"/>
      <c r="L665" s="75"/>
      <c r="N665" s="75"/>
      <c r="O665" s="75"/>
      <c r="Q665" s="75"/>
      <c r="R665" s="75"/>
      <c r="T665" s="75"/>
      <c r="U665" s="75"/>
      <c r="W665" s="75"/>
      <c r="X665" s="75"/>
      <c r="Z665" s="75"/>
      <c r="AA665" s="75"/>
      <c r="AB665" s="63"/>
      <c r="AC665" s="75"/>
      <c r="AD665" s="75"/>
      <c r="AF665" s="75"/>
      <c r="AG665" s="75"/>
      <c r="AI665" s="75"/>
      <c r="AJ665" s="75"/>
    </row>
    <row r="666" spans="4:36" x14ac:dyDescent="0.25">
      <c r="D666" s="75"/>
      <c r="H666" s="75"/>
      <c r="I666" s="75"/>
      <c r="K666" s="75"/>
      <c r="L666" s="75"/>
      <c r="N666" s="75"/>
      <c r="O666" s="75"/>
      <c r="Q666" s="75"/>
      <c r="R666" s="75"/>
      <c r="T666" s="75"/>
      <c r="U666" s="75"/>
      <c r="W666" s="75"/>
      <c r="X666" s="75"/>
      <c r="Z666" s="75"/>
      <c r="AA666" s="75"/>
      <c r="AB666" s="63"/>
      <c r="AC666" s="75"/>
      <c r="AD666" s="75"/>
      <c r="AF666" s="75"/>
      <c r="AG666" s="75"/>
      <c r="AI666" s="75"/>
      <c r="AJ666" s="75"/>
    </row>
    <row r="667" spans="4:36" x14ac:dyDescent="0.25">
      <c r="D667" s="75"/>
      <c r="H667" s="75"/>
      <c r="I667" s="75"/>
      <c r="K667" s="75"/>
      <c r="L667" s="75"/>
      <c r="N667" s="75"/>
      <c r="O667" s="75"/>
      <c r="Q667" s="75"/>
      <c r="R667" s="75"/>
      <c r="T667" s="75"/>
      <c r="U667" s="75"/>
      <c r="W667" s="75"/>
      <c r="X667" s="75"/>
      <c r="Z667" s="75"/>
      <c r="AA667" s="75"/>
      <c r="AB667" s="63"/>
      <c r="AC667" s="75"/>
      <c r="AD667" s="75"/>
      <c r="AF667" s="75"/>
      <c r="AG667" s="75"/>
      <c r="AI667" s="75"/>
      <c r="AJ667" s="75"/>
    </row>
    <row r="668" spans="4:36" x14ac:dyDescent="0.25">
      <c r="D668" s="75"/>
      <c r="H668" s="75"/>
      <c r="I668" s="75"/>
      <c r="K668" s="75"/>
      <c r="L668" s="75"/>
      <c r="N668" s="75"/>
      <c r="O668" s="75"/>
      <c r="Q668" s="75"/>
      <c r="R668" s="75"/>
      <c r="T668" s="75"/>
      <c r="U668" s="75"/>
      <c r="W668" s="75"/>
      <c r="X668" s="75"/>
      <c r="Z668" s="75"/>
      <c r="AA668" s="75"/>
      <c r="AB668" s="63"/>
      <c r="AC668" s="75"/>
      <c r="AD668" s="75"/>
      <c r="AF668" s="75"/>
      <c r="AG668" s="75"/>
      <c r="AI668" s="75"/>
      <c r="AJ668" s="75"/>
    </row>
    <row r="669" spans="4:36" x14ac:dyDescent="0.25">
      <c r="D669" s="75"/>
      <c r="H669" s="75"/>
      <c r="I669" s="75"/>
      <c r="K669" s="75"/>
      <c r="L669" s="75"/>
      <c r="N669" s="75"/>
      <c r="O669" s="75"/>
      <c r="Q669" s="75"/>
      <c r="R669" s="75"/>
      <c r="T669" s="75"/>
      <c r="U669" s="75"/>
      <c r="W669" s="75"/>
      <c r="X669" s="75"/>
      <c r="Z669" s="75"/>
      <c r="AA669" s="75"/>
      <c r="AB669" s="63"/>
      <c r="AC669" s="75"/>
      <c r="AD669" s="75"/>
      <c r="AF669" s="75"/>
      <c r="AG669" s="75"/>
      <c r="AI669" s="75"/>
      <c r="AJ669" s="75"/>
    </row>
    <row r="670" spans="4:36" x14ac:dyDescent="0.25">
      <c r="D670" s="75"/>
      <c r="H670" s="75"/>
      <c r="I670" s="75"/>
      <c r="K670" s="75"/>
      <c r="L670" s="75"/>
      <c r="N670" s="75"/>
      <c r="O670" s="75"/>
      <c r="Q670" s="75"/>
      <c r="R670" s="75"/>
      <c r="T670" s="75"/>
      <c r="U670" s="75"/>
      <c r="W670" s="75"/>
      <c r="X670" s="75"/>
      <c r="Z670" s="75"/>
      <c r="AA670" s="75"/>
      <c r="AB670" s="63"/>
      <c r="AC670" s="75"/>
      <c r="AD670" s="75"/>
      <c r="AF670" s="75"/>
      <c r="AG670" s="75"/>
      <c r="AI670" s="75"/>
      <c r="AJ670" s="75"/>
    </row>
    <row r="671" spans="4:36" x14ac:dyDescent="0.25">
      <c r="D671" s="75"/>
      <c r="H671" s="75"/>
      <c r="I671" s="75"/>
      <c r="K671" s="75"/>
      <c r="L671" s="75"/>
      <c r="N671" s="75"/>
      <c r="O671" s="75"/>
      <c r="Q671" s="75"/>
      <c r="R671" s="75"/>
      <c r="T671" s="75"/>
      <c r="U671" s="75"/>
      <c r="W671" s="75"/>
      <c r="X671" s="75"/>
      <c r="Z671" s="75"/>
      <c r="AA671" s="75"/>
      <c r="AB671" s="63"/>
      <c r="AC671" s="75"/>
      <c r="AD671" s="75"/>
      <c r="AF671" s="75"/>
      <c r="AG671" s="75"/>
      <c r="AI671" s="75"/>
      <c r="AJ671" s="75"/>
    </row>
    <row r="672" spans="4:36" x14ac:dyDescent="0.25">
      <c r="D672" s="75"/>
      <c r="H672" s="75"/>
      <c r="I672" s="75"/>
      <c r="K672" s="75"/>
      <c r="L672" s="75"/>
      <c r="N672" s="75"/>
      <c r="O672" s="75"/>
      <c r="Q672" s="75"/>
      <c r="R672" s="75"/>
      <c r="T672" s="75"/>
      <c r="U672" s="75"/>
      <c r="W672" s="75"/>
      <c r="X672" s="75"/>
      <c r="Z672" s="75"/>
      <c r="AA672" s="75"/>
      <c r="AB672" s="63"/>
      <c r="AC672" s="75"/>
      <c r="AD672" s="75"/>
      <c r="AF672" s="75"/>
      <c r="AG672" s="75"/>
      <c r="AI672" s="75"/>
      <c r="AJ672" s="75"/>
    </row>
    <row r="673" spans="4:36" x14ac:dyDescent="0.25">
      <c r="D673" s="75"/>
      <c r="H673" s="75"/>
      <c r="I673" s="75"/>
      <c r="K673" s="75"/>
      <c r="L673" s="75"/>
      <c r="N673" s="75"/>
      <c r="O673" s="75"/>
      <c r="Q673" s="75"/>
      <c r="R673" s="75"/>
      <c r="T673" s="75"/>
      <c r="U673" s="75"/>
      <c r="W673" s="75"/>
      <c r="X673" s="75"/>
      <c r="Z673" s="75"/>
      <c r="AA673" s="75"/>
      <c r="AB673" s="63"/>
      <c r="AC673" s="75"/>
      <c r="AD673" s="75"/>
      <c r="AF673" s="75"/>
      <c r="AG673" s="75"/>
      <c r="AI673" s="75"/>
      <c r="AJ673" s="75"/>
    </row>
    <row r="674" spans="4:36" x14ac:dyDescent="0.25">
      <c r="D674" s="75"/>
      <c r="H674" s="75"/>
      <c r="I674" s="75"/>
      <c r="K674" s="75"/>
      <c r="L674" s="75"/>
      <c r="N674" s="75"/>
      <c r="O674" s="75"/>
      <c r="Q674" s="75"/>
      <c r="R674" s="75"/>
      <c r="T674" s="75"/>
      <c r="U674" s="75"/>
      <c r="W674" s="75"/>
      <c r="X674" s="75"/>
      <c r="Z674" s="75"/>
      <c r="AA674" s="75"/>
      <c r="AB674" s="63"/>
      <c r="AC674" s="75"/>
      <c r="AD674" s="75"/>
      <c r="AF674" s="75"/>
      <c r="AG674" s="75"/>
      <c r="AI674" s="75"/>
      <c r="AJ674" s="75"/>
    </row>
    <row r="675" spans="4:36" x14ac:dyDescent="0.25">
      <c r="D675" s="75"/>
      <c r="H675" s="75"/>
      <c r="I675" s="75"/>
      <c r="K675" s="75"/>
      <c r="L675" s="75"/>
      <c r="N675" s="75"/>
      <c r="O675" s="75"/>
      <c r="Q675" s="75"/>
      <c r="R675" s="75"/>
      <c r="T675" s="75"/>
      <c r="U675" s="75"/>
      <c r="W675" s="75"/>
      <c r="X675" s="75"/>
      <c r="Z675" s="75"/>
      <c r="AA675" s="75"/>
      <c r="AB675" s="63"/>
      <c r="AC675" s="75"/>
      <c r="AD675" s="75"/>
      <c r="AF675" s="75"/>
      <c r="AG675" s="75"/>
      <c r="AI675" s="75"/>
      <c r="AJ675" s="75"/>
    </row>
    <row r="676" spans="4:36" x14ac:dyDescent="0.25">
      <c r="D676" s="75"/>
      <c r="H676" s="75"/>
      <c r="I676" s="75"/>
      <c r="K676" s="75"/>
      <c r="L676" s="75"/>
      <c r="N676" s="75"/>
      <c r="O676" s="75"/>
      <c r="Q676" s="75"/>
      <c r="R676" s="75"/>
      <c r="T676" s="75"/>
      <c r="U676" s="75"/>
      <c r="W676" s="75"/>
      <c r="X676" s="75"/>
      <c r="Z676" s="75"/>
      <c r="AA676" s="75"/>
      <c r="AB676" s="63"/>
      <c r="AC676" s="75"/>
      <c r="AD676" s="75"/>
      <c r="AF676" s="75"/>
      <c r="AG676" s="75"/>
      <c r="AI676" s="75"/>
      <c r="AJ676" s="75"/>
    </row>
    <row r="677" spans="4:36" x14ac:dyDescent="0.25">
      <c r="D677" s="75"/>
      <c r="H677" s="75"/>
      <c r="I677" s="75"/>
      <c r="K677" s="75"/>
      <c r="L677" s="75"/>
      <c r="N677" s="75"/>
      <c r="O677" s="75"/>
      <c r="Q677" s="75"/>
      <c r="R677" s="75"/>
      <c r="T677" s="75"/>
      <c r="U677" s="75"/>
      <c r="W677" s="75"/>
      <c r="X677" s="75"/>
      <c r="Z677" s="75"/>
      <c r="AA677" s="75"/>
      <c r="AB677" s="63"/>
      <c r="AC677" s="75"/>
      <c r="AD677" s="75"/>
      <c r="AF677" s="75"/>
      <c r="AG677" s="75"/>
      <c r="AI677" s="75"/>
      <c r="AJ677" s="75"/>
    </row>
    <row r="678" spans="4:36" x14ac:dyDescent="0.25">
      <c r="D678" s="75"/>
      <c r="H678" s="75"/>
      <c r="I678" s="75"/>
      <c r="K678" s="75"/>
      <c r="L678" s="75"/>
      <c r="N678" s="75"/>
      <c r="O678" s="75"/>
      <c r="Q678" s="75"/>
      <c r="R678" s="75"/>
      <c r="T678" s="75"/>
      <c r="U678" s="75"/>
      <c r="W678" s="75"/>
      <c r="X678" s="75"/>
      <c r="Z678" s="75"/>
      <c r="AA678" s="75"/>
      <c r="AB678" s="63"/>
      <c r="AC678" s="75"/>
      <c r="AD678" s="75"/>
      <c r="AF678" s="75"/>
      <c r="AG678" s="75"/>
      <c r="AI678" s="75"/>
      <c r="AJ678" s="75"/>
    </row>
    <row r="679" spans="4:36" x14ac:dyDescent="0.25">
      <c r="D679" s="75"/>
      <c r="H679" s="75"/>
      <c r="I679" s="75"/>
      <c r="K679" s="75"/>
      <c r="L679" s="75"/>
      <c r="N679" s="75"/>
      <c r="O679" s="75"/>
      <c r="Q679" s="75"/>
      <c r="R679" s="75"/>
      <c r="T679" s="75"/>
      <c r="U679" s="75"/>
      <c r="W679" s="75"/>
      <c r="X679" s="75"/>
      <c r="Z679" s="75"/>
      <c r="AA679" s="75"/>
      <c r="AB679" s="63"/>
      <c r="AC679" s="75"/>
      <c r="AD679" s="75"/>
      <c r="AF679" s="75"/>
      <c r="AG679" s="75"/>
      <c r="AI679" s="75"/>
      <c r="AJ679" s="75"/>
    </row>
    <row r="680" spans="4:36" x14ac:dyDescent="0.25">
      <c r="D680" s="75"/>
      <c r="H680" s="75"/>
      <c r="I680" s="75"/>
      <c r="K680" s="75"/>
      <c r="L680" s="75"/>
      <c r="N680" s="75"/>
      <c r="O680" s="75"/>
      <c r="Q680" s="75"/>
      <c r="R680" s="75"/>
      <c r="T680" s="75"/>
      <c r="U680" s="75"/>
      <c r="W680" s="75"/>
      <c r="X680" s="75"/>
      <c r="Z680" s="75"/>
      <c r="AA680" s="75"/>
      <c r="AB680" s="63"/>
      <c r="AC680" s="75"/>
      <c r="AD680" s="75"/>
      <c r="AF680" s="75"/>
      <c r="AG680" s="75"/>
      <c r="AI680" s="75"/>
      <c r="AJ680" s="75"/>
    </row>
    <row r="681" spans="4:36" x14ac:dyDescent="0.25">
      <c r="D681" s="75"/>
      <c r="H681" s="75"/>
      <c r="I681" s="75"/>
      <c r="K681" s="75"/>
      <c r="L681" s="75"/>
      <c r="N681" s="75"/>
      <c r="O681" s="75"/>
      <c r="Q681" s="75"/>
      <c r="R681" s="75"/>
      <c r="T681" s="75"/>
      <c r="U681" s="75"/>
      <c r="W681" s="75"/>
      <c r="X681" s="75"/>
      <c r="Z681" s="75"/>
      <c r="AA681" s="75"/>
      <c r="AB681" s="63"/>
      <c r="AC681" s="75"/>
      <c r="AD681" s="75"/>
      <c r="AF681" s="75"/>
      <c r="AG681" s="75"/>
      <c r="AI681" s="75"/>
      <c r="AJ681" s="75"/>
    </row>
    <row r="682" spans="4:36" x14ac:dyDescent="0.25">
      <c r="D682" s="75"/>
      <c r="H682" s="75"/>
      <c r="I682" s="75"/>
      <c r="K682" s="75"/>
      <c r="L682" s="75"/>
      <c r="N682" s="75"/>
      <c r="O682" s="75"/>
      <c r="Q682" s="75"/>
      <c r="R682" s="75"/>
      <c r="T682" s="75"/>
      <c r="U682" s="75"/>
      <c r="W682" s="75"/>
      <c r="X682" s="75"/>
      <c r="Z682" s="75"/>
      <c r="AA682" s="75"/>
      <c r="AB682" s="63"/>
      <c r="AC682" s="75"/>
      <c r="AD682" s="75"/>
      <c r="AF682" s="75"/>
      <c r="AG682" s="75"/>
      <c r="AI682" s="75"/>
      <c r="AJ682" s="75"/>
    </row>
    <row r="683" spans="4:36" x14ac:dyDescent="0.25">
      <c r="D683" s="75"/>
      <c r="H683" s="75"/>
      <c r="I683" s="75"/>
      <c r="K683" s="75"/>
      <c r="L683" s="75"/>
      <c r="N683" s="75"/>
      <c r="O683" s="75"/>
      <c r="Q683" s="75"/>
      <c r="R683" s="75"/>
      <c r="T683" s="75"/>
      <c r="U683" s="75"/>
      <c r="W683" s="75"/>
      <c r="X683" s="75"/>
      <c r="Z683" s="75"/>
      <c r="AA683" s="75"/>
      <c r="AB683" s="63"/>
      <c r="AC683" s="75"/>
      <c r="AD683" s="75"/>
      <c r="AF683" s="75"/>
      <c r="AG683" s="75"/>
      <c r="AI683" s="75"/>
      <c r="AJ683" s="75"/>
    </row>
    <row r="684" spans="4:36" x14ac:dyDescent="0.25">
      <c r="D684" s="75"/>
      <c r="H684" s="75"/>
      <c r="I684" s="75"/>
      <c r="K684" s="75"/>
      <c r="L684" s="75"/>
      <c r="N684" s="75"/>
      <c r="O684" s="75"/>
      <c r="Q684" s="75"/>
      <c r="R684" s="75"/>
      <c r="T684" s="75"/>
      <c r="U684" s="75"/>
      <c r="W684" s="75"/>
      <c r="X684" s="75"/>
      <c r="Z684" s="75"/>
      <c r="AA684" s="75"/>
      <c r="AB684" s="63"/>
      <c r="AC684" s="75"/>
      <c r="AD684" s="75"/>
      <c r="AF684" s="75"/>
      <c r="AG684" s="75"/>
      <c r="AI684" s="75"/>
      <c r="AJ684" s="75"/>
    </row>
    <row r="685" spans="4:36" x14ac:dyDescent="0.25">
      <c r="D685" s="75"/>
      <c r="H685" s="75"/>
      <c r="I685" s="75"/>
      <c r="K685" s="75"/>
      <c r="L685" s="75"/>
      <c r="N685" s="75"/>
      <c r="O685" s="75"/>
      <c r="Q685" s="75"/>
      <c r="R685" s="75"/>
      <c r="T685" s="75"/>
      <c r="U685" s="75"/>
      <c r="W685" s="75"/>
      <c r="X685" s="75"/>
      <c r="Z685" s="75"/>
      <c r="AA685" s="75"/>
      <c r="AB685" s="63"/>
      <c r="AC685" s="75"/>
      <c r="AD685" s="75"/>
      <c r="AF685" s="75"/>
      <c r="AG685" s="75"/>
      <c r="AI685" s="75"/>
      <c r="AJ685" s="75"/>
    </row>
    <row r="686" spans="4:36" x14ac:dyDescent="0.25">
      <c r="D686" s="75"/>
      <c r="H686" s="75"/>
      <c r="I686" s="75"/>
      <c r="K686" s="75"/>
      <c r="L686" s="75"/>
      <c r="N686" s="75"/>
      <c r="O686" s="75"/>
      <c r="Q686" s="75"/>
      <c r="R686" s="75"/>
      <c r="T686" s="75"/>
      <c r="U686" s="75"/>
      <c r="W686" s="75"/>
      <c r="X686" s="75"/>
      <c r="Z686" s="75"/>
      <c r="AA686" s="75"/>
      <c r="AB686" s="63"/>
      <c r="AC686" s="75"/>
      <c r="AD686" s="75"/>
      <c r="AF686" s="75"/>
      <c r="AG686" s="75"/>
      <c r="AI686" s="75"/>
      <c r="AJ686" s="75"/>
    </row>
    <row r="687" spans="4:36" x14ac:dyDescent="0.25">
      <c r="D687" s="75"/>
      <c r="H687" s="75"/>
      <c r="I687" s="75"/>
      <c r="K687" s="75"/>
      <c r="L687" s="75"/>
      <c r="N687" s="75"/>
      <c r="O687" s="75"/>
      <c r="Q687" s="75"/>
      <c r="R687" s="75"/>
      <c r="T687" s="75"/>
      <c r="U687" s="75"/>
      <c r="W687" s="75"/>
      <c r="X687" s="75"/>
      <c r="Z687" s="75"/>
      <c r="AA687" s="75"/>
      <c r="AB687" s="63"/>
      <c r="AC687" s="75"/>
      <c r="AD687" s="75"/>
      <c r="AF687" s="75"/>
      <c r="AG687" s="75"/>
      <c r="AI687" s="75"/>
      <c r="AJ687" s="75"/>
    </row>
    <row r="688" spans="4:36" x14ac:dyDescent="0.25">
      <c r="D688" s="75"/>
      <c r="H688" s="75"/>
      <c r="I688" s="75"/>
      <c r="K688" s="75"/>
      <c r="L688" s="75"/>
      <c r="N688" s="75"/>
      <c r="O688" s="75"/>
      <c r="Q688" s="75"/>
      <c r="R688" s="75"/>
      <c r="T688" s="75"/>
      <c r="U688" s="75"/>
      <c r="W688" s="75"/>
      <c r="X688" s="75"/>
      <c r="Z688" s="75"/>
      <c r="AA688" s="75"/>
      <c r="AB688" s="63"/>
      <c r="AC688" s="75"/>
      <c r="AD688" s="75"/>
      <c r="AF688" s="75"/>
      <c r="AG688" s="75"/>
      <c r="AI688" s="75"/>
      <c r="AJ688" s="75"/>
    </row>
    <row r="689" spans="4:36" x14ac:dyDescent="0.25">
      <c r="D689" s="75"/>
      <c r="H689" s="75"/>
      <c r="I689" s="75"/>
      <c r="K689" s="75"/>
      <c r="L689" s="75"/>
      <c r="N689" s="75"/>
      <c r="O689" s="75"/>
      <c r="Q689" s="75"/>
      <c r="R689" s="75"/>
      <c r="T689" s="75"/>
      <c r="U689" s="75"/>
      <c r="W689" s="75"/>
      <c r="X689" s="75"/>
      <c r="Z689" s="75"/>
      <c r="AA689" s="75"/>
      <c r="AB689" s="63"/>
      <c r="AC689" s="75"/>
      <c r="AD689" s="75"/>
      <c r="AF689" s="75"/>
      <c r="AG689" s="75"/>
      <c r="AI689" s="75"/>
      <c r="AJ689" s="75"/>
    </row>
    <row r="690" spans="4:36" x14ac:dyDescent="0.25">
      <c r="D690" s="75"/>
      <c r="H690" s="75"/>
      <c r="I690" s="75"/>
      <c r="K690" s="75"/>
      <c r="L690" s="75"/>
      <c r="N690" s="75"/>
      <c r="O690" s="75"/>
      <c r="Q690" s="75"/>
      <c r="R690" s="75"/>
      <c r="T690" s="75"/>
      <c r="U690" s="75"/>
      <c r="W690" s="75"/>
      <c r="X690" s="75"/>
      <c r="Z690" s="75"/>
      <c r="AA690" s="75"/>
      <c r="AB690" s="63"/>
      <c r="AC690" s="75"/>
      <c r="AD690" s="75"/>
      <c r="AF690" s="75"/>
      <c r="AG690" s="75"/>
      <c r="AI690" s="75"/>
      <c r="AJ690" s="75"/>
    </row>
    <row r="691" spans="4:36" x14ac:dyDescent="0.25">
      <c r="D691" s="75"/>
      <c r="H691" s="75"/>
      <c r="I691" s="75"/>
      <c r="K691" s="75"/>
      <c r="L691" s="75"/>
      <c r="N691" s="75"/>
      <c r="O691" s="75"/>
      <c r="Q691" s="75"/>
      <c r="R691" s="75"/>
      <c r="T691" s="75"/>
      <c r="U691" s="75"/>
      <c r="W691" s="75"/>
      <c r="X691" s="75"/>
      <c r="Z691" s="75"/>
      <c r="AA691" s="75"/>
      <c r="AB691" s="63"/>
      <c r="AC691" s="75"/>
      <c r="AD691" s="75"/>
      <c r="AF691" s="75"/>
      <c r="AG691" s="75"/>
      <c r="AI691" s="75"/>
      <c r="AJ691" s="75"/>
    </row>
    <row r="692" spans="4:36" x14ac:dyDescent="0.25">
      <c r="D692" s="75"/>
      <c r="H692" s="75"/>
      <c r="I692" s="75"/>
      <c r="K692" s="75"/>
      <c r="L692" s="75"/>
      <c r="N692" s="75"/>
      <c r="O692" s="75"/>
      <c r="Q692" s="75"/>
      <c r="R692" s="75"/>
      <c r="T692" s="75"/>
      <c r="U692" s="75"/>
      <c r="W692" s="75"/>
      <c r="X692" s="75"/>
      <c r="Z692" s="75"/>
      <c r="AA692" s="75"/>
      <c r="AB692" s="63"/>
      <c r="AC692" s="75"/>
      <c r="AD692" s="75"/>
      <c r="AF692" s="75"/>
      <c r="AG692" s="75"/>
      <c r="AI692" s="75"/>
      <c r="AJ692" s="75"/>
    </row>
    <row r="693" spans="4:36" x14ac:dyDescent="0.25">
      <c r="D693" s="75"/>
      <c r="H693" s="75"/>
      <c r="I693" s="75"/>
      <c r="K693" s="75"/>
      <c r="L693" s="75"/>
      <c r="N693" s="75"/>
      <c r="O693" s="75"/>
      <c r="Q693" s="75"/>
      <c r="R693" s="75"/>
      <c r="T693" s="75"/>
      <c r="U693" s="75"/>
      <c r="W693" s="75"/>
      <c r="X693" s="75"/>
      <c r="Z693" s="75"/>
      <c r="AA693" s="75"/>
      <c r="AB693" s="63"/>
      <c r="AC693" s="75"/>
      <c r="AD693" s="75"/>
      <c r="AF693" s="75"/>
      <c r="AG693" s="75"/>
      <c r="AI693" s="75"/>
      <c r="AJ693" s="75"/>
    </row>
    <row r="694" spans="4:36" x14ac:dyDescent="0.25">
      <c r="D694" s="75"/>
      <c r="H694" s="75"/>
      <c r="I694" s="75"/>
      <c r="K694" s="75"/>
      <c r="L694" s="75"/>
      <c r="N694" s="75"/>
      <c r="O694" s="75"/>
      <c r="Q694" s="75"/>
      <c r="R694" s="75"/>
      <c r="T694" s="75"/>
      <c r="U694" s="75"/>
      <c r="W694" s="75"/>
      <c r="X694" s="75"/>
      <c r="Z694" s="75"/>
      <c r="AA694" s="75"/>
      <c r="AB694" s="63"/>
      <c r="AC694" s="75"/>
      <c r="AD694" s="75"/>
      <c r="AF694" s="75"/>
      <c r="AG694" s="75"/>
      <c r="AI694" s="75"/>
      <c r="AJ694" s="75"/>
    </row>
    <row r="695" spans="4:36" x14ac:dyDescent="0.25">
      <c r="D695" s="75"/>
      <c r="H695" s="75"/>
      <c r="I695" s="75"/>
      <c r="K695" s="75"/>
      <c r="L695" s="75"/>
      <c r="N695" s="75"/>
      <c r="O695" s="75"/>
      <c r="Q695" s="75"/>
      <c r="R695" s="75"/>
      <c r="T695" s="75"/>
      <c r="U695" s="75"/>
      <c r="W695" s="75"/>
      <c r="X695" s="75"/>
      <c r="Z695" s="75"/>
      <c r="AA695" s="75"/>
      <c r="AB695" s="63"/>
      <c r="AC695" s="75"/>
      <c r="AD695" s="75"/>
      <c r="AF695" s="75"/>
      <c r="AG695" s="75"/>
      <c r="AI695" s="75"/>
      <c r="AJ695" s="75"/>
    </row>
    <row r="696" spans="4:36" x14ac:dyDescent="0.25">
      <c r="D696" s="75"/>
      <c r="H696" s="75"/>
      <c r="I696" s="75"/>
      <c r="K696" s="75"/>
      <c r="L696" s="75"/>
      <c r="N696" s="75"/>
      <c r="O696" s="75"/>
      <c r="Q696" s="75"/>
      <c r="R696" s="75"/>
      <c r="T696" s="75"/>
      <c r="U696" s="75"/>
      <c r="W696" s="75"/>
      <c r="X696" s="75"/>
      <c r="Z696" s="75"/>
      <c r="AA696" s="75"/>
      <c r="AB696" s="63"/>
      <c r="AC696" s="75"/>
      <c r="AD696" s="75"/>
      <c r="AF696" s="75"/>
      <c r="AG696" s="75"/>
      <c r="AI696" s="75"/>
      <c r="AJ696" s="75"/>
    </row>
    <row r="697" spans="4:36" x14ac:dyDescent="0.25">
      <c r="D697" s="75"/>
      <c r="H697" s="75"/>
      <c r="I697" s="75"/>
      <c r="K697" s="75"/>
      <c r="L697" s="75"/>
      <c r="N697" s="75"/>
      <c r="O697" s="75"/>
      <c r="Q697" s="75"/>
      <c r="R697" s="75"/>
      <c r="T697" s="75"/>
      <c r="U697" s="75"/>
      <c r="W697" s="75"/>
      <c r="X697" s="75"/>
      <c r="Z697" s="75"/>
      <c r="AA697" s="75"/>
      <c r="AB697" s="63"/>
      <c r="AC697" s="75"/>
      <c r="AD697" s="75"/>
      <c r="AF697" s="75"/>
      <c r="AG697" s="75"/>
      <c r="AI697" s="75"/>
      <c r="AJ697" s="75"/>
    </row>
    <row r="698" spans="4:36" x14ac:dyDescent="0.25">
      <c r="D698" s="75"/>
      <c r="H698" s="75"/>
      <c r="I698" s="75"/>
      <c r="K698" s="75"/>
      <c r="L698" s="75"/>
      <c r="N698" s="75"/>
      <c r="O698" s="75"/>
      <c r="Q698" s="75"/>
      <c r="R698" s="75"/>
      <c r="T698" s="75"/>
      <c r="U698" s="75"/>
      <c r="W698" s="75"/>
      <c r="X698" s="75"/>
      <c r="Z698" s="75"/>
      <c r="AA698" s="75"/>
      <c r="AB698" s="63"/>
      <c r="AC698" s="75"/>
      <c r="AD698" s="75"/>
      <c r="AF698" s="75"/>
      <c r="AG698" s="75"/>
      <c r="AI698" s="75"/>
      <c r="AJ698" s="75"/>
    </row>
    <row r="699" spans="4:36" x14ac:dyDescent="0.25">
      <c r="D699" s="75"/>
      <c r="H699" s="75"/>
      <c r="I699" s="75"/>
      <c r="K699" s="75"/>
      <c r="L699" s="75"/>
      <c r="N699" s="75"/>
      <c r="O699" s="75"/>
      <c r="Q699" s="75"/>
      <c r="R699" s="75"/>
      <c r="T699" s="75"/>
      <c r="U699" s="75"/>
      <c r="W699" s="75"/>
      <c r="X699" s="75"/>
      <c r="Z699" s="75"/>
      <c r="AA699" s="75"/>
      <c r="AB699" s="63"/>
      <c r="AC699" s="75"/>
      <c r="AD699" s="75"/>
      <c r="AF699" s="75"/>
      <c r="AG699" s="75"/>
      <c r="AI699" s="75"/>
      <c r="AJ699" s="75"/>
    </row>
    <row r="700" spans="4:36" x14ac:dyDescent="0.25">
      <c r="D700" s="75"/>
      <c r="H700" s="75"/>
      <c r="I700" s="75"/>
      <c r="K700" s="75"/>
      <c r="L700" s="75"/>
      <c r="N700" s="75"/>
      <c r="O700" s="75"/>
      <c r="Q700" s="75"/>
      <c r="R700" s="75"/>
      <c r="T700" s="75"/>
      <c r="U700" s="75"/>
      <c r="W700" s="75"/>
      <c r="X700" s="75"/>
      <c r="Z700" s="75"/>
      <c r="AA700" s="75"/>
      <c r="AB700" s="63"/>
      <c r="AC700" s="75"/>
      <c r="AD700" s="75"/>
      <c r="AF700" s="75"/>
      <c r="AG700" s="75"/>
      <c r="AI700" s="75"/>
      <c r="AJ700" s="75"/>
    </row>
    <row r="701" spans="4:36" x14ac:dyDescent="0.25">
      <c r="D701" s="75"/>
      <c r="H701" s="75"/>
      <c r="I701" s="75"/>
      <c r="K701" s="75"/>
      <c r="L701" s="75"/>
      <c r="N701" s="75"/>
      <c r="O701" s="75"/>
      <c r="Q701" s="75"/>
      <c r="R701" s="75"/>
      <c r="T701" s="75"/>
      <c r="U701" s="75"/>
      <c r="W701" s="75"/>
      <c r="X701" s="75"/>
      <c r="Z701" s="75"/>
      <c r="AA701" s="75"/>
      <c r="AB701" s="63"/>
      <c r="AC701" s="75"/>
      <c r="AD701" s="75"/>
      <c r="AF701" s="75"/>
      <c r="AG701" s="75"/>
      <c r="AI701" s="75"/>
      <c r="AJ701" s="75"/>
    </row>
    <row r="702" spans="4:36" x14ac:dyDescent="0.25">
      <c r="D702" s="75"/>
      <c r="H702" s="75"/>
      <c r="I702" s="75"/>
      <c r="K702" s="75"/>
      <c r="L702" s="75"/>
      <c r="N702" s="75"/>
      <c r="O702" s="75"/>
      <c r="Q702" s="75"/>
      <c r="R702" s="75"/>
      <c r="T702" s="75"/>
      <c r="U702" s="75"/>
      <c r="W702" s="75"/>
      <c r="X702" s="75"/>
      <c r="Z702" s="75"/>
      <c r="AA702" s="75"/>
      <c r="AB702" s="63"/>
      <c r="AC702" s="75"/>
      <c r="AD702" s="75"/>
      <c r="AF702" s="75"/>
      <c r="AG702" s="75"/>
      <c r="AI702" s="75"/>
      <c r="AJ702" s="75"/>
    </row>
    <row r="703" spans="4:36" x14ac:dyDescent="0.25">
      <c r="D703" s="75"/>
      <c r="H703" s="75"/>
      <c r="I703" s="75"/>
      <c r="K703" s="75"/>
      <c r="L703" s="75"/>
      <c r="N703" s="75"/>
      <c r="O703" s="75"/>
      <c r="Q703" s="75"/>
      <c r="R703" s="75"/>
      <c r="T703" s="75"/>
      <c r="U703" s="75"/>
      <c r="W703" s="75"/>
      <c r="X703" s="75"/>
      <c r="Z703" s="75"/>
      <c r="AA703" s="75"/>
      <c r="AB703" s="63"/>
      <c r="AC703" s="75"/>
      <c r="AD703" s="75"/>
      <c r="AF703" s="75"/>
      <c r="AG703" s="75"/>
      <c r="AI703" s="75"/>
      <c r="AJ703" s="75"/>
    </row>
    <row r="704" spans="4:36" x14ac:dyDescent="0.25">
      <c r="D704" s="75"/>
      <c r="H704" s="75"/>
      <c r="I704" s="75"/>
      <c r="K704" s="75"/>
      <c r="L704" s="75"/>
      <c r="N704" s="75"/>
      <c r="O704" s="75"/>
      <c r="Q704" s="75"/>
      <c r="R704" s="75"/>
      <c r="T704" s="75"/>
      <c r="U704" s="75"/>
      <c r="W704" s="75"/>
      <c r="X704" s="75"/>
      <c r="Z704" s="75"/>
      <c r="AA704" s="75"/>
      <c r="AB704" s="63"/>
      <c r="AC704" s="75"/>
      <c r="AD704" s="75"/>
      <c r="AF704" s="75"/>
      <c r="AG704" s="75"/>
      <c r="AI704" s="75"/>
      <c r="AJ704" s="75"/>
    </row>
    <row r="705" spans="4:36" x14ac:dyDescent="0.25">
      <c r="D705" s="75"/>
      <c r="H705" s="75"/>
      <c r="I705" s="75"/>
      <c r="K705" s="75"/>
      <c r="L705" s="75"/>
      <c r="N705" s="75"/>
      <c r="O705" s="75"/>
      <c r="Q705" s="75"/>
      <c r="R705" s="75"/>
      <c r="T705" s="75"/>
      <c r="U705" s="75"/>
      <c r="W705" s="75"/>
      <c r="X705" s="75"/>
      <c r="Z705" s="75"/>
      <c r="AA705" s="75"/>
      <c r="AB705" s="63"/>
      <c r="AC705" s="75"/>
      <c r="AD705" s="75"/>
      <c r="AF705" s="75"/>
      <c r="AG705" s="75"/>
      <c r="AI705" s="75"/>
      <c r="AJ705" s="75"/>
    </row>
    <row r="706" spans="4:36" x14ac:dyDescent="0.25">
      <c r="D706" s="75"/>
      <c r="H706" s="75"/>
      <c r="I706" s="75"/>
      <c r="K706" s="75"/>
      <c r="L706" s="75"/>
      <c r="N706" s="75"/>
      <c r="O706" s="75"/>
      <c r="Q706" s="75"/>
      <c r="R706" s="75"/>
      <c r="T706" s="75"/>
      <c r="U706" s="75"/>
      <c r="W706" s="75"/>
      <c r="X706" s="75"/>
      <c r="Z706" s="75"/>
      <c r="AA706" s="75"/>
      <c r="AB706" s="63"/>
      <c r="AC706" s="75"/>
      <c r="AD706" s="75"/>
      <c r="AF706" s="75"/>
      <c r="AG706" s="75"/>
      <c r="AI706" s="75"/>
      <c r="AJ706" s="75"/>
    </row>
    <row r="707" spans="4:36" x14ac:dyDescent="0.25">
      <c r="D707" s="75"/>
      <c r="H707" s="75"/>
      <c r="I707" s="75"/>
      <c r="K707" s="75"/>
      <c r="L707" s="75"/>
      <c r="N707" s="75"/>
      <c r="O707" s="75"/>
      <c r="Q707" s="75"/>
      <c r="R707" s="75"/>
      <c r="T707" s="75"/>
      <c r="U707" s="75"/>
      <c r="W707" s="75"/>
      <c r="X707" s="75"/>
      <c r="Z707" s="75"/>
      <c r="AA707" s="75"/>
      <c r="AB707" s="63"/>
      <c r="AC707" s="75"/>
      <c r="AD707" s="75"/>
      <c r="AF707" s="75"/>
      <c r="AG707" s="75"/>
      <c r="AI707" s="75"/>
      <c r="AJ707" s="75"/>
    </row>
    <row r="708" spans="4:36" x14ac:dyDescent="0.25">
      <c r="D708" s="75"/>
      <c r="H708" s="75"/>
      <c r="I708" s="75"/>
      <c r="K708" s="75"/>
      <c r="L708" s="75"/>
      <c r="N708" s="75"/>
      <c r="O708" s="75"/>
      <c r="Q708" s="75"/>
      <c r="R708" s="75"/>
      <c r="T708" s="75"/>
      <c r="U708" s="75"/>
      <c r="W708" s="75"/>
      <c r="X708" s="75"/>
      <c r="Z708" s="75"/>
      <c r="AA708" s="75"/>
      <c r="AB708" s="63"/>
      <c r="AC708" s="75"/>
      <c r="AD708" s="75"/>
      <c r="AF708" s="75"/>
      <c r="AG708" s="75"/>
      <c r="AI708" s="75"/>
      <c r="AJ708" s="75"/>
    </row>
    <row r="709" spans="4:36" x14ac:dyDescent="0.25">
      <c r="D709" s="75"/>
      <c r="H709" s="75"/>
      <c r="I709" s="75"/>
      <c r="K709" s="75"/>
      <c r="L709" s="75"/>
      <c r="N709" s="75"/>
      <c r="O709" s="75"/>
      <c r="Q709" s="75"/>
      <c r="R709" s="75"/>
      <c r="T709" s="75"/>
      <c r="U709" s="75"/>
      <c r="W709" s="75"/>
      <c r="X709" s="75"/>
      <c r="Z709" s="75"/>
      <c r="AA709" s="75"/>
      <c r="AB709" s="63"/>
      <c r="AC709" s="75"/>
      <c r="AD709" s="75"/>
      <c r="AF709" s="75"/>
      <c r="AG709" s="75"/>
      <c r="AI709" s="75"/>
      <c r="AJ709" s="75"/>
    </row>
    <row r="710" spans="4:36" x14ac:dyDescent="0.25">
      <c r="D710" s="75"/>
      <c r="H710" s="75"/>
      <c r="I710" s="75"/>
      <c r="K710" s="75"/>
      <c r="L710" s="75"/>
      <c r="N710" s="75"/>
      <c r="O710" s="75"/>
      <c r="Q710" s="75"/>
      <c r="R710" s="75"/>
      <c r="T710" s="75"/>
      <c r="U710" s="75"/>
      <c r="W710" s="75"/>
      <c r="X710" s="75"/>
      <c r="Z710" s="75"/>
      <c r="AA710" s="75"/>
      <c r="AB710" s="63"/>
      <c r="AC710" s="75"/>
      <c r="AD710" s="75"/>
      <c r="AF710" s="75"/>
      <c r="AG710" s="75"/>
      <c r="AI710" s="75"/>
      <c r="AJ710" s="75"/>
    </row>
    <row r="711" spans="4:36" x14ac:dyDescent="0.25">
      <c r="D711" s="75"/>
      <c r="H711" s="75"/>
      <c r="I711" s="75"/>
      <c r="K711" s="75"/>
      <c r="L711" s="75"/>
      <c r="N711" s="75"/>
      <c r="O711" s="75"/>
      <c r="Q711" s="75"/>
      <c r="R711" s="75"/>
      <c r="T711" s="75"/>
      <c r="U711" s="75"/>
      <c r="W711" s="75"/>
      <c r="X711" s="75"/>
      <c r="Z711" s="75"/>
      <c r="AA711" s="75"/>
      <c r="AB711" s="63"/>
      <c r="AC711" s="75"/>
      <c r="AD711" s="75"/>
      <c r="AF711" s="75"/>
      <c r="AG711" s="75"/>
      <c r="AI711" s="75"/>
      <c r="AJ711" s="75"/>
    </row>
    <row r="712" spans="4:36" x14ac:dyDescent="0.25">
      <c r="D712" s="75"/>
      <c r="H712" s="75"/>
      <c r="I712" s="75"/>
      <c r="K712" s="75"/>
      <c r="L712" s="75"/>
      <c r="N712" s="75"/>
      <c r="O712" s="75"/>
      <c r="Q712" s="75"/>
      <c r="R712" s="75"/>
      <c r="T712" s="75"/>
      <c r="U712" s="75"/>
      <c r="W712" s="75"/>
      <c r="X712" s="75"/>
      <c r="Z712" s="75"/>
      <c r="AA712" s="75"/>
      <c r="AB712" s="63"/>
      <c r="AC712" s="75"/>
      <c r="AD712" s="75"/>
      <c r="AF712" s="75"/>
      <c r="AG712" s="75"/>
      <c r="AI712" s="75"/>
      <c r="AJ712" s="75"/>
    </row>
    <row r="713" spans="4:36" x14ac:dyDescent="0.25">
      <c r="D713" s="75"/>
      <c r="H713" s="75"/>
      <c r="I713" s="75"/>
      <c r="K713" s="75"/>
      <c r="L713" s="75"/>
      <c r="N713" s="75"/>
      <c r="O713" s="75"/>
      <c r="Q713" s="75"/>
      <c r="R713" s="75"/>
      <c r="T713" s="75"/>
      <c r="U713" s="75"/>
      <c r="W713" s="75"/>
      <c r="X713" s="75"/>
      <c r="Z713" s="75"/>
      <c r="AA713" s="75"/>
      <c r="AB713" s="63"/>
      <c r="AC713" s="75"/>
      <c r="AD713" s="75"/>
      <c r="AF713" s="75"/>
      <c r="AG713" s="75"/>
      <c r="AI713" s="75"/>
      <c r="AJ713" s="75"/>
    </row>
    <row r="714" spans="4:36" x14ac:dyDescent="0.25">
      <c r="D714" s="75"/>
      <c r="H714" s="75"/>
      <c r="I714" s="75"/>
      <c r="K714" s="75"/>
      <c r="L714" s="75"/>
      <c r="N714" s="75"/>
      <c r="O714" s="75"/>
      <c r="Q714" s="75"/>
      <c r="R714" s="75"/>
      <c r="T714" s="75"/>
      <c r="U714" s="75"/>
      <c r="W714" s="75"/>
      <c r="X714" s="75"/>
      <c r="Z714" s="75"/>
      <c r="AA714" s="75"/>
      <c r="AB714" s="63"/>
      <c r="AC714" s="75"/>
      <c r="AD714" s="75"/>
      <c r="AF714" s="75"/>
      <c r="AG714" s="75"/>
      <c r="AI714" s="75"/>
      <c r="AJ714" s="75"/>
    </row>
    <row r="715" spans="4:36" x14ac:dyDescent="0.25">
      <c r="D715" s="75"/>
      <c r="H715" s="75"/>
      <c r="I715" s="75"/>
      <c r="K715" s="75"/>
      <c r="L715" s="75"/>
      <c r="N715" s="75"/>
      <c r="O715" s="75"/>
      <c r="Q715" s="75"/>
      <c r="R715" s="75"/>
      <c r="T715" s="75"/>
      <c r="U715" s="75"/>
      <c r="W715" s="75"/>
      <c r="X715" s="75"/>
      <c r="Z715" s="75"/>
      <c r="AA715" s="75"/>
      <c r="AB715" s="63"/>
      <c r="AC715" s="75"/>
      <c r="AD715" s="75"/>
      <c r="AF715" s="75"/>
      <c r="AG715" s="75"/>
      <c r="AI715" s="75"/>
      <c r="AJ715" s="75"/>
    </row>
    <row r="716" spans="4:36" x14ac:dyDescent="0.25">
      <c r="D716" s="75"/>
      <c r="H716" s="75"/>
      <c r="I716" s="75"/>
      <c r="K716" s="75"/>
      <c r="L716" s="75"/>
      <c r="N716" s="75"/>
      <c r="O716" s="75"/>
      <c r="Q716" s="75"/>
      <c r="R716" s="75"/>
      <c r="T716" s="75"/>
      <c r="U716" s="75"/>
      <c r="W716" s="75"/>
      <c r="X716" s="75"/>
      <c r="Z716" s="75"/>
      <c r="AA716" s="75"/>
      <c r="AB716" s="63"/>
      <c r="AC716" s="75"/>
      <c r="AD716" s="75"/>
      <c r="AF716" s="75"/>
      <c r="AG716" s="75"/>
      <c r="AI716" s="75"/>
      <c r="AJ716" s="75"/>
    </row>
    <row r="717" spans="4:36" x14ac:dyDescent="0.25">
      <c r="D717" s="75"/>
      <c r="H717" s="75"/>
      <c r="I717" s="75"/>
      <c r="K717" s="75"/>
      <c r="L717" s="75"/>
      <c r="N717" s="75"/>
      <c r="O717" s="75"/>
      <c r="Q717" s="75"/>
      <c r="R717" s="75"/>
      <c r="T717" s="75"/>
      <c r="U717" s="75"/>
      <c r="W717" s="75"/>
      <c r="X717" s="75"/>
      <c r="Z717" s="75"/>
      <c r="AA717" s="75"/>
      <c r="AB717" s="63"/>
      <c r="AC717" s="75"/>
      <c r="AD717" s="75"/>
      <c r="AF717" s="75"/>
      <c r="AG717" s="75"/>
      <c r="AI717" s="75"/>
      <c r="AJ717" s="75"/>
    </row>
    <row r="718" spans="4:36" x14ac:dyDescent="0.25">
      <c r="D718" s="75"/>
      <c r="H718" s="75"/>
      <c r="I718" s="75"/>
      <c r="K718" s="75"/>
      <c r="L718" s="75"/>
      <c r="N718" s="75"/>
      <c r="O718" s="75"/>
      <c r="Q718" s="75"/>
      <c r="R718" s="75"/>
      <c r="T718" s="75"/>
      <c r="U718" s="75"/>
      <c r="W718" s="75"/>
      <c r="X718" s="75"/>
      <c r="Z718" s="75"/>
      <c r="AA718" s="75"/>
      <c r="AB718" s="63"/>
      <c r="AC718" s="75"/>
      <c r="AD718" s="75"/>
      <c r="AF718" s="75"/>
      <c r="AG718" s="75"/>
      <c r="AI718" s="75"/>
      <c r="AJ718" s="75"/>
    </row>
    <row r="719" spans="4:36" x14ac:dyDescent="0.25">
      <c r="D719" s="75"/>
      <c r="H719" s="75"/>
      <c r="I719" s="75"/>
      <c r="K719" s="75"/>
      <c r="L719" s="75"/>
      <c r="N719" s="75"/>
      <c r="O719" s="75"/>
      <c r="Q719" s="75"/>
      <c r="R719" s="75"/>
      <c r="T719" s="75"/>
      <c r="U719" s="75"/>
      <c r="W719" s="75"/>
      <c r="X719" s="75"/>
      <c r="Z719" s="75"/>
      <c r="AA719" s="75"/>
      <c r="AB719" s="63"/>
      <c r="AC719" s="75"/>
      <c r="AD719" s="75"/>
      <c r="AF719" s="75"/>
      <c r="AG719" s="75"/>
      <c r="AI719" s="75"/>
      <c r="AJ719" s="75"/>
    </row>
    <row r="720" spans="4:36" x14ac:dyDescent="0.25">
      <c r="D720" s="75"/>
      <c r="H720" s="75"/>
      <c r="I720" s="75"/>
      <c r="K720" s="75"/>
      <c r="L720" s="75"/>
      <c r="N720" s="75"/>
      <c r="O720" s="75"/>
      <c r="Q720" s="75"/>
      <c r="R720" s="75"/>
      <c r="T720" s="75"/>
      <c r="U720" s="75"/>
      <c r="W720" s="75"/>
      <c r="X720" s="75"/>
      <c r="Z720" s="75"/>
      <c r="AA720" s="75"/>
      <c r="AB720" s="63"/>
      <c r="AC720" s="75"/>
      <c r="AD720" s="75"/>
      <c r="AF720" s="75"/>
      <c r="AG720" s="75"/>
      <c r="AI720" s="75"/>
      <c r="AJ720" s="75"/>
    </row>
    <row r="721" spans="4:36" x14ac:dyDescent="0.25">
      <c r="D721" s="75"/>
      <c r="H721" s="75"/>
      <c r="I721" s="75"/>
      <c r="K721" s="75"/>
      <c r="L721" s="75"/>
      <c r="N721" s="75"/>
      <c r="O721" s="75"/>
      <c r="Q721" s="75"/>
      <c r="R721" s="75"/>
      <c r="T721" s="75"/>
      <c r="U721" s="75"/>
      <c r="W721" s="75"/>
      <c r="X721" s="75"/>
      <c r="Z721" s="75"/>
      <c r="AA721" s="75"/>
      <c r="AB721" s="63"/>
      <c r="AC721" s="75"/>
      <c r="AD721" s="75"/>
      <c r="AF721" s="75"/>
      <c r="AG721" s="75"/>
      <c r="AI721" s="75"/>
      <c r="AJ721" s="75"/>
    </row>
    <row r="722" spans="4:36" x14ac:dyDescent="0.25">
      <c r="D722" s="75"/>
      <c r="H722" s="75"/>
      <c r="I722" s="75"/>
      <c r="K722" s="75"/>
      <c r="L722" s="75"/>
      <c r="N722" s="75"/>
      <c r="O722" s="75"/>
      <c r="Q722" s="75"/>
      <c r="R722" s="75"/>
      <c r="T722" s="75"/>
      <c r="U722" s="75"/>
      <c r="W722" s="75"/>
      <c r="X722" s="75"/>
      <c r="Z722" s="75"/>
      <c r="AA722" s="75"/>
      <c r="AB722" s="63"/>
      <c r="AC722" s="75"/>
      <c r="AD722" s="75"/>
      <c r="AF722" s="75"/>
      <c r="AG722" s="75"/>
      <c r="AI722" s="75"/>
      <c r="AJ722" s="75"/>
    </row>
    <row r="723" spans="4:36" x14ac:dyDescent="0.25">
      <c r="D723" s="75"/>
      <c r="H723" s="75"/>
      <c r="I723" s="75"/>
      <c r="K723" s="75"/>
      <c r="L723" s="75"/>
      <c r="N723" s="75"/>
      <c r="O723" s="75"/>
      <c r="Q723" s="75"/>
      <c r="R723" s="75"/>
      <c r="T723" s="75"/>
      <c r="U723" s="75"/>
      <c r="W723" s="75"/>
      <c r="X723" s="75"/>
      <c r="Z723" s="75"/>
      <c r="AA723" s="75"/>
      <c r="AB723" s="63"/>
      <c r="AC723" s="75"/>
      <c r="AD723" s="75"/>
      <c r="AF723" s="75"/>
      <c r="AG723" s="75"/>
      <c r="AI723" s="75"/>
      <c r="AJ723" s="75"/>
    </row>
    <row r="724" spans="4:36" x14ac:dyDescent="0.25">
      <c r="D724" s="75"/>
      <c r="H724" s="75"/>
      <c r="I724" s="75"/>
      <c r="K724" s="75"/>
      <c r="L724" s="75"/>
      <c r="N724" s="75"/>
      <c r="O724" s="75"/>
      <c r="Q724" s="75"/>
      <c r="R724" s="75"/>
      <c r="T724" s="75"/>
      <c r="U724" s="75"/>
      <c r="W724" s="75"/>
      <c r="X724" s="75"/>
      <c r="Z724" s="75"/>
      <c r="AA724" s="75"/>
      <c r="AB724" s="63"/>
      <c r="AC724" s="75"/>
      <c r="AD724" s="75"/>
      <c r="AF724" s="75"/>
      <c r="AG724" s="75"/>
      <c r="AI724" s="75"/>
      <c r="AJ724" s="75"/>
    </row>
    <row r="725" spans="4:36" x14ac:dyDescent="0.25">
      <c r="D725" s="75"/>
      <c r="H725" s="75"/>
      <c r="I725" s="75"/>
      <c r="K725" s="75"/>
      <c r="L725" s="75"/>
      <c r="N725" s="75"/>
      <c r="O725" s="75"/>
      <c r="Q725" s="75"/>
      <c r="R725" s="75"/>
      <c r="T725" s="75"/>
      <c r="U725" s="75"/>
      <c r="W725" s="75"/>
      <c r="X725" s="75"/>
      <c r="Z725" s="75"/>
      <c r="AA725" s="75"/>
      <c r="AB725" s="63"/>
      <c r="AC725" s="75"/>
      <c r="AD725" s="75"/>
      <c r="AF725" s="75"/>
      <c r="AG725" s="75"/>
      <c r="AI725" s="75"/>
      <c r="AJ725" s="75"/>
    </row>
    <row r="726" spans="4:36" x14ac:dyDescent="0.25">
      <c r="D726" s="75"/>
      <c r="H726" s="75"/>
      <c r="I726" s="75"/>
      <c r="K726" s="75"/>
      <c r="L726" s="75"/>
      <c r="N726" s="75"/>
      <c r="O726" s="75"/>
      <c r="Q726" s="75"/>
      <c r="R726" s="75"/>
      <c r="T726" s="75"/>
      <c r="U726" s="75"/>
      <c r="W726" s="75"/>
      <c r="X726" s="75"/>
      <c r="Z726" s="75"/>
      <c r="AA726" s="75"/>
      <c r="AB726" s="63"/>
      <c r="AC726" s="75"/>
      <c r="AD726" s="75"/>
      <c r="AF726" s="75"/>
      <c r="AG726" s="75"/>
      <c r="AI726" s="75"/>
      <c r="AJ726" s="75"/>
    </row>
    <row r="727" spans="4:36" x14ac:dyDescent="0.25">
      <c r="D727" s="75"/>
      <c r="H727" s="75"/>
      <c r="I727" s="75"/>
      <c r="K727" s="75"/>
      <c r="L727" s="75"/>
      <c r="N727" s="75"/>
      <c r="O727" s="75"/>
      <c r="Q727" s="75"/>
      <c r="R727" s="75"/>
      <c r="T727" s="75"/>
      <c r="U727" s="75"/>
      <c r="W727" s="75"/>
      <c r="X727" s="75"/>
      <c r="Z727" s="75"/>
      <c r="AA727" s="75"/>
      <c r="AB727" s="63"/>
      <c r="AC727" s="75"/>
      <c r="AD727" s="75"/>
      <c r="AF727" s="75"/>
      <c r="AG727" s="75"/>
      <c r="AI727" s="75"/>
      <c r="AJ727" s="75"/>
    </row>
    <row r="728" spans="4:36" x14ac:dyDescent="0.25">
      <c r="D728" s="75"/>
      <c r="H728" s="75"/>
      <c r="I728" s="75"/>
      <c r="K728" s="75"/>
      <c r="L728" s="75"/>
      <c r="N728" s="75"/>
      <c r="O728" s="75"/>
      <c r="Q728" s="75"/>
      <c r="R728" s="75"/>
      <c r="T728" s="75"/>
      <c r="U728" s="75"/>
      <c r="W728" s="75"/>
      <c r="X728" s="75"/>
      <c r="Z728" s="75"/>
      <c r="AA728" s="75"/>
      <c r="AB728" s="63"/>
      <c r="AC728" s="75"/>
      <c r="AD728" s="75"/>
      <c r="AF728" s="75"/>
      <c r="AG728" s="75"/>
      <c r="AI728" s="75"/>
      <c r="AJ728" s="75"/>
    </row>
    <row r="729" spans="4:36" x14ac:dyDescent="0.25">
      <c r="D729" s="75"/>
      <c r="H729" s="75"/>
      <c r="I729" s="75"/>
      <c r="K729" s="75"/>
      <c r="L729" s="75"/>
      <c r="N729" s="75"/>
      <c r="O729" s="75"/>
      <c r="Q729" s="75"/>
      <c r="R729" s="75"/>
      <c r="T729" s="75"/>
      <c r="U729" s="75"/>
      <c r="W729" s="75"/>
      <c r="X729" s="75"/>
      <c r="Z729" s="75"/>
      <c r="AA729" s="75"/>
      <c r="AB729" s="63"/>
      <c r="AC729" s="75"/>
      <c r="AD729" s="75"/>
      <c r="AF729" s="75"/>
      <c r="AG729" s="75"/>
      <c r="AI729" s="75"/>
      <c r="AJ729" s="75"/>
    </row>
    <row r="730" spans="4:36" x14ac:dyDescent="0.25">
      <c r="D730" s="75"/>
      <c r="H730" s="75"/>
      <c r="I730" s="75"/>
      <c r="K730" s="75"/>
      <c r="L730" s="75"/>
      <c r="N730" s="75"/>
      <c r="O730" s="75"/>
      <c r="Q730" s="75"/>
      <c r="R730" s="75"/>
      <c r="T730" s="75"/>
      <c r="U730" s="75"/>
      <c r="W730" s="75"/>
      <c r="X730" s="75"/>
      <c r="Z730" s="75"/>
      <c r="AA730" s="75"/>
      <c r="AB730" s="63"/>
      <c r="AC730" s="75"/>
      <c r="AD730" s="75"/>
      <c r="AF730" s="75"/>
      <c r="AG730" s="75"/>
      <c r="AI730" s="75"/>
      <c r="AJ730" s="75"/>
    </row>
    <row r="731" spans="4:36" x14ac:dyDescent="0.25">
      <c r="D731" s="75"/>
      <c r="H731" s="75"/>
      <c r="I731" s="75"/>
      <c r="K731" s="75"/>
      <c r="L731" s="75"/>
      <c r="N731" s="75"/>
      <c r="O731" s="75"/>
      <c r="Q731" s="75"/>
      <c r="R731" s="75"/>
      <c r="T731" s="75"/>
      <c r="U731" s="75"/>
      <c r="W731" s="75"/>
      <c r="X731" s="75"/>
      <c r="Z731" s="75"/>
      <c r="AA731" s="75"/>
      <c r="AB731" s="63"/>
      <c r="AC731" s="75"/>
      <c r="AD731" s="75"/>
      <c r="AF731" s="75"/>
      <c r="AG731" s="75"/>
      <c r="AI731" s="75"/>
      <c r="AJ731" s="75"/>
    </row>
    <row r="732" spans="4:36" x14ac:dyDescent="0.25">
      <c r="D732" s="75"/>
      <c r="H732" s="75"/>
      <c r="I732" s="75"/>
      <c r="K732" s="75"/>
      <c r="L732" s="75"/>
      <c r="N732" s="75"/>
      <c r="O732" s="75"/>
      <c r="Q732" s="75"/>
      <c r="R732" s="75"/>
      <c r="T732" s="75"/>
      <c r="U732" s="75"/>
      <c r="W732" s="75"/>
      <c r="X732" s="75"/>
      <c r="Z732" s="75"/>
      <c r="AA732" s="75"/>
      <c r="AB732" s="63"/>
      <c r="AC732" s="75"/>
      <c r="AD732" s="75"/>
      <c r="AF732" s="75"/>
      <c r="AG732" s="75"/>
      <c r="AI732" s="75"/>
      <c r="AJ732" s="75"/>
    </row>
    <row r="733" spans="4:36" x14ac:dyDescent="0.25">
      <c r="D733" s="75"/>
      <c r="H733" s="75"/>
      <c r="I733" s="75"/>
      <c r="K733" s="75"/>
      <c r="L733" s="75"/>
      <c r="N733" s="75"/>
      <c r="O733" s="75"/>
      <c r="Q733" s="75"/>
      <c r="R733" s="75"/>
      <c r="T733" s="75"/>
      <c r="U733" s="75"/>
      <c r="W733" s="75"/>
      <c r="X733" s="75"/>
      <c r="Z733" s="75"/>
      <c r="AA733" s="75"/>
      <c r="AB733" s="63"/>
      <c r="AC733" s="75"/>
      <c r="AD733" s="75"/>
      <c r="AF733" s="75"/>
      <c r="AG733" s="75"/>
      <c r="AI733" s="75"/>
      <c r="AJ733" s="75"/>
    </row>
    <row r="734" spans="4:36" x14ac:dyDescent="0.25">
      <c r="D734" s="75"/>
      <c r="H734" s="75"/>
      <c r="I734" s="75"/>
      <c r="K734" s="75"/>
      <c r="L734" s="75"/>
      <c r="N734" s="75"/>
      <c r="O734" s="75"/>
      <c r="Q734" s="75"/>
      <c r="R734" s="75"/>
      <c r="T734" s="75"/>
      <c r="U734" s="75"/>
      <c r="W734" s="75"/>
      <c r="X734" s="75"/>
      <c r="Z734" s="75"/>
      <c r="AA734" s="75"/>
      <c r="AB734" s="63"/>
      <c r="AC734" s="75"/>
      <c r="AD734" s="75"/>
      <c r="AF734" s="75"/>
      <c r="AG734" s="75"/>
      <c r="AI734" s="75"/>
      <c r="AJ734" s="75"/>
    </row>
    <row r="735" spans="4:36" x14ac:dyDescent="0.25">
      <c r="D735" s="75"/>
      <c r="H735" s="75"/>
      <c r="I735" s="75"/>
      <c r="K735" s="75"/>
      <c r="L735" s="75"/>
      <c r="N735" s="75"/>
      <c r="O735" s="75"/>
      <c r="Q735" s="75"/>
      <c r="R735" s="75"/>
      <c r="T735" s="75"/>
      <c r="U735" s="75"/>
      <c r="W735" s="75"/>
      <c r="X735" s="75"/>
      <c r="Z735" s="75"/>
      <c r="AA735" s="75"/>
      <c r="AB735" s="63"/>
      <c r="AC735" s="75"/>
      <c r="AD735" s="75"/>
      <c r="AF735" s="75"/>
      <c r="AG735" s="75"/>
      <c r="AI735" s="75"/>
      <c r="AJ735" s="75"/>
    </row>
    <row r="736" spans="4:36" x14ac:dyDescent="0.25">
      <c r="D736" s="75"/>
      <c r="H736" s="75"/>
      <c r="I736" s="75"/>
      <c r="K736" s="75"/>
      <c r="L736" s="75"/>
      <c r="N736" s="75"/>
      <c r="O736" s="75"/>
      <c r="Q736" s="75"/>
      <c r="R736" s="75"/>
      <c r="T736" s="75"/>
      <c r="U736" s="75"/>
      <c r="W736" s="75"/>
      <c r="X736" s="75"/>
      <c r="Z736" s="75"/>
      <c r="AA736" s="75"/>
      <c r="AB736" s="63"/>
      <c r="AC736" s="75"/>
      <c r="AD736" s="75"/>
      <c r="AF736" s="75"/>
      <c r="AG736" s="75"/>
      <c r="AI736" s="75"/>
      <c r="AJ736" s="75"/>
    </row>
    <row r="737" spans="4:36" x14ac:dyDescent="0.25">
      <c r="D737" s="75"/>
      <c r="H737" s="75"/>
      <c r="I737" s="75"/>
      <c r="K737" s="75"/>
      <c r="L737" s="75"/>
      <c r="N737" s="75"/>
      <c r="O737" s="75"/>
      <c r="Q737" s="75"/>
      <c r="R737" s="75"/>
      <c r="T737" s="75"/>
      <c r="U737" s="75"/>
      <c r="W737" s="75"/>
      <c r="X737" s="75"/>
      <c r="Z737" s="75"/>
      <c r="AA737" s="75"/>
      <c r="AB737" s="63"/>
      <c r="AC737" s="75"/>
      <c r="AD737" s="75"/>
      <c r="AF737" s="75"/>
      <c r="AG737" s="75"/>
      <c r="AI737" s="75"/>
      <c r="AJ737" s="75"/>
    </row>
    <row r="738" spans="4:36" x14ac:dyDescent="0.25">
      <c r="D738" s="75"/>
      <c r="H738" s="75"/>
      <c r="I738" s="75"/>
      <c r="K738" s="75"/>
      <c r="L738" s="75"/>
      <c r="N738" s="75"/>
      <c r="O738" s="75"/>
      <c r="Q738" s="75"/>
      <c r="R738" s="75"/>
      <c r="T738" s="75"/>
      <c r="U738" s="75"/>
      <c r="W738" s="75"/>
      <c r="X738" s="75"/>
      <c r="Z738" s="75"/>
      <c r="AA738" s="75"/>
      <c r="AB738" s="63"/>
      <c r="AC738" s="75"/>
      <c r="AD738" s="75"/>
      <c r="AF738" s="75"/>
      <c r="AG738" s="75"/>
      <c r="AI738" s="75"/>
      <c r="AJ738" s="75"/>
    </row>
    <row r="739" spans="4:36" x14ac:dyDescent="0.25">
      <c r="D739" s="75"/>
      <c r="H739" s="75"/>
      <c r="I739" s="75"/>
      <c r="K739" s="75"/>
      <c r="L739" s="75"/>
      <c r="N739" s="75"/>
      <c r="O739" s="75"/>
      <c r="Q739" s="75"/>
      <c r="R739" s="75"/>
      <c r="T739" s="75"/>
      <c r="U739" s="75"/>
      <c r="W739" s="75"/>
      <c r="X739" s="75"/>
      <c r="Z739" s="75"/>
      <c r="AA739" s="75"/>
      <c r="AB739" s="63"/>
      <c r="AC739" s="75"/>
      <c r="AD739" s="75"/>
      <c r="AF739" s="75"/>
      <c r="AG739" s="75"/>
      <c r="AI739" s="75"/>
      <c r="AJ739" s="75"/>
    </row>
    <row r="740" spans="4:36" x14ac:dyDescent="0.25">
      <c r="D740" s="75"/>
      <c r="H740" s="75"/>
      <c r="I740" s="75"/>
      <c r="K740" s="75"/>
      <c r="L740" s="75"/>
      <c r="N740" s="75"/>
      <c r="O740" s="75"/>
      <c r="Q740" s="75"/>
      <c r="R740" s="75"/>
      <c r="T740" s="75"/>
      <c r="U740" s="75"/>
      <c r="W740" s="75"/>
      <c r="X740" s="75"/>
      <c r="Z740" s="75"/>
      <c r="AA740" s="75"/>
      <c r="AB740" s="63"/>
      <c r="AC740" s="75"/>
      <c r="AD740" s="75"/>
      <c r="AF740" s="75"/>
      <c r="AG740" s="75"/>
      <c r="AI740" s="75"/>
      <c r="AJ740" s="75"/>
    </row>
    <row r="741" spans="4:36" x14ac:dyDescent="0.25">
      <c r="D741" s="75"/>
      <c r="H741" s="75"/>
      <c r="I741" s="75"/>
      <c r="K741" s="75"/>
      <c r="L741" s="75"/>
      <c r="N741" s="75"/>
      <c r="O741" s="75"/>
      <c r="Q741" s="75"/>
      <c r="R741" s="75"/>
      <c r="T741" s="75"/>
      <c r="U741" s="75"/>
      <c r="W741" s="75"/>
      <c r="X741" s="75"/>
      <c r="Z741" s="75"/>
      <c r="AA741" s="75"/>
      <c r="AB741" s="63"/>
      <c r="AC741" s="75"/>
      <c r="AD741" s="75"/>
      <c r="AF741" s="75"/>
      <c r="AG741" s="75"/>
      <c r="AI741" s="75"/>
      <c r="AJ741" s="75"/>
    </row>
    <row r="742" spans="4:36" x14ac:dyDescent="0.25">
      <c r="D742" s="75"/>
      <c r="H742" s="75"/>
      <c r="I742" s="75"/>
      <c r="K742" s="75"/>
      <c r="L742" s="75"/>
      <c r="N742" s="75"/>
      <c r="O742" s="75"/>
      <c r="Q742" s="75"/>
      <c r="R742" s="75"/>
      <c r="T742" s="75"/>
      <c r="U742" s="75"/>
      <c r="W742" s="75"/>
      <c r="X742" s="75"/>
      <c r="Z742" s="75"/>
      <c r="AA742" s="75"/>
      <c r="AB742" s="63"/>
      <c r="AC742" s="75"/>
      <c r="AD742" s="75"/>
      <c r="AF742" s="75"/>
      <c r="AG742" s="75"/>
      <c r="AI742" s="75"/>
      <c r="AJ742" s="75"/>
    </row>
    <row r="743" spans="4:36" x14ac:dyDescent="0.25">
      <c r="D743" s="75"/>
      <c r="H743" s="75"/>
      <c r="I743" s="75"/>
      <c r="K743" s="75"/>
      <c r="L743" s="75"/>
      <c r="N743" s="75"/>
      <c r="O743" s="75"/>
      <c r="Q743" s="75"/>
      <c r="R743" s="75"/>
      <c r="T743" s="75"/>
      <c r="U743" s="75"/>
      <c r="W743" s="75"/>
      <c r="X743" s="75"/>
      <c r="Z743" s="75"/>
      <c r="AA743" s="75"/>
      <c r="AB743" s="63"/>
      <c r="AC743" s="75"/>
      <c r="AD743" s="75"/>
      <c r="AF743" s="75"/>
      <c r="AG743" s="75"/>
      <c r="AI743" s="75"/>
      <c r="AJ743" s="75"/>
    </row>
    <row r="744" spans="4:36" x14ac:dyDescent="0.25">
      <c r="D744" s="75"/>
      <c r="H744" s="75"/>
      <c r="I744" s="75"/>
      <c r="K744" s="75"/>
      <c r="L744" s="75"/>
      <c r="N744" s="75"/>
      <c r="O744" s="75"/>
      <c r="Q744" s="75"/>
      <c r="R744" s="75"/>
      <c r="T744" s="75"/>
      <c r="U744" s="75"/>
      <c r="W744" s="75"/>
      <c r="X744" s="75"/>
      <c r="Z744" s="75"/>
      <c r="AA744" s="75"/>
      <c r="AB744" s="63"/>
      <c r="AC744" s="75"/>
      <c r="AD744" s="75"/>
      <c r="AF744" s="75"/>
      <c r="AG744" s="75"/>
      <c r="AI744" s="75"/>
      <c r="AJ744" s="75"/>
    </row>
    <row r="745" spans="4:36" x14ac:dyDescent="0.25">
      <c r="D745" s="75"/>
      <c r="H745" s="75"/>
      <c r="I745" s="75"/>
      <c r="K745" s="75"/>
      <c r="L745" s="75"/>
      <c r="N745" s="75"/>
      <c r="O745" s="75"/>
      <c r="Q745" s="75"/>
      <c r="R745" s="75"/>
      <c r="T745" s="75"/>
      <c r="U745" s="75"/>
      <c r="W745" s="75"/>
      <c r="X745" s="75"/>
      <c r="Z745" s="75"/>
      <c r="AA745" s="75"/>
      <c r="AB745" s="63"/>
      <c r="AC745" s="75"/>
      <c r="AD745" s="75"/>
      <c r="AF745" s="75"/>
      <c r="AG745" s="75"/>
      <c r="AI745" s="75"/>
      <c r="AJ745" s="75"/>
    </row>
    <row r="746" spans="4:36" x14ac:dyDescent="0.25">
      <c r="D746" s="75"/>
      <c r="H746" s="75"/>
      <c r="I746" s="75"/>
      <c r="K746" s="75"/>
      <c r="L746" s="75"/>
      <c r="N746" s="75"/>
      <c r="O746" s="75"/>
      <c r="Q746" s="75"/>
      <c r="R746" s="75"/>
      <c r="T746" s="75"/>
      <c r="U746" s="75"/>
      <c r="W746" s="75"/>
      <c r="X746" s="75"/>
      <c r="Z746" s="75"/>
      <c r="AA746" s="75"/>
      <c r="AB746" s="63"/>
      <c r="AC746" s="75"/>
      <c r="AD746" s="75"/>
      <c r="AF746" s="75"/>
      <c r="AG746" s="75"/>
      <c r="AI746" s="75"/>
      <c r="AJ746" s="75"/>
    </row>
    <row r="747" spans="4:36" x14ac:dyDescent="0.25">
      <c r="D747" s="75"/>
      <c r="H747" s="75"/>
      <c r="I747" s="75"/>
      <c r="K747" s="75"/>
      <c r="L747" s="75"/>
      <c r="N747" s="75"/>
      <c r="O747" s="75"/>
      <c r="Q747" s="75"/>
      <c r="R747" s="75"/>
      <c r="T747" s="75"/>
      <c r="U747" s="75"/>
      <c r="W747" s="75"/>
      <c r="X747" s="75"/>
      <c r="Z747" s="75"/>
      <c r="AA747" s="75"/>
      <c r="AB747" s="63"/>
      <c r="AC747" s="75"/>
      <c r="AD747" s="75"/>
      <c r="AF747" s="75"/>
      <c r="AG747" s="75"/>
      <c r="AI747" s="75"/>
      <c r="AJ747" s="75"/>
    </row>
    <row r="748" spans="4:36" x14ac:dyDescent="0.25">
      <c r="D748" s="75"/>
      <c r="H748" s="75"/>
      <c r="I748" s="75"/>
      <c r="K748" s="75"/>
      <c r="L748" s="75"/>
      <c r="N748" s="75"/>
      <c r="O748" s="75"/>
      <c r="Q748" s="75"/>
      <c r="R748" s="75"/>
      <c r="T748" s="75"/>
      <c r="U748" s="75"/>
      <c r="W748" s="75"/>
      <c r="X748" s="75"/>
      <c r="Z748" s="75"/>
      <c r="AA748" s="75"/>
      <c r="AB748" s="63"/>
      <c r="AC748" s="75"/>
      <c r="AD748" s="75"/>
      <c r="AF748" s="75"/>
      <c r="AG748" s="75"/>
      <c r="AI748" s="75"/>
      <c r="AJ748" s="75"/>
    </row>
    <row r="749" spans="4:36" x14ac:dyDescent="0.25">
      <c r="D749" s="75"/>
      <c r="H749" s="75"/>
      <c r="I749" s="75"/>
      <c r="K749" s="75"/>
      <c r="L749" s="75"/>
      <c r="N749" s="75"/>
      <c r="O749" s="75"/>
      <c r="Q749" s="75"/>
      <c r="R749" s="75"/>
      <c r="T749" s="75"/>
      <c r="U749" s="75"/>
      <c r="W749" s="75"/>
      <c r="X749" s="75"/>
      <c r="Z749" s="75"/>
      <c r="AA749" s="75"/>
      <c r="AB749" s="63"/>
      <c r="AC749" s="75"/>
      <c r="AD749" s="75"/>
      <c r="AF749" s="75"/>
      <c r="AG749" s="75"/>
      <c r="AI749" s="75"/>
      <c r="AJ749" s="75"/>
    </row>
    <row r="750" spans="4:36" x14ac:dyDescent="0.25">
      <c r="D750" s="75"/>
      <c r="H750" s="75"/>
      <c r="I750" s="75"/>
      <c r="K750" s="75"/>
      <c r="L750" s="75"/>
      <c r="N750" s="75"/>
      <c r="O750" s="75"/>
      <c r="Q750" s="75"/>
      <c r="R750" s="75"/>
      <c r="T750" s="75"/>
      <c r="U750" s="75"/>
      <c r="W750" s="75"/>
      <c r="X750" s="75"/>
      <c r="Z750" s="75"/>
      <c r="AA750" s="75"/>
      <c r="AB750" s="63"/>
      <c r="AC750" s="75"/>
      <c r="AD750" s="75"/>
      <c r="AF750" s="75"/>
      <c r="AG750" s="75"/>
      <c r="AI750" s="75"/>
      <c r="AJ750" s="75"/>
    </row>
    <row r="751" spans="4:36" x14ac:dyDescent="0.25">
      <c r="D751" s="75"/>
      <c r="H751" s="75"/>
      <c r="I751" s="75"/>
      <c r="K751" s="75"/>
      <c r="L751" s="75"/>
      <c r="N751" s="75"/>
      <c r="O751" s="75"/>
      <c r="Q751" s="75"/>
      <c r="R751" s="75"/>
      <c r="T751" s="75"/>
      <c r="U751" s="75"/>
      <c r="W751" s="75"/>
      <c r="X751" s="75"/>
      <c r="Z751" s="75"/>
      <c r="AA751" s="75"/>
      <c r="AB751" s="63"/>
      <c r="AC751" s="75"/>
      <c r="AD751" s="75"/>
      <c r="AF751" s="75"/>
      <c r="AG751" s="75"/>
      <c r="AI751" s="75"/>
      <c r="AJ751" s="75"/>
    </row>
    <row r="752" spans="4:36" x14ac:dyDescent="0.25">
      <c r="D752" s="75"/>
      <c r="H752" s="75"/>
      <c r="I752" s="75"/>
      <c r="K752" s="75"/>
      <c r="L752" s="75"/>
      <c r="N752" s="75"/>
      <c r="O752" s="75"/>
      <c r="Q752" s="75"/>
      <c r="R752" s="75"/>
      <c r="T752" s="75"/>
      <c r="U752" s="75"/>
      <c r="W752" s="75"/>
      <c r="X752" s="75"/>
      <c r="Z752" s="75"/>
      <c r="AA752" s="75"/>
      <c r="AB752" s="63"/>
      <c r="AC752" s="75"/>
      <c r="AD752" s="75"/>
      <c r="AF752" s="75"/>
      <c r="AG752" s="75"/>
      <c r="AI752" s="75"/>
      <c r="AJ752" s="75"/>
    </row>
    <row r="753" spans="4:36" x14ac:dyDescent="0.25">
      <c r="D753" s="75"/>
      <c r="H753" s="75"/>
      <c r="I753" s="75"/>
      <c r="K753" s="75"/>
      <c r="L753" s="75"/>
      <c r="N753" s="75"/>
      <c r="O753" s="75"/>
      <c r="Q753" s="75"/>
      <c r="R753" s="75"/>
      <c r="T753" s="75"/>
      <c r="U753" s="75"/>
      <c r="W753" s="75"/>
      <c r="X753" s="75"/>
      <c r="Z753" s="75"/>
      <c r="AA753" s="75"/>
      <c r="AB753" s="63"/>
      <c r="AC753" s="75"/>
      <c r="AD753" s="75"/>
      <c r="AF753" s="75"/>
      <c r="AG753" s="75"/>
      <c r="AI753" s="75"/>
      <c r="AJ753" s="75"/>
    </row>
    <row r="754" spans="4:36" x14ac:dyDescent="0.25">
      <c r="D754" s="75"/>
      <c r="H754" s="75"/>
      <c r="I754" s="75"/>
      <c r="K754" s="75"/>
      <c r="L754" s="75"/>
      <c r="N754" s="75"/>
      <c r="O754" s="75"/>
      <c r="Q754" s="75"/>
      <c r="R754" s="75"/>
      <c r="T754" s="75"/>
      <c r="U754" s="75"/>
      <c r="W754" s="75"/>
      <c r="X754" s="75"/>
      <c r="Z754" s="75"/>
      <c r="AA754" s="75"/>
      <c r="AB754" s="63"/>
      <c r="AC754" s="75"/>
      <c r="AD754" s="75"/>
      <c r="AF754" s="75"/>
      <c r="AG754" s="75"/>
      <c r="AI754" s="75"/>
      <c r="AJ754" s="75"/>
    </row>
    <row r="755" spans="4:36" x14ac:dyDescent="0.25">
      <c r="D755" s="75"/>
      <c r="H755" s="75"/>
      <c r="I755" s="75"/>
      <c r="K755" s="75"/>
      <c r="L755" s="75"/>
      <c r="N755" s="75"/>
      <c r="O755" s="75"/>
      <c r="Q755" s="75"/>
      <c r="R755" s="75"/>
      <c r="T755" s="75"/>
      <c r="U755" s="75"/>
      <c r="W755" s="75"/>
      <c r="X755" s="75"/>
      <c r="Z755" s="75"/>
      <c r="AA755" s="75"/>
      <c r="AB755" s="63"/>
      <c r="AC755" s="75"/>
      <c r="AD755" s="75"/>
      <c r="AF755" s="75"/>
      <c r="AG755" s="75"/>
      <c r="AI755" s="75"/>
      <c r="AJ755" s="75"/>
    </row>
    <row r="756" spans="4:36" x14ac:dyDescent="0.25">
      <c r="D756" s="75"/>
      <c r="H756" s="75"/>
      <c r="I756" s="75"/>
      <c r="K756" s="75"/>
      <c r="L756" s="75"/>
      <c r="N756" s="75"/>
      <c r="O756" s="75"/>
      <c r="Q756" s="75"/>
      <c r="R756" s="75"/>
      <c r="T756" s="75"/>
      <c r="U756" s="75"/>
      <c r="W756" s="75"/>
      <c r="X756" s="75"/>
      <c r="Z756" s="75"/>
      <c r="AA756" s="75"/>
      <c r="AB756" s="63"/>
      <c r="AC756" s="75"/>
      <c r="AD756" s="75"/>
      <c r="AF756" s="75"/>
      <c r="AG756" s="75"/>
      <c r="AI756" s="75"/>
      <c r="AJ756" s="75"/>
    </row>
    <row r="757" spans="4:36" x14ac:dyDescent="0.25">
      <c r="D757" s="75"/>
      <c r="H757" s="75"/>
      <c r="I757" s="75"/>
      <c r="K757" s="75"/>
      <c r="L757" s="75"/>
      <c r="N757" s="75"/>
      <c r="O757" s="75"/>
      <c r="Q757" s="75"/>
      <c r="R757" s="75"/>
      <c r="T757" s="75"/>
      <c r="U757" s="75"/>
      <c r="W757" s="75"/>
      <c r="X757" s="75"/>
      <c r="Z757" s="75"/>
      <c r="AA757" s="75"/>
      <c r="AB757" s="63"/>
      <c r="AC757" s="75"/>
      <c r="AD757" s="75"/>
      <c r="AF757" s="75"/>
      <c r="AG757" s="75"/>
      <c r="AI757" s="75"/>
      <c r="AJ757" s="75"/>
    </row>
    <row r="758" spans="4:36" x14ac:dyDescent="0.25">
      <c r="D758" s="75"/>
      <c r="H758" s="75"/>
      <c r="I758" s="75"/>
      <c r="K758" s="75"/>
      <c r="L758" s="75"/>
      <c r="N758" s="75"/>
      <c r="O758" s="75"/>
      <c r="Q758" s="75"/>
      <c r="R758" s="75"/>
      <c r="T758" s="75"/>
      <c r="U758" s="75"/>
      <c r="W758" s="75"/>
      <c r="X758" s="75"/>
      <c r="Z758" s="75"/>
      <c r="AA758" s="75"/>
      <c r="AB758" s="63"/>
      <c r="AC758" s="75"/>
      <c r="AD758" s="75"/>
      <c r="AF758" s="75"/>
      <c r="AG758" s="75"/>
      <c r="AI758" s="75"/>
      <c r="AJ758" s="75"/>
    </row>
    <row r="759" spans="4:36" x14ac:dyDescent="0.25">
      <c r="D759" s="75"/>
      <c r="H759" s="75"/>
      <c r="I759" s="75"/>
      <c r="K759" s="75"/>
      <c r="L759" s="75"/>
      <c r="N759" s="75"/>
      <c r="O759" s="75"/>
      <c r="Q759" s="75"/>
      <c r="R759" s="75"/>
      <c r="T759" s="75"/>
      <c r="U759" s="75"/>
      <c r="W759" s="75"/>
      <c r="X759" s="75"/>
      <c r="Z759" s="75"/>
      <c r="AA759" s="75"/>
      <c r="AB759" s="63"/>
      <c r="AC759" s="75"/>
      <c r="AD759" s="75"/>
      <c r="AF759" s="75"/>
      <c r="AG759" s="75"/>
      <c r="AI759" s="75"/>
      <c r="AJ759" s="75"/>
    </row>
    <row r="760" spans="4:36" x14ac:dyDescent="0.25">
      <c r="D760" s="75"/>
      <c r="H760" s="75"/>
      <c r="I760" s="75"/>
      <c r="K760" s="75"/>
      <c r="L760" s="75"/>
      <c r="N760" s="75"/>
      <c r="O760" s="75"/>
      <c r="Q760" s="75"/>
      <c r="R760" s="75"/>
      <c r="T760" s="75"/>
      <c r="U760" s="75"/>
      <c r="W760" s="75"/>
      <c r="X760" s="75"/>
      <c r="Z760" s="75"/>
      <c r="AA760" s="75"/>
      <c r="AB760" s="63"/>
      <c r="AC760" s="75"/>
      <c r="AD760" s="75"/>
      <c r="AF760" s="75"/>
      <c r="AG760" s="75"/>
      <c r="AI760" s="75"/>
      <c r="AJ760" s="75"/>
    </row>
    <row r="761" spans="4:36" x14ac:dyDescent="0.25">
      <c r="D761" s="75"/>
      <c r="H761" s="75"/>
      <c r="I761" s="75"/>
      <c r="K761" s="75"/>
      <c r="L761" s="75"/>
      <c r="N761" s="75"/>
      <c r="O761" s="75"/>
      <c r="Q761" s="75"/>
      <c r="R761" s="75"/>
      <c r="T761" s="75"/>
      <c r="U761" s="75"/>
      <c r="W761" s="75"/>
      <c r="X761" s="75"/>
      <c r="Z761" s="75"/>
      <c r="AA761" s="75"/>
      <c r="AB761" s="63"/>
      <c r="AC761" s="75"/>
      <c r="AD761" s="75"/>
      <c r="AF761" s="75"/>
      <c r="AG761" s="75"/>
      <c r="AI761" s="75"/>
      <c r="AJ761" s="75"/>
    </row>
    <row r="762" spans="4:36" x14ac:dyDescent="0.25">
      <c r="D762" s="75"/>
      <c r="H762" s="75"/>
      <c r="I762" s="75"/>
      <c r="K762" s="75"/>
      <c r="L762" s="75"/>
      <c r="N762" s="75"/>
      <c r="O762" s="75"/>
      <c r="Q762" s="75"/>
      <c r="R762" s="75"/>
      <c r="T762" s="75"/>
      <c r="U762" s="75"/>
      <c r="W762" s="75"/>
      <c r="X762" s="75"/>
      <c r="Z762" s="75"/>
      <c r="AA762" s="75"/>
      <c r="AB762" s="63"/>
      <c r="AC762" s="75"/>
      <c r="AD762" s="75"/>
      <c r="AF762" s="75"/>
      <c r="AG762" s="75"/>
      <c r="AI762" s="75"/>
      <c r="AJ762" s="75"/>
    </row>
    <row r="763" spans="4:36" x14ac:dyDescent="0.25">
      <c r="D763" s="75"/>
      <c r="H763" s="75"/>
      <c r="I763" s="75"/>
      <c r="K763" s="75"/>
      <c r="L763" s="75"/>
      <c r="N763" s="75"/>
      <c r="O763" s="75"/>
      <c r="Q763" s="75"/>
      <c r="R763" s="75"/>
      <c r="T763" s="75"/>
      <c r="U763" s="75"/>
      <c r="W763" s="75"/>
      <c r="X763" s="75"/>
      <c r="Z763" s="75"/>
      <c r="AA763" s="75"/>
      <c r="AB763" s="63"/>
      <c r="AC763" s="75"/>
      <c r="AD763" s="75"/>
      <c r="AF763" s="75"/>
      <c r="AG763" s="75"/>
      <c r="AI763" s="75"/>
      <c r="AJ763" s="75"/>
    </row>
    <row r="764" spans="4:36" x14ac:dyDescent="0.25">
      <c r="D764" s="75"/>
      <c r="H764" s="75"/>
      <c r="I764" s="75"/>
      <c r="K764" s="75"/>
      <c r="L764" s="75"/>
      <c r="N764" s="75"/>
      <c r="O764" s="75"/>
      <c r="Q764" s="75"/>
      <c r="R764" s="75"/>
      <c r="T764" s="75"/>
      <c r="U764" s="75"/>
      <c r="W764" s="75"/>
      <c r="X764" s="75"/>
      <c r="Z764" s="75"/>
      <c r="AA764" s="75"/>
      <c r="AB764" s="63"/>
      <c r="AC764" s="75"/>
      <c r="AD764" s="75"/>
      <c r="AF764" s="75"/>
      <c r="AG764" s="75"/>
      <c r="AI764" s="75"/>
      <c r="AJ764" s="75"/>
    </row>
    <row r="765" spans="4:36" x14ac:dyDescent="0.25">
      <c r="D765" s="75"/>
      <c r="H765" s="75"/>
      <c r="I765" s="75"/>
      <c r="K765" s="75"/>
      <c r="L765" s="75"/>
      <c r="N765" s="75"/>
      <c r="O765" s="75"/>
      <c r="Q765" s="75"/>
      <c r="R765" s="75"/>
      <c r="T765" s="75"/>
      <c r="U765" s="75"/>
      <c r="W765" s="75"/>
      <c r="X765" s="75"/>
      <c r="Z765" s="75"/>
      <c r="AA765" s="75"/>
      <c r="AB765" s="63"/>
      <c r="AC765" s="75"/>
      <c r="AD765" s="75"/>
      <c r="AF765" s="75"/>
      <c r="AG765" s="75"/>
      <c r="AI765" s="75"/>
      <c r="AJ765" s="75"/>
    </row>
    <row r="766" spans="4:36" x14ac:dyDescent="0.25">
      <c r="D766" s="75"/>
      <c r="H766" s="75"/>
      <c r="I766" s="75"/>
      <c r="K766" s="75"/>
      <c r="L766" s="75"/>
      <c r="N766" s="75"/>
      <c r="O766" s="75"/>
      <c r="Q766" s="75"/>
      <c r="R766" s="75"/>
      <c r="T766" s="75"/>
      <c r="U766" s="75"/>
      <c r="W766" s="75"/>
      <c r="X766" s="75"/>
      <c r="Z766" s="75"/>
      <c r="AA766" s="75"/>
      <c r="AB766" s="63"/>
      <c r="AC766" s="75"/>
      <c r="AD766" s="75"/>
      <c r="AF766" s="75"/>
      <c r="AG766" s="75"/>
      <c r="AI766" s="75"/>
      <c r="AJ766" s="75"/>
    </row>
    <row r="767" spans="4:36" x14ac:dyDescent="0.25">
      <c r="D767" s="75"/>
      <c r="H767" s="75"/>
      <c r="I767" s="75"/>
      <c r="K767" s="75"/>
      <c r="L767" s="75"/>
      <c r="N767" s="75"/>
      <c r="O767" s="75"/>
      <c r="Q767" s="75"/>
      <c r="R767" s="75"/>
      <c r="T767" s="75"/>
      <c r="U767" s="75"/>
      <c r="W767" s="75"/>
      <c r="X767" s="75"/>
      <c r="Z767" s="75"/>
      <c r="AA767" s="75"/>
      <c r="AB767" s="63"/>
      <c r="AC767" s="75"/>
      <c r="AD767" s="75"/>
      <c r="AF767" s="75"/>
      <c r="AG767" s="75"/>
      <c r="AI767" s="75"/>
      <c r="AJ767" s="75"/>
    </row>
    <row r="768" spans="4:36" x14ac:dyDescent="0.25">
      <c r="D768" s="75"/>
      <c r="H768" s="75"/>
      <c r="I768" s="75"/>
      <c r="K768" s="75"/>
      <c r="L768" s="75"/>
      <c r="N768" s="75"/>
      <c r="O768" s="75"/>
      <c r="Q768" s="75"/>
      <c r="R768" s="75"/>
      <c r="T768" s="75"/>
      <c r="U768" s="75"/>
      <c r="W768" s="75"/>
      <c r="X768" s="75"/>
      <c r="Z768" s="75"/>
      <c r="AA768" s="75"/>
      <c r="AB768" s="63"/>
      <c r="AC768" s="75"/>
      <c r="AD768" s="75"/>
      <c r="AF768" s="75"/>
      <c r="AG768" s="75"/>
      <c r="AI768" s="75"/>
      <c r="AJ768" s="75"/>
    </row>
    <row r="769" spans="4:36" x14ac:dyDescent="0.25">
      <c r="D769" s="75"/>
      <c r="H769" s="75"/>
      <c r="I769" s="75"/>
      <c r="K769" s="75"/>
      <c r="L769" s="75"/>
      <c r="N769" s="75"/>
      <c r="O769" s="75"/>
      <c r="Q769" s="75"/>
      <c r="R769" s="75"/>
      <c r="T769" s="75"/>
      <c r="U769" s="75"/>
      <c r="W769" s="75"/>
      <c r="X769" s="75"/>
      <c r="Z769" s="75"/>
      <c r="AA769" s="75"/>
      <c r="AB769" s="63"/>
      <c r="AC769" s="75"/>
      <c r="AD769" s="75"/>
      <c r="AF769" s="75"/>
      <c r="AG769" s="75"/>
      <c r="AI769" s="75"/>
      <c r="AJ769" s="75"/>
    </row>
    <row r="770" spans="4:36" x14ac:dyDescent="0.25">
      <c r="D770" s="75"/>
      <c r="H770" s="75"/>
      <c r="I770" s="75"/>
      <c r="K770" s="75"/>
      <c r="L770" s="75"/>
      <c r="N770" s="75"/>
      <c r="O770" s="75"/>
      <c r="Q770" s="75"/>
      <c r="R770" s="75"/>
      <c r="T770" s="75"/>
      <c r="U770" s="75"/>
      <c r="W770" s="75"/>
      <c r="X770" s="75"/>
      <c r="Z770" s="75"/>
      <c r="AA770" s="75"/>
      <c r="AB770" s="63"/>
      <c r="AC770" s="75"/>
      <c r="AD770" s="75"/>
      <c r="AF770" s="75"/>
      <c r="AG770" s="75"/>
      <c r="AI770" s="75"/>
      <c r="AJ770" s="75"/>
    </row>
    <row r="771" spans="4:36" x14ac:dyDescent="0.25">
      <c r="D771" s="75"/>
      <c r="H771" s="75"/>
      <c r="I771" s="75"/>
      <c r="K771" s="75"/>
      <c r="L771" s="75"/>
      <c r="N771" s="75"/>
      <c r="O771" s="75"/>
      <c r="Q771" s="75"/>
      <c r="R771" s="75"/>
      <c r="T771" s="75"/>
      <c r="U771" s="75"/>
      <c r="W771" s="75"/>
      <c r="X771" s="75"/>
      <c r="Z771" s="75"/>
      <c r="AA771" s="75"/>
      <c r="AB771" s="63"/>
      <c r="AC771" s="75"/>
      <c r="AD771" s="75"/>
      <c r="AF771" s="75"/>
      <c r="AG771" s="75"/>
      <c r="AI771" s="75"/>
      <c r="AJ771" s="75"/>
    </row>
    <row r="772" spans="4:36" x14ac:dyDescent="0.25">
      <c r="D772" s="75"/>
      <c r="H772" s="75"/>
      <c r="I772" s="75"/>
      <c r="K772" s="75"/>
      <c r="L772" s="75"/>
      <c r="N772" s="75"/>
      <c r="O772" s="75"/>
      <c r="Q772" s="75"/>
      <c r="R772" s="75"/>
      <c r="T772" s="75"/>
      <c r="U772" s="75"/>
      <c r="W772" s="75"/>
      <c r="X772" s="75"/>
      <c r="Z772" s="75"/>
      <c r="AA772" s="75"/>
      <c r="AB772" s="63"/>
      <c r="AC772" s="75"/>
      <c r="AD772" s="75"/>
      <c r="AF772" s="75"/>
      <c r="AG772" s="75"/>
      <c r="AI772" s="75"/>
      <c r="AJ772" s="75"/>
    </row>
    <row r="773" spans="4:36" x14ac:dyDescent="0.25">
      <c r="D773" s="75"/>
      <c r="H773" s="75"/>
      <c r="I773" s="75"/>
      <c r="K773" s="75"/>
      <c r="L773" s="75"/>
      <c r="N773" s="75"/>
      <c r="O773" s="75"/>
      <c r="Q773" s="75"/>
      <c r="R773" s="75"/>
      <c r="T773" s="75"/>
      <c r="U773" s="75"/>
      <c r="W773" s="75"/>
      <c r="X773" s="75"/>
      <c r="Z773" s="75"/>
      <c r="AA773" s="75"/>
      <c r="AB773" s="63"/>
      <c r="AC773" s="75"/>
      <c r="AD773" s="75"/>
      <c r="AF773" s="75"/>
      <c r="AG773" s="75"/>
      <c r="AI773" s="75"/>
      <c r="AJ773" s="75"/>
    </row>
    <row r="774" spans="4:36" x14ac:dyDescent="0.25">
      <c r="D774" s="75"/>
      <c r="H774" s="75"/>
      <c r="I774" s="75"/>
      <c r="K774" s="75"/>
      <c r="L774" s="75"/>
      <c r="N774" s="75"/>
      <c r="O774" s="75"/>
      <c r="Q774" s="75"/>
      <c r="R774" s="75"/>
      <c r="T774" s="75"/>
      <c r="U774" s="75"/>
      <c r="W774" s="75"/>
      <c r="X774" s="75"/>
      <c r="Z774" s="75"/>
      <c r="AA774" s="75"/>
      <c r="AB774" s="63"/>
      <c r="AC774" s="75"/>
      <c r="AD774" s="75"/>
      <c r="AF774" s="75"/>
      <c r="AG774" s="75"/>
      <c r="AI774" s="75"/>
      <c r="AJ774" s="75"/>
    </row>
    <row r="775" spans="4:36" x14ac:dyDescent="0.25">
      <c r="D775" s="75"/>
      <c r="H775" s="75"/>
      <c r="I775" s="75"/>
      <c r="K775" s="75"/>
      <c r="L775" s="75"/>
      <c r="N775" s="75"/>
      <c r="O775" s="75"/>
      <c r="Q775" s="75"/>
      <c r="R775" s="75"/>
      <c r="T775" s="75"/>
      <c r="U775" s="75"/>
      <c r="W775" s="75"/>
      <c r="X775" s="75"/>
      <c r="Z775" s="75"/>
      <c r="AA775" s="75"/>
      <c r="AB775" s="63"/>
      <c r="AC775" s="75"/>
      <c r="AD775" s="75"/>
      <c r="AF775" s="75"/>
      <c r="AG775" s="75"/>
      <c r="AI775" s="75"/>
      <c r="AJ775" s="75"/>
    </row>
    <row r="776" spans="4:36" x14ac:dyDescent="0.25">
      <c r="D776" s="75"/>
      <c r="H776" s="75"/>
      <c r="I776" s="75"/>
      <c r="K776" s="75"/>
      <c r="L776" s="75"/>
      <c r="N776" s="75"/>
      <c r="O776" s="75"/>
      <c r="Q776" s="75"/>
      <c r="R776" s="75"/>
      <c r="T776" s="75"/>
      <c r="U776" s="75"/>
      <c r="W776" s="75"/>
      <c r="X776" s="75"/>
      <c r="Z776" s="75"/>
      <c r="AA776" s="75"/>
      <c r="AB776" s="63"/>
      <c r="AC776" s="75"/>
      <c r="AD776" s="75"/>
      <c r="AF776" s="75"/>
      <c r="AG776" s="75"/>
      <c r="AI776" s="75"/>
      <c r="AJ776" s="75"/>
    </row>
    <row r="777" spans="4:36" x14ac:dyDescent="0.25">
      <c r="D777" s="75"/>
      <c r="H777" s="75"/>
      <c r="I777" s="75"/>
      <c r="K777" s="75"/>
      <c r="L777" s="75"/>
      <c r="N777" s="75"/>
      <c r="O777" s="75"/>
      <c r="Q777" s="75"/>
      <c r="R777" s="75"/>
      <c r="T777" s="75"/>
      <c r="U777" s="75"/>
      <c r="W777" s="75"/>
      <c r="X777" s="75"/>
      <c r="Z777" s="75"/>
      <c r="AA777" s="75"/>
      <c r="AB777" s="63"/>
      <c r="AC777" s="75"/>
      <c r="AD777" s="75"/>
      <c r="AF777" s="75"/>
      <c r="AG777" s="75"/>
      <c r="AI777" s="75"/>
      <c r="AJ777" s="75"/>
    </row>
    <row r="778" spans="4:36" x14ac:dyDescent="0.25">
      <c r="D778" s="75"/>
      <c r="H778" s="75"/>
      <c r="I778" s="75"/>
      <c r="K778" s="75"/>
      <c r="L778" s="75"/>
      <c r="N778" s="75"/>
      <c r="O778" s="75"/>
      <c r="Q778" s="75"/>
      <c r="R778" s="75"/>
      <c r="T778" s="75"/>
      <c r="U778" s="75"/>
      <c r="W778" s="75"/>
      <c r="X778" s="75"/>
      <c r="Z778" s="75"/>
      <c r="AA778" s="75"/>
      <c r="AB778" s="63"/>
      <c r="AC778" s="75"/>
      <c r="AD778" s="75"/>
      <c r="AF778" s="75"/>
      <c r="AG778" s="75"/>
      <c r="AI778" s="75"/>
      <c r="AJ778" s="75"/>
    </row>
    <row r="779" spans="4:36" x14ac:dyDescent="0.25">
      <c r="D779" s="75"/>
      <c r="H779" s="75"/>
      <c r="I779" s="75"/>
      <c r="K779" s="75"/>
      <c r="L779" s="75"/>
      <c r="N779" s="75"/>
      <c r="O779" s="75"/>
      <c r="Q779" s="75"/>
      <c r="R779" s="75"/>
      <c r="T779" s="75"/>
      <c r="U779" s="75"/>
      <c r="W779" s="75"/>
      <c r="X779" s="75"/>
      <c r="Z779" s="75"/>
      <c r="AA779" s="75"/>
      <c r="AB779" s="63"/>
      <c r="AC779" s="75"/>
      <c r="AD779" s="75"/>
      <c r="AF779" s="75"/>
      <c r="AG779" s="75"/>
      <c r="AI779" s="75"/>
      <c r="AJ779" s="75"/>
    </row>
    <row r="780" spans="4:36" x14ac:dyDescent="0.25">
      <c r="D780" s="75"/>
      <c r="H780" s="75"/>
      <c r="I780" s="75"/>
      <c r="K780" s="75"/>
      <c r="L780" s="75"/>
      <c r="N780" s="75"/>
      <c r="O780" s="75"/>
      <c r="Q780" s="75"/>
      <c r="R780" s="75"/>
      <c r="T780" s="75"/>
      <c r="U780" s="75"/>
      <c r="W780" s="75"/>
      <c r="X780" s="75"/>
      <c r="Z780" s="75"/>
      <c r="AA780" s="75"/>
      <c r="AB780" s="63"/>
      <c r="AC780" s="75"/>
      <c r="AD780" s="75"/>
      <c r="AF780" s="75"/>
      <c r="AG780" s="75"/>
      <c r="AI780" s="75"/>
      <c r="AJ780" s="75"/>
    </row>
    <row r="781" spans="4:36" x14ac:dyDescent="0.25">
      <c r="D781" s="75"/>
      <c r="H781" s="75"/>
      <c r="I781" s="75"/>
      <c r="K781" s="75"/>
      <c r="L781" s="75"/>
      <c r="N781" s="75"/>
      <c r="O781" s="75"/>
      <c r="Q781" s="75"/>
      <c r="R781" s="75"/>
      <c r="T781" s="75"/>
      <c r="U781" s="75"/>
      <c r="W781" s="75"/>
      <c r="X781" s="75"/>
      <c r="Z781" s="75"/>
      <c r="AA781" s="75"/>
      <c r="AB781" s="63"/>
      <c r="AC781" s="75"/>
      <c r="AD781" s="75"/>
      <c r="AF781" s="75"/>
      <c r="AG781" s="75"/>
      <c r="AI781" s="75"/>
      <c r="AJ781" s="75"/>
    </row>
    <row r="782" spans="4:36" x14ac:dyDescent="0.25">
      <c r="D782" s="75"/>
      <c r="H782" s="75"/>
      <c r="I782" s="75"/>
      <c r="K782" s="75"/>
      <c r="L782" s="75"/>
      <c r="N782" s="75"/>
      <c r="O782" s="75"/>
      <c r="Q782" s="75"/>
      <c r="R782" s="75"/>
      <c r="T782" s="75"/>
      <c r="U782" s="75"/>
      <c r="W782" s="75"/>
      <c r="X782" s="75"/>
      <c r="Z782" s="75"/>
      <c r="AA782" s="75"/>
      <c r="AB782" s="63"/>
      <c r="AC782" s="75"/>
      <c r="AD782" s="75"/>
      <c r="AF782" s="75"/>
      <c r="AG782" s="75"/>
      <c r="AI782" s="75"/>
      <c r="AJ782" s="75"/>
    </row>
    <row r="783" spans="4:36" x14ac:dyDescent="0.25">
      <c r="D783" s="75"/>
      <c r="H783" s="75"/>
      <c r="I783" s="75"/>
      <c r="K783" s="75"/>
      <c r="L783" s="75"/>
      <c r="N783" s="75"/>
      <c r="O783" s="75"/>
      <c r="Q783" s="75"/>
      <c r="R783" s="75"/>
      <c r="T783" s="75"/>
      <c r="U783" s="75"/>
      <c r="W783" s="75"/>
      <c r="X783" s="75"/>
      <c r="Z783" s="75"/>
      <c r="AA783" s="75"/>
      <c r="AB783" s="63"/>
      <c r="AC783" s="75"/>
      <c r="AD783" s="75"/>
      <c r="AF783" s="75"/>
      <c r="AG783" s="75"/>
      <c r="AI783" s="75"/>
      <c r="AJ783" s="75"/>
    </row>
    <row r="784" spans="4:36" x14ac:dyDescent="0.25">
      <c r="D784" s="75"/>
      <c r="H784" s="75"/>
      <c r="I784" s="75"/>
      <c r="K784" s="75"/>
      <c r="L784" s="75"/>
      <c r="N784" s="75"/>
      <c r="O784" s="75"/>
      <c r="Q784" s="75"/>
      <c r="R784" s="75"/>
      <c r="T784" s="75"/>
      <c r="U784" s="75"/>
      <c r="W784" s="75"/>
      <c r="X784" s="75"/>
      <c r="Z784" s="75"/>
      <c r="AA784" s="75"/>
      <c r="AB784" s="63"/>
      <c r="AC784" s="75"/>
      <c r="AD784" s="75"/>
      <c r="AF784" s="75"/>
      <c r="AG784" s="75"/>
      <c r="AI784" s="75"/>
      <c r="AJ784" s="75"/>
    </row>
    <row r="785" spans="4:36" x14ac:dyDescent="0.25">
      <c r="D785" s="75"/>
      <c r="H785" s="75"/>
      <c r="I785" s="75"/>
      <c r="K785" s="75"/>
      <c r="L785" s="75"/>
      <c r="N785" s="75"/>
      <c r="O785" s="75"/>
      <c r="Q785" s="75"/>
      <c r="R785" s="75"/>
      <c r="T785" s="75"/>
      <c r="U785" s="75"/>
      <c r="W785" s="75"/>
      <c r="X785" s="75"/>
      <c r="Z785" s="75"/>
      <c r="AA785" s="75"/>
      <c r="AB785" s="63"/>
      <c r="AC785" s="75"/>
      <c r="AD785" s="75"/>
      <c r="AF785" s="75"/>
      <c r="AG785" s="75"/>
      <c r="AI785" s="75"/>
      <c r="AJ785" s="75"/>
    </row>
    <row r="786" spans="4:36" x14ac:dyDescent="0.25">
      <c r="D786" s="75"/>
      <c r="H786" s="75"/>
      <c r="I786" s="75"/>
      <c r="K786" s="75"/>
      <c r="L786" s="75"/>
      <c r="N786" s="75"/>
      <c r="O786" s="75"/>
      <c r="Q786" s="75"/>
      <c r="R786" s="75"/>
      <c r="T786" s="75"/>
      <c r="U786" s="75"/>
      <c r="W786" s="75"/>
      <c r="X786" s="75"/>
      <c r="Z786" s="75"/>
      <c r="AA786" s="75"/>
      <c r="AB786" s="63"/>
      <c r="AC786" s="75"/>
      <c r="AD786" s="75"/>
      <c r="AF786" s="75"/>
      <c r="AG786" s="75"/>
      <c r="AI786" s="75"/>
      <c r="AJ786" s="75"/>
    </row>
    <row r="787" spans="4:36" x14ac:dyDescent="0.25">
      <c r="D787" s="75"/>
      <c r="H787" s="75"/>
      <c r="I787" s="75"/>
      <c r="K787" s="75"/>
      <c r="L787" s="75"/>
      <c r="N787" s="75"/>
      <c r="O787" s="75"/>
      <c r="Q787" s="75"/>
      <c r="R787" s="75"/>
      <c r="T787" s="75"/>
      <c r="U787" s="75"/>
      <c r="W787" s="75"/>
      <c r="X787" s="75"/>
      <c r="Z787" s="75"/>
      <c r="AA787" s="75"/>
      <c r="AB787" s="63"/>
      <c r="AC787" s="75"/>
      <c r="AD787" s="75"/>
      <c r="AF787" s="75"/>
      <c r="AG787" s="75"/>
      <c r="AI787" s="75"/>
      <c r="AJ787" s="75"/>
    </row>
    <row r="788" spans="4:36" x14ac:dyDescent="0.25">
      <c r="D788" s="75"/>
      <c r="H788" s="75"/>
      <c r="I788" s="75"/>
      <c r="K788" s="75"/>
      <c r="L788" s="75"/>
      <c r="N788" s="75"/>
      <c r="O788" s="75"/>
      <c r="Q788" s="75"/>
      <c r="R788" s="75"/>
      <c r="T788" s="75"/>
      <c r="U788" s="75"/>
      <c r="W788" s="75"/>
      <c r="X788" s="75"/>
      <c r="Z788" s="75"/>
      <c r="AA788" s="75"/>
      <c r="AB788" s="63"/>
      <c r="AC788" s="75"/>
      <c r="AD788" s="75"/>
      <c r="AF788" s="75"/>
      <c r="AG788" s="75"/>
      <c r="AI788" s="75"/>
      <c r="AJ788" s="75"/>
    </row>
    <row r="789" spans="4:36" x14ac:dyDescent="0.25">
      <c r="D789" s="75"/>
      <c r="H789" s="75"/>
      <c r="I789" s="75"/>
      <c r="K789" s="75"/>
      <c r="L789" s="75"/>
      <c r="N789" s="75"/>
      <c r="O789" s="75"/>
      <c r="Q789" s="75"/>
      <c r="R789" s="75"/>
      <c r="T789" s="75"/>
      <c r="U789" s="75"/>
      <c r="W789" s="75"/>
      <c r="X789" s="75"/>
      <c r="Z789" s="75"/>
      <c r="AA789" s="75"/>
      <c r="AB789" s="63"/>
      <c r="AC789" s="75"/>
      <c r="AD789" s="75"/>
      <c r="AF789" s="75"/>
      <c r="AG789" s="75"/>
      <c r="AI789" s="75"/>
      <c r="AJ789" s="75"/>
    </row>
    <row r="790" spans="4:36" x14ac:dyDescent="0.25">
      <c r="D790" s="75"/>
      <c r="H790" s="75"/>
      <c r="I790" s="75"/>
      <c r="K790" s="75"/>
      <c r="L790" s="75"/>
      <c r="N790" s="75"/>
      <c r="O790" s="75"/>
      <c r="Q790" s="75"/>
      <c r="R790" s="75"/>
      <c r="T790" s="75"/>
      <c r="U790" s="75"/>
      <c r="W790" s="75"/>
      <c r="X790" s="75"/>
      <c r="Z790" s="75"/>
      <c r="AA790" s="75"/>
      <c r="AB790" s="63"/>
      <c r="AC790" s="75"/>
      <c r="AD790" s="75"/>
      <c r="AF790" s="75"/>
      <c r="AG790" s="75"/>
      <c r="AI790" s="75"/>
      <c r="AJ790" s="75"/>
    </row>
    <row r="791" spans="4:36" x14ac:dyDescent="0.25">
      <c r="D791" s="75"/>
      <c r="H791" s="75"/>
      <c r="I791" s="75"/>
      <c r="K791" s="75"/>
      <c r="L791" s="75"/>
      <c r="N791" s="75"/>
      <c r="O791" s="75"/>
      <c r="Q791" s="75"/>
      <c r="R791" s="75"/>
      <c r="T791" s="75"/>
      <c r="U791" s="75"/>
      <c r="W791" s="75"/>
      <c r="X791" s="75"/>
      <c r="Z791" s="75"/>
      <c r="AA791" s="75"/>
      <c r="AB791" s="63"/>
      <c r="AC791" s="75"/>
      <c r="AD791" s="75"/>
      <c r="AF791" s="75"/>
      <c r="AG791" s="75"/>
      <c r="AI791" s="75"/>
      <c r="AJ791" s="75"/>
    </row>
    <row r="792" spans="4:36" x14ac:dyDescent="0.25">
      <c r="D792" s="75"/>
      <c r="H792" s="75"/>
      <c r="I792" s="75"/>
      <c r="K792" s="75"/>
      <c r="L792" s="75"/>
      <c r="N792" s="75"/>
      <c r="O792" s="75"/>
      <c r="Q792" s="75"/>
      <c r="R792" s="75"/>
      <c r="T792" s="75"/>
      <c r="U792" s="75"/>
      <c r="W792" s="75"/>
      <c r="X792" s="75"/>
      <c r="Z792" s="75"/>
      <c r="AA792" s="75"/>
      <c r="AB792" s="63"/>
      <c r="AC792" s="75"/>
      <c r="AD792" s="75"/>
      <c r="AF792" s="75"/>
      <c r="AG792" s="75"/>
      <c r="AI792" s="75"/>
      <c r="AJ792" s="75"/>
    </row>
    <row r="793" spans="4:36" x14ac:dyDescent="0.25">
      <c r="D793" s="75"/>
      <c r="H793" s="75"/>
      <c r="I793" s="75"/>
      <c r="K793" s="75"/>
      <c r="L793" s="75"/>
      <c r="N793" s="75"/>
      <c r="O793" s="75"/>
      <c r="Q793" s="75"/>
      <c r="R793" s="75"/>
      <c r="T793" s="75"/>
      <c r="U793" s="75"/>
      <c r="W793" s="75"/>
      <c r="X793" s="75"/>
      <c r="Z793" s="75"/>
      <c r="AA793" s="75"/>
      <c r="AB793" s="63"/>
      <c r="AC793" s="75"/>
      <c r="AD793" s="75"/>
      <c r="AF793" s="75"/>
      <c r="AG793" s="75"/>
      <c r="AI793" s="75"/>
      <c r="AJ793" s="75"/>
    </row>
    <row r="794" spans="4:36" x14ac:dyDescent="0.25">
      <c r="D794" s="75"/>
      <c r="H794" s="75"/>
      <c r="I794" s="75"/>
      <c r="K794" s="75"/>
      <c r="L794" s="75"/>
      <c r="N794" s="75"/>
      <c r="O794" s="75"/>
      <c r="Q794" s="75"/>
      <c r="R794" s="75"/>
      <c r="T794" s="75"/>
      <c r="U794" s="75"/>
      <c r="W794" s="75"/>
      <c r="X794" s="75"/>
      <c r="Z794" s="75"/>
      <c r="AA794" s="75"/>
      <c r="AB794" s="63"/>
      <c r="AC794" s="75"/>
      <c r="AD794" s="75"/>
      <c r="AF794" s="75"/>
      <c r="AG794" s="75"/>
      <c r="AI794" s="75"/>
      <c r="AJ794" s="75"/>
    </row>
    <row r="795" spans="4:36" x14ac:dyDescent="0.25">
      <c r="D795" s="75"/>
      <c r="H795" s="75"/>
      <c r="I795" s="75"/>
      <c r="K795" s="75"/>
      <c r="L795" s="75"/>
      <c r="N795" s="75"/>
      <c r="O795" s="75"/>
      <c r="Q795" s="75"/>
      <c r="R795" s="75"/>
      <c r="T795" s="75"/>
      <c r="U795" s="75"/>
      <c r="W795" s="75"/>
      <c r="X795" s="75"/>
      <c r="Z795" s="75"/>
      <c r="AA795" s="75"/>
      <c r="AB795" s="63"/>
      <c r="AC795" s="75"/>
      <c r="AD795" s="75"/>
      <c r="AF795" s="75"/>
      <c r="AG795" s="75"/>
      <c r="AI795" s="75"/>
      <c r="AJ795" s="75"/>
    </row>
    <row r="796" spans="4:36" x14ac:dyDescent="0.25">
      <c r="D796" s="75"/>
      <c r="H796" s="75"/>
      <c r="I796" s="75"/>
      <c r="K796" s="75"/>
      <c r="L796" s="75"/>
      <c r="N796" s="75"/>
      <c r="O796" s="75"/>
      <c r="Q796" s="75"/>
      <c r="R796" s="75"/>
      <c r="T796" s="75"/>
      <c r="U796" s="75"/>
      <c r="W796" s="75"/>
      <c r="X796" s="75"/>
      <c r="Z796" s="75"/>
      <c r="AA796" s="75"/>
      <c r="AB796" s="63"/>
      <c r="AC796" s="75"/>
      <c r="AD796" s="75"/>
      <c r="AF796" s="75"/>
      <c r="AG796" s="75"/>
      <c r="AI796" s="75"/>
      <c r="AJ796" s="75"/>
    </row>
    <row r="797" spans="4:36" x14ac:dyDescent="0.25">
      <c r="D797" s="75"/>
      <c r="H797" s="75"/>
      <c r="I797" s="75"/>
      <c r="K797" s="75"/>
      <c r="L797" s="75"/>
      <c r="N797" s="75"/>
      <c r="O797" s="75"/>
      <c r="Q797" s="75"/>
      <c r="R797" s="75"/>
      <c r="T797" s="75"/>
      <c r="U797" s="75"/>
      <c r="W797" s="75"/>
      <c r="X797" s="75"/>
      <c r="Z797" s="75"/>
      <c r="AA797" s="75"/>
      <c r="AB797" s="63"/>
      <c r="AC797" s="75"/>
      <c r="AD797" s="75"/>
      <c r="AF797" s="75"/>
      <c r="AG797" s="75"/>
      <c r="AI797" s="75"/>
      <c r="AJ797" s="75"/>
    </row>
    <row r="798" spans="4:36" x14ac:dyDescent="0.25">
      <c r="D798" s="75"/>
      <c r="H798" s="75"/>
      <c r="I798" s="75"/>
      <c r="K798" s="75"/>
      <c r="L798" s="75"/>
      <c r="N798" s="75"/>
      <c r="O798" s="75"/>
      <c r="Q798" s="75"/>
      <c r="R798" s="75"/>
      <c r="T798" s="75"/>
      <c r="U798" s="75"/>
      <c r="W798" s="75"/>
      <c r="X798" s="75"/>
      <c r="Z798" s="75"/>
      <c r="AA798" s="75"/>
      <c r="AB798" s="63"/>
      <c r="AC798" s="75"/>
      <c r="AD798" s="75"/>
      <c r="AF798" s="75"/>
      <c r="AG798" s="75"/>
      <c r="AI798" s="75"/>
      <c r="AJ798" s="75"/>
    </row>
    <row r="799" spans="4:36" x14ac:dyDescent="0.25">
      <c r="D799" s="75"/>
      <c r="H799" s="75"/>
      <c r="I799" s="75"/>
      <c r="K799" s="75"/>
      <c r="L799" s="75"/>
      <c r="N799" s="75"/>
      <c r="O799" s="75"/>
      <c r="Q799" s="75"/>
      <c r="R799" s="75"/>
      <c r="T799" s="75"/>
      <c r="U799" s="75"/>
      <c r="W799" s="75"/>
      <c r="X799" s="75"/>
      <c r="Z799" s="75"/>
      <c r="AA799" s="75"/>
      <c r="AB799" s="63"/>
      <c r="AC799" s="75"/>
      <c r="AD799" s="75"/>
      <c r="AF799" s="75"/>
      <c r="AG799" s="75"/>
      <c r="AI799" s="75"/>
      <c r="AJ799" s="75"/>
    </row>
    <row r="800" spans="4:36" x14ac:dyDescent="0.25">
      <c r="D800" s="75"/>
      <c r="H800" s="75"/>
      <c r="I800" s="75"/>
      <c r="K800" s="75"/>
      <c r="L800" s="75"/>
      <c r="N800" s="75"/>
      <c r="O800" s="75"/>
      <c r="Q800" s="75"/>
      <c r="R800" s="75"/>
      <c r="T800" s="75"/>
      <c r="U800" s="75"/>
      <c r="W800" s="75"/>
      <c r="X800" s="75"/>
      <c r="Z800" s="75"/>
      <c r="AA800" s="75"/>
      <c r="AB800" s="63"/>
      <c r="AC800" s="75"/>
      <c r="AD800" s="75"/>
      <c r="AF800" s="75"/>
      <c r="AG800" s="75"/>
      <c r="AI800" s="75"/>
      <c r="AJ800" s="75"/>
    </row>
    <row r="801" spans="4:36" x14ac:dyDescent="0.25">
      <c r="D801" s="75"/>
      <c r="H801" s="75"/>
      <c r="I801" s="75"/>
      <c r="K801" s="75"/>
      <c r="L801" s="75"/>
      <c r="N801" s="75"/>
      <c r="O801" s="75"/>
      <c r="Q801" s="75"/>
      <c r="R801" s="75"/>
      <c r="T801" s="75"/>
      <c r="U801" s="75"/>
      <c r="W801" s="75"/>
      <c r="X801" s="75"/>
      <c r="Z801" s="75"/>
      <c r="AA801" s="75"/>
      <c r="AB801" s="63"/>
      <c r="AC801" s="75"/>
      <c r="AD801" s="75"/>
      <c r="AF801" s="75"/>
      <c r="AG801" s="75"/>
      <c r="AI801" s="75"/>
      <c r="AJ801" s="75"/>
    </row>
    <row r="802" spans="4:36" x14ac:dyDescent="0.25">
      <c r="D802" s="75"/>
      <c r="H802" s="75"/>
      <c r="I802" s="75"/>
      <c r="K802" s="75"/>
      <c r="L802" s="75"/>
      <c r="N802" s="75"/>
      <c r="O802" s="75"/>
      <c r="Q802" s="75"/>
      <c r="R802" s="75"/>
      <c r="T802" s="75"/>
      <c r="U802" s="75"/>
      <c r="W802" s="75"/>
      <c r="X802" s="75"/>
      <c r="Z802" s="75"/>
      <c r="AA802" s="75"/>
      <c r="AB802" s="63"/>
      <c r="AC802" s="75"/>
      <c r="AD802" s="75"/>
      <c r="AF802" s="75"/>
      <c r="AG802" s="75"/>
      <c r="AI802" s="75"/>
      <c r="AJ802" s="75"/>
    </row>
    <row r="803" spans="4:36" x14ac:dyDescent="0.25">
      <c r="D803" s="75"/>
      <c r="H803" s="75"/>
      <c r="I803" s="75"/>
      <c r="K803" s="75"/>
      <c r="L803" s="75"/>
      <c r="N803" s="75"/>
      <c r="O803" s="75"/>
      <c r="Q803" s="75"/>
      <c r="R803" s="75"/>
      <c r="T803" s="75"/>
      <c r="U803" s="75"/>
      <c r="W803" s="75"/>
      <c r="X803" s="75"/>
      <c r="Z803" s="75"/>
      <c r="AA803" s="75"/>
      <c r="AB803" s="63"/>
      <c r="AC803" s="75"/>
      <c r="AD803" s="75"/>
      <c r="AF803" s="75"/>
      <c r="AG803" s="75"/>
      <c r="AI803" s="75"/>
      <c r="AJ803" s="75"/>
    </row>
    <row r="804" spans="4:36" x14ac:dyDescent="0.25">
      <c r="D804" s="75"/>
      <c r="H804" s="75"/>
      <c r="I804" s="75"/>
      <c r="K804" s="75"/>
      <c r="L804" s="75"/>
      <c r="N804" s="75"/>
      <c r="O804" s="75"/>
      <c r="Q804" s="75"/>
      <c r="R804" s="75"/>
      <c r="T804" s="75"/>
      <c r="U804" s="75"/>
      <c r="W804" s="75"/>
      <c r="X804" s="75"/>
      <c r="Z804" s="75"/>
      <c r="AA804" s="75"/>
      <c r="AB804" s="63"/>
      <c r="AC804" s="75"/>
      <c r="AD804" s="75"/>
      <c r="AF804" s="75"/>
      <c r="AG804" s="75"/>
      <c r="AI804" s="75"/>
      <c r="AJ804" s="75"/>
    </row>
    <row r="805" spans="4:36" x14ac:dyDescent="0.25">
      <c r="D805" s="75"/>
      <c r="H805" s="75"/>
      <c r="I805" s="75"/>
      <c r="K805" s="75"/>
      <c r="L805" s="75"/>
      <c r="N805" s="75"/>
      <c r="O805" s="75"/>
      <c r="Q805" s="75"/>
      <c r="R805" s="75"/>
      <c r="T805" s="75"/>
      <c r="U805" s="75"/>
      <c r="W805" s="75"/>
      <c r="X805" s="75"/>
      <c r="Z805" s="75"/>
      <c r="AA805" s="75"/>
      <c r="AB805" s="63"/>
      <c r="AC805" s="75"/>
      <c r="AD805" s="75"/>
      <c r="AF805" s="75"/>
      <c r="AG805" s="75"/>
      <c r="AI805" s="75"/>
      <c r="AJ805" s="75"/>
    </row>
    <row r="806" spans="4:36" x14ac:dyDescent="0.25">
      <c r="D806" s="75"/>
      <c r="H806" s="75"/>
      <c r="I806" s="75"/>
      <c r="K806" s="75"/>
      <c r="L806" s="75"/>
      <c r="N806" s="75"/>
      <c r="O806" s="75"/>
      <c r="Q806" s="75"/>
      <c r="R806" s="75"/>
      <c r="T806" s="75"/>
      <c r="U806" s="75"/>
      <c r="W806" s="75"/>
      <c r="X806" s="75"/>
      <c r="Z806" s="75"/>
      <c r="AA806" s="75"/>
      <c r="AB806" s="63"/>
      <c r="AC806" s="75"/>
      <c r="AD806" s="75"/>
      <c r="AF806" s="75"/>
      <c r="AG806" s="75"/>
      <c r="AI806" s="75"/>
      <c r="AJ806" s="75"/>
    </row>
    <row r="807" spans="4:36" x14ac:dyDescent="0.25">
      <c r="D807" s="75"/>
      <c r="H807" s="75"/>
      <c r="I807" s="75"/>
      <c r="K807" s="75"/>
      <c r="L807" s="75"/>
      <c r="N807" s="75"/>
      <c r="O807" s="75"/>
      <c r="Q807" s="75"/>
      <c r="R807" s="75"/>
      <c r="T807" s="75"/>
      <c r="U807" s="75"/>
      <c r="W807" s="75"/>
      <c r="X807" s="75"/>
      <c r="Z807" s="75"/>
      <c r="AA807" s="75"/>
      <c r="AB807" s="63"/>
      <c r="AC807" s="75"/>
      <c r="AD807" s="75"/>
      <c r="AF807" s="75"/>
      <c r="AG807" s="75"/>
      <c r="AI807" s="75"/>
      <c r="AJ807" s="75"/>
    </row>
    <row r="808" spans="4:36" x14ac:dyDescent="0.25">
      <c r="D808" s="75"/>
      <c r="H808" s="75"/>
      <c r="I808" s="75"/>
      <c r="K808" s="75"/>
      <c r="L808" s="75"/>
      <c r="N808" s="75"/>
      <c r="O808" s="75"/>
      <c r="Q808" s="75"/>
      <c r="R808" s="75"/>
      <c r="T808" s="75"/>
      <c r="U808" s="75"/>
      <c r="W808" s="75"/>
      <c r="X808" s="75"/>
      <c r="Z808" s="75"/>
      <c r="AA808" s="75"/>
      <c r="AB808" s="63"/>
      <c r="AC808" s="75"/>
      <c r="AD808" s="75"/>
      <c r="AF808" s="75"/>
      <c r="AG808" s="75"/>
      <c r="AI808" s="75"/>
      <c r="AJ808" s="75"/>
    </row>
    <row r="809" spans="4:36" x14ac:dyDescent="0.25">
      <c r="D809" s="75"/>
      <c r="H809" s="75"/>
      <c r="I809" s="75"/>
      <c r="K809" s="75"/>
      <c r="L809" s="75"/>
      <c r="N809" s="75"/>
      <c r="O809" s="75"/>
      <c r="Q809" s="75"/>
      <c r="R809" s="75"/>
      <c r="T809" s="75"/>
      <c r="U809" s="75"/>
      <c r="W809" s="75"/>
      <c r="X809" s="75"/>
      <c r="Z809" s="75"/>
      <c r="AA809" s="75"/>
      <c r="AB809" s="63"/>
      <c r="AC809" s="75"/>
      <c r="AD809" s="75"/>
      <c r="AF809" s="75"/>
      <c r="AG809" s="75"/>
      <c r="AI809" s="75"/>
      <c r="AJ809" s="75"/>
    </row>
    <row r="810" spans="4:36" x14ac:dyDescent="0.25">
      <c r="D810" s="75"/>
      <c r="H810" s="75"/>
      <c r="I810" s="75"/>
      <c r="K810" s="75"/>
      <c r="L810" s="75"/>
      <c r="N810" s="75"/>
      <c r="O810" s="75"/>
      <c r="Q810" s="75"/>
      <c r="R810" s="75"/>
      <c r="T810" s="75"/>
      <c r="U810" s="75"/>
      <c r="W810" s="75"/>
      <c r="X810" s="75"/>
      <c r="Z810" s="75"/>
      <c r="AA810" s="75"/>
      <c r="AB810" s="63"/>
      <c r="AC810" s="75"/>
      <c r="AD810" s="75"/>
      <c r="AF810" s="75"/>
      <c r="AG810" s="75"/>
      <c r="AI810" s="75"/>
      <c r="AJ810" s="75"/>
    </row>
    <row r="811" spans="4:36" x14ac:dyDescent="0.25">
      <c r="D811" s="75"/>
      <c r="H811" s="75"/>
      <c r="I811" s="75"/>
      <c r="K811" s="75"/>
      <c r="L811" s="75"/>
      <c r="N811" s="75"/>
      <c r="O811" s="75"/>
      <c r="Q811" s="75"/>
      <c r="R811" s="75"/>
      <c r="T811" s="75"/>
      <c r="U811" s="75"/>
      <c r="W811" s="75"/>
      <c r="X811" s="75"/>
      <c r="Z811" s="75"/>
      <c r="AA811" s="75"/>
      <c r="AB811" s="63"/>
      <c r="AC811" s="75"/>
      <c r="AD811" s="75"/>
      <c r="AF811" s="75"/>
      <c r="AG811" s="75"/>
      <c r="AI811" s="75"/>
      <c r="AJ811" s="75"/>
    </row>
    <row r="812" spans="4:36" x14ac:dyDescent="0.25">
      <c r="D812" s="75"/>
      <c r="H812" s="75"/>
      <c r="I812" s="75"/>
      <c r="K812" s="75"/>
      <c r="L812" s="75"/>
      <c r="N812" s="75"/>
      <c r="O812" s="75"/>
      <c r="Q812" s="75"/>
      <c r="R812" s="75"/>
      <c r="T812" s="75"/>
      <c r="U812" s="75"/>
      <c r="W812" s="75"/>
      <c r="X812" s="75"/>
      <c r="Z812" s="75"/>
      <c r="AA812" s="75"/>
      <c r="AB812" s="63"/>
      <c r="AC812" s="75"/>
      <c r="AD812" s="75"/>
      <c r="AF812" s="75"/>
      <c r="AG812" s="75"/>
      <c r="AI812" s="75"/>
      <c r="AJ812" s="75"/>
    </row>
    <row r="813" spans="4:36" x14ac:dyDescent="0.25">
      <c r="D813" s="75"/>
      <c r="H813" s="75"/>
      <c r="I813" s="75"/>
      <c r="K813" s="75"/>
      <c r="L813" s="75"/>
      <c r="N813" s="75"/>
      <c r="O813" s="75"/>
      <c r="Q813" s="75"/>
      <c r="R813" s="75"/>
      <c r="T813" s="75"/>
      <c r="U813" s="75"/>
      <c r="W813" s="75"/>
      <c r="X813" s="75"/>
      <c r="Z813" s="75"/>
      <c r="AA813" s="75"/>
      <c r="AB813" s="63"/>
      <c r="AC813" s="75"/>
      <c r="AD813" s="75"/>
      <c r="AF813" s="75"/>
      <c r="AG813" s="75"/>
      <c r="AI813" s="75"/>
      <c r="AJ813" s="75"/>
    </row>
    <row r="814" spans="4:36" x14ac:dyDescent="0.25">
      <c r="D814" s="75"/>
      <c r="H814" s="75"/>
      <c r="I814" s="75"/>
      <c r="K814" s="75"/>
      <c r="L814" s="75"/>
      <c r="N814" s="75"/>
      <c r="O814" s="75"/>
      <c r="Q814" s="75"/>
      <c r="R814" s="75"/>
      <c r="T814" s="75"/>
      <c r="U814" s="75"/>
      <c r="W814" s="75"/>
      <c r="X814" s="75"/>
      <c r="Z814" s="75"/>
      <c r="AA814" s="75"/>
      <c r="AB814" s="63"/>
      <c r="AC814" s="75"/>
      <c r="AD814" s="75"/>
      <c r="AF814" s="75"/>
      <c r="AG814" s="75"/>
      <c r="AI814" s="75"/>
      <c r="AJ814" s="75"/>
    </row>
    <row r="815" spans="4:36" x14ac:dyDescent="0.25">
      <c r="D815" s="75"/>
      <c r="H815" s="75"/>
      <c r="I815" s="75"/>
      <c r="K815" s="75"/>
      <c r="L815" s="75"/>
      <c r="N815" s="75"/>
      <c r="O815" s="75"/>
      <c r="Q815" s="75"/>
      <c r="R815" s="75"/>
      <c r="T815" s="75"/>
      <c r="U815" s="75"/>
      <c r="W815" s="75"/>
      <c r="X815" s="75"/>
      <c r="Z815" s="75"/>
      <c r="AA815" s="75"/>
      <c r="AB815" s="63"/>
      <c r="AC815" s="75"/>
      <c r="AD815" s="75"/>
      <c r="AF815" s="75"/>
      <c r="AG815" s="75"/>
      <c r="AI815" s="75"/>
      <c r="AJ815" s="75"/>
    </row>
    <row r="816" spans="4:36" x14ac:dyDescent="0.25">
      <c r="D816" s="75"/>
      <c r="H816" s="75"/>
      <c r="I816" s="75"/>
      <c r="K816" s="75"/>
      <c r="L816" s="75"/>
      <c r="N816" s="75"/>
      <c r="O816" s="75"/>
      <c r="Q816" s="75"/>
      <c r="R816" s="75"/>
      <c r="T816" s="75"/>
      <c r="U816" s="75"/>
      <c r="W816" s="75"/>
      <c r="X816" s="75"/>
      <c r="Z816" s="75"/>
      <c r="AA816" s="75"/>
      <c r="AB816" s="63"/>
      <c r="AC816" s="75"/>
      <c r="AD816" s="75"/>
      <c r="AF816" s="75"/>
      <c r="AG816" s="75"/>
      <c r="AI816" s="75"/>
      <c r="AJ816" s="75"/>
    </row>
    <row r="817" spans="4:36" x14ac:dyDescent="0.25">
      <c r="D817" s="75"/>
      <c r="H817" s="75"/>
      <c r="I817" s="75"/>
      <c r="K817" s="75"/>
      <c r="L817" s="75"/>
      <c r="N817" s="75"/>
      <c r="O817" s="75"/>
      <c r="Q817" s="75"/>
      <c r="R817" s="75"/>
      <c r="T817" s="75"/>
      <c r="U817" s="75"/>
      <c r="W817" s="75"/>
      <c r="X817" s="75"/>
      <c r="Z817" s="75"/>
      <c r="AA817" s="75"/>
      <c r="AB817" s="63"/>
      <c r="AC817" s="75"/>
      <c r="AD817" s="75"/>
      <c r="AF817" s="75"/>
      <c r="AG817" s="75"/>
      <c r="AI817" s="75"/>
      <c r="AJ817" s="75"/>
    </row>
    <row r="818" spans="4:36" x14ac:dyDescent="0.25">
      <c r="D818" s="75"/>
      <c r="H818" s="75"/>
      <c r="I818" s="75"/>
      <c r="K818" s="75"/>
      <c r="L818" s="75"/>
      <c r="N818" s="75"/>
      <c r="O818" s="75"/>
      <c r="Q818" s="75"/>
      <c r="R818" s="75"/>
      <c r="T818" s="75"/>
      <c r="U818" s="75"/>
      <c r="W818" s="75"/>
      <c r="X818" s="75"/>
      <c r="Z818" s="75"/>
      <c r="AA818" s="75"/>
      <c r="AB818" s="63"/>
      <c r="AC818" s="75"/>
      <c r="AD818" s="75"/>
      <c r="AF818" s="75"/>
      <c r="AG818" s="75"/>
      <c r="AI818" s="75"/>
      <c r="AJ818" s="75"/>
    </row>
    <row r="819" spans="4:36" x14ac:dyDescent="0.25">
      <c r="D819" s="75"/>
      <c r="H819" s="75"/>
      <c r="I819" s="75"/>
      <c r="K819" s="75"/>
      <c r="L819" s="75"/>
      <c r="N819" s="75"/>
      <c r="O819" s="75"/>
      <c r="Q819" s="75"/>
      <c r="R819" s="75"/>
      <c r="T819" s="75"/>
      <c r="U819" s="75"/>
      <c r="W819" s="75"/>
      <c r="X819" s="75"/>
      <c r="Z819" s="75"/>
      <c r="AA819" s="75"/>
      <c r="AB819" s="63"/>
      <c r="AC819" s="75"/>
      <c r="AD819" s="75"/>
      <c r="AF819" s="75"/>
      <c r="AG819" s="75"/>
      <c r="AI819" s="75"/>
      <c r="AJ819" s="75"/>
    </row>
    <row r="820" spans="4:36" x14ac:dyDescent="0.25">
      <c r="D820" s="75"/>
      <c r="H820" s="75"/>
      <c r="I820" s="75"/>
      <c r="K820" s="75"/>
      <c r="L820" s="75"/>
      <c r="N820" s="75"/>
      <c r="O820" s="75"/>
      <c r="Q820" s="75"/>
      <c r="R820" s="75"/>
      <c r="T820" s="75"/>
      <c r="U820" s="75"/>
      <c r="W820" s="75"/>
      <c r="X820" s="75"/>
      <c r="Z820" s="75"/>
      <c r="AA820" s="75"/>
      <c r="AB820" s="63"/>
      <c r="AC820" s="75"/>
      <c r="AD820" s="75"/>
      <c r="AF820" s="75"/>
      <c r="AG820" s="75"/>
      <c r="AI820" s="75"/>
      <c r="AJ820" s="75"/>
    </row>
    <row r="821" spans="4:36" x14ac:dyDescent="0.25">
      <c r="D821" s="75"/>
      <c r="H821" s="75"/>
      <c r="I821" s="75"/>
      <c r="K821" s="75"/>
      <c r="L821" s="75"/>
      <c r="N821" s="75"/>
      <c r="O821" s="75"/>
      <c r="Q821" s="75"/>
      <c r="R821" s="75"/>
      <c r="T821" s="75"/>
      <c r="U821" s="75"/>
      <c r="W821" s="75"/>
      <c r="X821" s="75"/>
      <c r="Z821" s="75"/>
      <c r="AA821" s="75"/>
      <c r="AB821" s="63"/>
      <c r="AC821" s="75"/>
      <c r="AD821" s="75"/>
      <c r="AF821" s="75"/>
      <c r="AG821" s="75"/>
      <c r="AI821" s="75"/>
      <c r="AJ821" s="75"/>
    </row>
    <row r="822" spans="4:36" x14ac:dyDescent="0.25">
      <c r="D822" s="75"/>
      <c r="H822" s="75"/>
      <c r="I822" s="75"/>
      <c r="K822" s="75"/>
      <c r="L822" s="75"/>
      <c r="N822" s="75"/>
      <c r="O822" s="75"/>
      <c r="Q822" s="75"/>
      <c r="R822" s="75"/>
      <c r="T822" s="75"/>
      <c r="U822" s="75"/>
      <c r="W822" s="75"/>
      <c r="X822" s="75"/>
      <c r="Z822" s="75"/>
      <c r="AA822" s="75"/>
      <c r="AB822" s="63"/>
      <c r="AC822" s="75"/>
      <c r="AD822" s="75"/>
      <c r="AF822" s="75"/>
      <c r="AG822" s="75"/>
      <c r="AI822" s="75"/>
      <c r="AJ822" s="75"/>
    </row>
    <row r="823" spans="4:36" x14ac:dyDescent="0.25">
      <c r="D823" s="75"/>
      <c r="H823" s="75"/>
      <c r="I823" s="75"/>
      <c r="K823" s="75"/>
      <c r="L823" s="75"/>
      <c r="N823" s="75"/>
      <c r="O823" s="75"/>
      <c r="Q823" s="75"/>
      <c r="R823" s="75"/>
      <c r="T823" s="75"/>
      <c r="U823" s="75"/>
      <c r="W823" s="75"/>
      <c r="X823" s="75"/>
      <c r="Z823" s="75"/>
      <c r="AA823" s="75"/>
      <c r="AB823" s="63"/>
      <c r="AC823" s="75"/>
      <c r="AD823" s="75"/>
      <c r="AF823" s="75"/>
      <c r="AG823" s="75"/>
      <c r="AI823" s="75"/>
      <c r="AJ823" s="75"/>
    </row>
    <row r="824" spans="4:36" x14ac:dyDescent="0.25">
      <c r="D824" s="75"/>
      <c r="H824" s="75"/>
      <c r="I824" s="75"/>
      <c r="K824" s="75"/>
      <c r="L824" s="75"/>
      <c r="N824" s="75"/>
      <c r="O824" s="75"/>
      <c r="Q824" s="75"/>
      <c r="R824" s="75"/>
      <c r="T824" s="75"/>
      <c r="U824" s="75"/>
      <c r="W824" s="75"/>
      <c r="X824" s="75"/>
      <c r="Z824" s="75"/>
      <c r="AA824" s="75"/>
      <c r="AB824" s="63"/>
      <c r="AC824" s="75"/>
      <c r="AD824" s="75"/>
      <c r="AF824" s="75"/>
      <c r="AG824" s="75"/>
      <c r="AI824" s="75"/>
      <c r="AJ824" s="75"/>
    </row>
    <row r="825" spans="4:36" x14ac:dyDescent="0.25">
      <c r="D825" s="75"/>
      <c r="H825" s="75"/>
      <c r="I825" s="75"/>
      <c r="K825" s="75"/>
      <c r="L825" s="75"/>
      <c r="N825" s="75"/>
      <c r="O825" s="75"/>
      <c r="Q825" s="75"/>
      <c r="R825" s="75"/>
      <c r="T825" s="75"/>
      <c r="U825" s="75"/>
      <c r="W825" s="75"/>
      <c r="X825" s="75"/>
      <c r="Z825" s="75"/>
      <c r="AA825" s="75"/>
      <c r="AB825" s="63"/>
      <c r="AC825" s="75"/>
      <c r="AD825" s="75"/>
      <c r="AF825" s="75"/>
      <c r="AG825" s="75"/>
      <c r="AI825" s="75"/>
      <c r="AJ825" s="75"/>
    </row>
    <row r="826" spans="4:36" x14ac:dyDescent="0.25">
      <c r="D826" s="75"/>
      <c r="H826" s="75"/>
      <c r="I826" s="75"/>
      <c r="K826" s="75"/>
      <c r="L826" s="75"/>
      <c r="N826" s="75"/>
      <c r="O826" s="75"/>
      <c r="Q826" s="75"/>
      <c r="R826" s="75"/>
      <c r="T826" s="75"/>
      <c r="U826" s="75"/>
      <c r="W826" s="75"/>
      <c r="X826" s="75"/>
      <c r="Z826" s="75"/>
      <c r="AA826" s="75"/>
      <c r="AB826" s="63"/>
      <c r="AC826" s="75"/>
      <c r="AD826" s="75"/>
      <c r="AF826" s="75"/>
      <c r="AG826" s="75"/>
      <c r="AI826" s="75"/>
      <c r="AJ826" s="75"/>
    </row>
    <row r="827" spans="4:36" x14ac:dyDescent="0.25">
      <c r="D827" s="75"/>
      <c r="H827" s="75"/>
      <c r="I827" s="75"/>
      <c r="K827" s="75"/>
      <c r="L827" s="75"/>
      <c r="N827" s="75"/>
      <c r="O827" s="75"/>
      <c r="Q827" s="75"/>
      <c r="R827" s="75"/>
      <c r="T827" s="75"/>
      <c r="U827" s="75"/>
      <c r="W827" s="75"/>
      <c r="X827" s="75"/>
      <c r="Z827" s="75"/>
      <c r="AA827" s="75"/>
      <c r="AB827" s="63"/>
      <c r="AC827" s="75"/>
      <c r="AD827" s="75"/>
      <c r="AF827" s="75"/>
      <c r="AG827" s="75"/>
      <c r="AI827" s="75"/>
      <c r="AJ827" s="75"/>
    </row>
    <row r="828" spans="4:36" x14ac:dyDescent="0.25">
      <c r="D828" s="75"/>
      <c r="H828" s="75"/>
      <c r="I828" s="75"/>
      <c r="K828" s="75"/>
      <c r="L828" s="75"/>
      <c r="N828" s="75"/>
      <c r="O828" s="75"/>
      <c r="Q828" s="75"/>
      <c r="R828" s="75"/>
      <c r="T828" s="75"/>
      <c r="U828" s="75"/>
      <c r="W828" s="75"/>
      <c r="X828" s="75"/>
      <c r="Z828" s="75"/>
      <c r="AA828" s="75"/>
      <c r="AB828" s="63"/>
      <c r="AC828" s="75"/>
      <c r="AD828" s="75"/>
      <c r="AF828" s="75"/>
      <c r="AG828" s="75"/>
      <c r="AI828" s="75"/>
      <c r="AJ828" s="75"/>
    </row>
    <row r="829" spans="4:36" x14ac:dyDescent="0.25">
      <c r="D829" s="75"/>
      <c r="H829" s="75"/>
      <c r="I829" s="75"/>
      <c r="K829" s="75"/>
      <c r="L829" s="75"/>
      <c r="N829" s="75"/>
      <c r="O829" s="75"/>
      <c r="Q829" s="75"/>
      <c r="R829" s="75"/>
      <c r="T829" s="75"/>
      <c r="U829" s="75"/>
      <c r="W829" s="75"/>
      <c r="X829" s="75"/>
      <c r="Z829" s="75"/>
      <c r="AA829" s="75"/>
      <c r="AB829" s="63"/>
      <c r="AC829" s="75"/>
      <c r="AD829" s="75"/>
      <c r="AF829" s="75"/>
      <c r="AG829" s="75"/>
      <c r="AI829" s="75"/>
      <c r="AJ829" s="75"/>
    </row>
    <row r="830" spans="4:36" x14ac:dyDescent="0.25">
      <c r="D830" s="75"/>
      <c r="H830" s="75"/>
      <c r="I830" s="75"/>
      <c r="K830" s="75"/>
      <c r="L830" s="75"/>
      <c r="N830" s="75"/>
      <c r="O830" s="75"/>
      <c r="Q830" s="75"/>
      <c r="R830" s="75"/>
      <c r="T830" s="75"/>
      <c r="U830" s="75"/>
      <c r="W830" s="75"/>
      <c r="X830" s="75"/>
      <c r="Z830" s="75"/>
      <c r="AA830" s="75"/>
      <c r="AB830" s="63"/>
      <c r="AC830" s="75"/>
      <c r="AD830" s="75"/>
      <c r="AF830" s="75"/>
      <c r="AG830" s="75"/>
      <c r="AI830" s="75"/>
      <c r="AJ830" s="75"/>
    </row>
    <row r="831" spans="4:36" x14ac:dyDescent="0.25">
      <c r="D831" s="75"/>
      <c r="H831" s="75"/>
      <c r="I831" s="75"/>
      <c r="K831" s="75"/>
      <c r="L831" s="75"/>
      <c r="N831" s="75"/>
      <c r="O831" s="75"/>
      <c r="Q831" s="75"/>
      <c r="R831" s="75"/>
      <c r="T831" s="75"/>
      <c r="U831" s="75"/>
      <c r="W831" s="75"/>
      <c r="X831" s="75"/>
      <c r="Z831" s="75"/>
      <c r="AA831" s="75"/>
      <c r="AB831" s="63"/>
      <c r="AC831" s="75"/>
      <c r="AD831" s="75"/>
      <c r="AF831" s="75"/>
      <c r="AG831" s="75"/>
      <c r="AI831" s="75"/>
      <c r="AJ831" s="75"/>
    </row>
    <row r="832" spans="4:36" x14ac:dyDescent="0.25">
      <c r="D832" s="75"/>
      <c r="H832" s="75"/>
      <c r="I832" s="75"/>
      <c r="K832" s="75"/>
      <c r="L832" s="75"/>
      <c r="N832" s="75"/>
      <c r="O832" s="75"/>
      <c r="Q832" s="75"/>
      <c r="R832" s="75"/>
      <c r="T832" s="75"/>
      <c r="U832" s="75"/>
      <c r="W832" s="75"/>
      <c r="X832" s="75"/>
      <c r="Z832" s="75"/>
      <c r="AA832" s="75"/>
      <c r="AB832" s="63"/>
      <c r="AC832" s="75"/>
      <c r="AD832" s="75"/>
      <c r="AF832" s="75"/>
      <c r="AG832" s="75"/>
      <c r="AI832" s="75"/>
      <c r="AJ832" s="75"/>
    </row>
    <row r="833" spans="4:36" x14ac:dyDescent="0.25">
      <c r="D833" s="75"/>
      <c r="H833" s="75"/>
      <c r="I833" s="75"/>
      <c r="K833" s="75"/>
      <c r="L833" s="75"/>
      <c r="N833" s="75"/>
      <c r="O833" s="75"/>
      <c r="Q833" s="75"/>
      <c r="R833" s="75"/>
      <c r="T833" s="75"/>
      <c r="U833" s="75"/>
      <c r="W833" s="75"/>
      <c r="X833" s="75"/>
      <c r="Z833" s="75"/>
      <c r="AA833" s="75"/>
      <c r="AB833" s="63"/>
      <c r="AC833" s="75"/>
      <c r="AD833" s="75"/>
      <c r="AF833" s="75"/>
      <c r="AG833" s="75"/>
      <c r="AI833" s="75"/>
      <c r="AJ833" s="75"/>
    </row>
    <row r="834" spans="4:36" x14ac:dyDescent="0.25">
      <c r="D834" s="75"/>
      <c r="H834" s="75"/>
      <c r="I834" s="75"/>
      <c r="K834" s="75"/>
      <c r="L834" s="75"/>
      <c r="N834" s="75"/>
      <c r="O834" s="75"/>
      <c r="Q834" s="75"/>
      <c r="R834" s="75"/>
      <c r="T834" s="75"/>
      <c r="U834" s="75"/>
      <c r="W834" s="75"/>
      <c r="X834" s="75"/>
      <c r="Z834" s="75"/>
      <c r="AA834" s="75"/>
      <c r="AB834" s="63"/>
      <c r="AC834" s="75"/>
      <c r="AD834" s="75"/>
      <c r="AF834" s="75"/>
      <c r="AG834" s="75"/>
      <c r="AI834" s="75"/>
      <c r="AJ834" s="75"/>
    </row>
    <row r="835" spans="4:36" x14ac:dyDescent="0.25">
      <c r="D835" s="75"/>
      <c r="H835" s="75"/>
      <c r="I835" s="75"/>
      <c r="K835" s="75"/>
      <c r="L835" s="75"/>
      <c r="N835" s="75"/>
      <c r="O835" s="75"/>
      <c r="Q835" s="75"/>
      <c r="R835" s="75"/>
      <c r="T835" s="75"/>
      <c r="U835" s="75"/>
      <c r="W835" s="75"/>
      <c r="X835" s="75"/>
      <c r="Z835" s="75"/>
      <c r="AA835" s="75"/>
      <c r="AB835" s="63"/>
      <c r="AC835" s="75"/>
      <c r="AD835" s="75"/>
      <c r="AF835" s="75"/>
      <c r="AG835" s="75"/>
      <c r="AI835" s="75"/>
      <c r="AJ835" s="75"/>
    </row>
    <row r="836" spans="4:36" x14ac:dyDescent="0.25">
      <c r="D836" s="75"/>
      <c r="H836" s="75"/>
      <c r="I836" s="75"/>
      <c r="K836" s="75"/>
      <c r="L836" s="75"/>
      <c r="N836" s="75"/>
      <c r="O836" s="75"/>
      <c r="Q836" s="75"/>
      <c r="R836" s="75"/>
      <c r="T836" s="75"/>
      <c r="U836" s="75"/>
      <c r="W836" s="75"/>
      <c r="X836" s="75"/>
      <c r="Z836" s="75"/>
      <c r="AA836" s="75"/>
      <c r="AB836" s="63"/>
      <c r="AC836" s="75"/>
      <c r="AD836" s="75"/>
      <c r="AF836" s="75"/>
      <c r="AG836" s="75"/>
      <c r="AI836" s="75"/>
      <c r="AJ836" s="75"/>
    </row>
    <row r="837" spans="4:36" x14ac:dyDescent="0.25">
      <c r="D837" s="75"/>
      <c r="H837" s="75"/>
      <c r="I837" s="75"/>
      <c r="K837" s="75"/>
      <c r="L837" s="75"/>
      <c r="N837" s="75"/>
      <c r="O837" s="75"/>
      <c r="Q837" s="75"/>
      <c r="R837" s="75"/>
      <c r="T837" s="75"/>
      <c r="U837" s="75"/>
      <c r="W837" s="75"/>
      <c r="X837" s="75"/>
      <c r="Z837" s="75"/>
      <c r="AA837" s="75"/>
      <c r="AB837" s="63"/>
      <c r="AC837" s="75"/>
      <c r="AD837" s="75"/>
      <c r="AF837" s="75"/>
      <c r="AG837" s="75"/>
      <c r="AI837" s="75"/>
      <c r="AJ837" s="75"/>
    </row>
    <row r="838" spans="4:36" x14ac:dyDescent="0.25">
      <c r="D838" s="75"/>
      <c r="H838" s="75"/>
      <c r="I838" s="75"/>
      <c r="K838" s="75"/>
      <c r="L838" s="75"/>
      <c r="N838" s="75"/>
      <c r="O838" s="75"/>
      <c r="Q838" s="75"/>
      <c r="R838" s="75"/>
      <c r="T838" s="75"/>
      <c r="U838" s="75"/>
      <c r="W838" s="75"/>
      <c r="X838" s="75"/>
      <c r="Z838" s="75"/>
      <c r="AA838" s="75"/>
      <c r="AB838" s="63"/>
      <c r="AC838" s="75"/>
      <c r="AD838" s="75"/>
      <c r="AF838" s="75"/>
      <c r="AG838" s="75"/>
      <c r="AI838" s="75"/>
      <c r="AJ838" s="75"/>
    </row>
    <row r="839" spans="4:36" x14ac:dyDescent="0.25">
      <c r="D839" s="75"/>
      <c r="H839" s="75"/>
      <c r="I839" s="75"/>
      <c r="K839" s="75"/>
      <c r="L839" s="75"/>
      <c r="N839" s="75"/>
      <c r="O839" s="75"/>
      <c r="Q839" s="75"/>
      <c r="R839" s="75"/>
      <c r="T839" s="75"/>
      <c r="U839" s="75"/>
      <c r="W839" s="75"/>
      <c r="X839" s="75"/>
      <c r="Z839" s="75"/>
      <c r="AA839" s="75"/>
      <c r="AB839" s="63"/>
      <c r="AC839" s="75"/>
      <c r="AD839" s="75"/>
      <c r="AF839" s="75"/>
      <c r="AG839" s="75"/>
      <c r="AI839" s="75"/>
      <c r="AJ839" s="75"/>
    </row>
    <row r="840" spans="4:36" x14ac:dyDescent="0.25">
      <c r="D840" s="75"/>
      <c r="H840" s="75"/>
      <c r="I840" s="75"/>
      <c r="K840" s="75"/>
      <c r="L840" s="75"/>
      <c r="N840" s="75"/>
      <c r="O840" s="75"/>
      <c r="Q840" s="75"/>
      <c r="R840" s="75"/>
      <c r="T840" s="75"/>
      <c r="U840" s="75"/>
      <c r="W840" s="75"/>
      <c r="X840" s="75"/>
      <c r="Z840" s="75"/>
      <c r="AA840" s="75"/>
      <c r="AB840" s="63"/>
      <c r="AC840" s="75"/>
      <c r="AD840" s="75"/>
      <c r="AF840" s="75"/>
      <c r="AG840" s="75"/>
      <c r="AI840" s="75"/>
      <c r="AJ840" s="75"/>
    </row>
    <row r="841" spans="4:36" x14ac:dyDescent="0.25">
      <c r="D841" s="75"/>
      <c r="H841" s="75"/>
      <c r="I841" s="75"/>
      <c r="K841" s="75"/>
      <c r="L841" s="75"/>
      <c r="N841" s="75"/>
      <c r="O841" s="75"/>
      <c r="Q841" s="75"/>
      <c r="R841" s="75"/>
      <c r="T841" s="75"/>
      <c r="U841" s="75"/>
      <c r="W841" s="75"/>
      <c r="X841" s="75"/>
      <c r="Z841" s="75"/>
      <c r="AA841" s="75"/>
      <c r="AB841" s="63"/>
      <c r="AC841" s="75"/>
      <c r="AD841" s="75"/>
      <c r="AF841" s="75"/>
      <c r="AG841" s="75"/>
      <c r="AI841" s="75"/>
      <c r="AJ841" s="75"/>
    </row>
    <row r="842" spans="4:36" x14ac:dyDescent="0.25">
      <c r="D842" s="75"/>
      <c r="H842" s="75"/>
      <c r="I842" s="75"/>
      <c r="K842" s="75"/>
      <c r="L842" s="75"/>
      <c r="N842" s="75"/>
      <c r="O842" s="75"/>
      <c r="Q842" s="75"/>
      <c r="R842" s="75"/>
      <c r="T842" s="75"/>
      <c r="U842" s="75"/>
      <c r="W842" s="75"/>
      <c r="X842" s="75"/>
      <c r="Z842" s="75"/>
      <c r="AA842" s="75"/>
      <c r="AB842" s="63"/>
      <c r="AC842" s="75"/>
      <c r="AD842" s="75"/>
      <c r="AF842" s="75"/>
      <c r="AG842" s="75"/>
      <c r="AI842" s="75"/>
      <c r="AJ842" s="75"/>
    </row>
    <row r="843" spans="4:36" x14ac:dyDescent="0.25">
      <c r="D843" s="75"/>
      <c r="H843" s="75"/>
      <c r="I843" s="75"/>
      <c r="K843" s="75"/>
      <c r="L843" s="75"/>
      <c r="N843" s="75"/>
      <c r="O843" s="75"/>
      <c r="Q843" s="75"/>
      <c r="R843" s="75"/>
      <c r="T843" s="75"/>
      <c r="U843" s="75"/>
      <c r="W843" s="75"/>
      <c r="X843" s="75"/>
      <c r="Z843" s="75"/>
      <c r="AA843" s="75"/>
      <c r="AB843" s="63"/>
      <c r="AC843" s="75"/>
      <c r="AD843" s="75"/>
      <c r="AF843" s="75"/>
      <c r="AG843" s="75"/>
      <c r="AI843" s="75"/>
      <c r="AJ843" s="75"/>
    </row>
    <row r="844" spans="4:36" x14ac:dyDescent="0.25">
      <c r="D844" s="75"/>
      <c r="H844" s="75"/>
      <c r="I844" s="75"/>
      <c r="K844" s="75"/>
      <c r="L844" s="75"/>
      <c r="N844" s="75"/>
      <c r="O844" s="75"/>
      <c r="Q844" s="75"/>
      <c r="R844" s="75"/>
      <c r="T844" s="75"/>
      <c r="U844" s="75"/>
      <c r="W844" s="75"/>
      <c r="X844" s="75"/>
      <c r="Z844" s="75"/>
      <c r="AA844" s="75"/>
      <c r="AB844" s="63"/>
      <c r="AC844" s="75"/>
      <c r="AD844" s="75"/>
      <c r="AF844" s="75"/>
      <c r="AG844" s="75"/>
      <c r="AI844" s="75"/>
      <c r="AJ844" s="75"/>
    </row>
    <row r="845" spans="4:36" x14ac:dyDescent="0.25">
      <c r="D845" s="75"/>
      <c r="H845" s="75"/>
      <c r="I845" s="75"/>
      <c r="K845" s="75"/>
      <c r="L845" s="75"/>
      <c r="N845" s="75"/>
      <c r="O845" s="75"/>
      <c r="Q845" s="75"/>
      <c r="R845" s="75"/>
      <c r="T845" s="75"/>
      <c r="U845" s="75"/>
      <c r="W845" s="75"/>
      <c r="X845" s="75"/>
      <c r="Z845" s="75"/>
      <c r="AA845" s="75"/>
      <c r="AB845" s="63"/>
      <c r="AC845" s="75"/>
      <c r="AD845" s="75"/>
      <c r="AF845" s="75"/>
      <c r="AG845" s="75"/>
      <c r="AI845" s="75"/>
      <c r="AJ845" s="75"/>
    </row>
    <row r="846" spans="4:36" x14ac:dyDescent="0.25">
      <c r="D846" s="75"/>
      <c r="H846" s="75"/>
      <c r="I846" s="75"/>
      <c r="K846" s="75"/>
      <c r="L846" s="75"/>
      <c r="N846" s="75"/>
      <c r="O846" s="75"/>
      <c r="Q846" s="75"/>
      <c r="R846" s="75"/>
      <c r="T846" s="75"/>
      <c r="U846" s="75"/>
      <c r="W846" s="75"/>
      <c r="X846" s="75"/>
      <c r="Z846" s="75"/>
      <c r="AA846" s="75"/>
      <c r="AB846" s="63"/>
      <c r="AC846" s="75"/>
      <c r="AD846" s="75"/>
      <c r="AF846" s="75"/>
      <c r="AG846" s="75"/>
      <c r="AI846" s="75"/>
      <c r="AJ846" s="75"/>
    </row>
    <row r="847" spans="4:36" x14ac:dyDescent="0.25">
      <c r="D847" s="75"/>
      <c r="H847" s="75"/>
      <c r="I847" s="75"/>
      <c r="K847" s="75"/>
      <c r="L847" s="75"/>
      <c r="N847" s="75"/>
      <c r="O847" s="75"/>
      <c r="Q847" s="75"/>
      <c r="R847" s="75"/>
      <c r="T847" s="75"/>
      <c r="U847" s="75"/>
      <c r="W847" s="75"/>
      <c r="X847" s="75"/>
      <c r="Z847" s="75"/>
      <c r="AA847" s="75"/>
      <c r="AB847" s="63"/>
      <c r="AC847" s="75"/>
      <c r="AD847" s="75"/>
      <c r="AF847" s="75"/>
      <c r="AG847" s="75"/>
      <c r="AI847" s="75"/>
      <c r="AJ847" s="75"/>
    </row>
    <row r="848" spans="4:36" x14ac:dyDescent="0.25">
      <c r="D848" s="75"/>
      <c r="H848" s="75"/>
      <c r="I848" s="75"/>
      <c r="K848" s="75"/>
      <c r="L848" s="75"/>
      <c r="N848" s="75"/>
      <c r="O848" s="75"/>
      <c r="Q848" s="75"/>
      <c r="R848" s="75"/>
      <c r="T848" s="75"/>
      <c r="U848" s="75"/>
      <c r="W848" s="75"/>
      <c r="X848" s="75"/>
      <c r="Z848" s="75"/>
      <c r="AA848" s="75"/>
      <c r="AB848" s="63"/>
      <c r="AC848" s="75"/>
      <c r="AD848" s="75"/>
      <c r="AF848" s="75"/>
      <c r="AG848" s="75"/>
      <c r="AI848" s="75"/>
      <c r="AJ848" s="75"/>
    </row>
    <row r="849" spans="4:36" x14ac:dyDescent="0.25">
      <c r="D849" s="75"/>
      <c r="H849" s="75"/>
      <c r="I849" s="75"/>
      <c r="K849" s="75"/>
      <c r="L849" s="75"/>
      <c r="N849" s="75"/>
      <c r="O849" s="75"/>
      <c r="Q849" s="75"/>
      <c r="R849" s="75"/>
      <c r="T849" s="75"/>
      <c r="U849" s="75"/>
      <c r="W849" s="75"/>
      <c r="X849" s="75"/>
      <c r="Z849" s="75"/>
      <c r="AA849" s="75"/>
      <c r="AB849" s="63"/>
      <c r="AC849" s="75"/>
      <c r="AD849" s="75"/>
      <c r="AF849" s="75"/>
      <c r="AG849" s="75"/>
      <c r="AI849" s="75"/>
      <c r="AJ849" s="75"/>
    </row>
    <row r="850" spans="4:36" x14ac:dyDescent="0.25">
      <c r="D850" s="75"/>
      <c r="H850" s="75"/>
      <c r="I850" s="75"/>
      <c r="K850" s="75"/>
      <c r="L850" s="75"/>
      <c r="N850" s="75"/>
      <c r="O850" s="75"/>
      <c r="Q850" s="75"/>
      <c r="R850" s="75"/>
      <c r="T850" s="75"/>
      <c r="U850" s="75"/>
      <c r="W850" s="75"/>
      <c r="X850" s="75"/>
      <c r="Z850" s="75"/>
      <c r="AA850" s="75"/>
      <c r="AB850" s="63"/>
      <c r="AC850" s="75"/>
      <c r="AD850" s="75"/>
      <c r="AF850" s="75"/>
      <c r="AG850" s="75"/>
      <c r="AI850" s="75"/>
      <c r="AJ850" s="75"/>
    </row>
    <row r="851" spans="4:36" x14ac:dyDescent="0.25">
      <c r="D851" s="75"/>
      <c r="H851" s="75"/>
      <c r="I851" s="75"/>
      <c r="K851" s="75"/>
      <c r="L851" s="75"/>
      <c r="N851" s="75"/>
      <c r="O851" s="75"/>
      <c r="Q851" s="75"/>
      <c r="R851" s="75"/>
      <c r="T851" s="75"/>
      <c r="U851" s="75"/>
      <c r="W851" s="75"/>
      <c r="X851" s="75"/>
      <c r="Z851" s="75"/>
      <c r="AA851" s="75"/>
      <c r="AB851" s="63"/>
      <c r="AC851" s="75"/>
      <c r="AD851" s="75"/>
      <c r="AF851" s="75"/>
      <c r="AG851" s="75"/>
      <c r="AI851" s="75"/>
      <c r="AJ851" s="75"/>
    </row>
    <row r="852" spans="4:36" x14ac:dyDescent="0.25">
      <c r="D852" s="75"/>
      <c r="H852" s="75"/>
      <c r="I852" s="75"/>
      <c r="K852" s="75"/>
      <c r="L852" s="75"/>
      <c r="N852" s="75"/>
      <c r="O852" s="75"/>
      <c r="Q852" s="75"/>
      <c r="R852" s="75"/>
      <c r="T852" s="75"/>
      <c r="U852" s="75"/>
      <c r="W852" s="75"/>
      <c r="X852" s="75"/>
      <c r="Z852" s="75"/>
      <c r="AA852" s="75"/>
      <c r="AB852" s="63"/>
      <c r="AC852" s="75"/>
      <c r="AD852" s="75"/>
      <c r="AF852" s="75"/>
      <c r="AG852" s="75"/>
      <c r="AI852" s="75"/>
      <c r="AJ852" s="75"/>
    </row>
    <row r="853" spans="4:36" x14ac:dyDescent="0.25">
      <c r="D853" s="75"/>
      <c r="H853" s="75"/>
      <c r="I853" s="75"/>
      <c r="K853" s="75"/>
      <c r="L853" s="75"/>
      <c r="N853" s="75"/>
      <c r="O853" s="75"/>
      <c r="Q853" s="75"/>
      <c r="R853" s="75"/>
      <c r="T853" s="75"/>
      <c r="U853" s="75"/>
      <c r="W853" s="75"/>
      <c r="X853" s="75"/>
      <c r="Z853" s="75"/>
      <c r="AA853" s="75"/>
      <c r="AB853" s="63"/>
      <c r="AC853" s="75"/>
      <c r="AD853" s="75"/>
      <c r="AF853" s="75"/>
      <c r="AG853" s="75"/>
      <c r="AI853" s="75"/>
      <c r="AJ853" s="75"/>
    </row>
    <row r="854" spans="4:36" x14ac:dyDescent="0.25">
      <c r="D854" s="75"/>
      <c r="H854" s="75"/>
      <c r="I854" s="75"/>
      <c r="K854" s="75"/>
      <c r="L854" s="75"/>
      <c r="N854" s="75"/>
      <c r="O854" s="75"/>
      <c r="Q854" s="75"/>
      <c r="R854" s="75"/>
      <c r="T854" s="75"/>
      <c r="U854" s="75"/>
      <c r="W854" s="75"/>
      <c r="X854" s="75"/>
      <c r="Z854" s="75"/>
      <c r="AA854" s="75"/>
      <c r="AB854" s="63"/>
      <c r="AC854" s="75"/>
      <c r="AD854" s="75"/>
      <c r="AF854" s="75"/>
      <c r="AG854" s="75"/>
      <c r="AI854" s="75"/>
      <c r="AJ854" s="75"/>
    </row>
    <row r="855" spans="4:36" x14ac:dyDescent="0.25">
      <c r="D855" s="75"/>
      <c r="H855" s="75"/>
      <c r="I855" s="75"/>
      <c r="K855" s="75"/>
      <c r="L855" s="75"/>
      <c r="N855" s="75"/>
      <c r="O855" s="75"/>
      <c r="Q855" s="75"/>
      <c r="R855" s="75"/>
      <c r="T855" s="75"/>
      <c r="U855" s="75"/>
      <c r="W855" s="75"/>
      <c r="X855" s="75"/>
      <c r="Z855" s="75"/>
      <c r="AA855" s="75"/>
      <c r="AB855" s="63"/>
      <c r="AC855" s="75"/>
      <c r="AD855" s="75"/>
      <c r="AF855" s="75"/>
      <c r="AG855" s="75"/>
      <c r="AI855" s="75"/>
      <c r="AJ855" s="75"/>
    </row>
    <row r="856" spans="4:36" x14ac:dyDescent="0.25">
      <c r="D856" s="75"/>
      <c r="H856" s="75"/>
      <c r="I856" s="75"/>
      <c r="K856" s="75"/>
      <c r="L856" s="75"/>
      <c r="N856" s="75"/>
      <c r="O856" s="75"/>
      <c r="Q856" s="75"/>
      <c r="R856" s="75"/>
      <c r="T856" s="75"/>
      <c r="U856" s="75"/>
      <c r="W856" s="75"/>
      <c r="X856" s="75"/>
      <c r="Z856" s="75"/>
      <c r="AA856" s="75"/>
      <c r="AB856" s="63"/>
      <c r="AC856" s="75"/>
      <c r="AD856" s="75"/>
      <c r="AF856" s="75"/>
      <c r="AG856" s="75"/>
      <c r="AI856" s="75"/>
      <c r="AJ856" s="75"/>
    </row>
    <row r="857" spans="4:36" x14ac:dyDescent="0.25">
      <c r="D857" s="75"/>
      <c r="H857" s="75"/>
      <c r="I857" s="75"/>
      <c r="K857" s="75"/>
      <c r="L857" s="75"/>
      <c r="N857" s="75"/>
      <c r="O857" s="75"/>
      <c r="Q857" s="75"/>
      <c r="R857" s="75"/>
      <c r="T857" s="75"/>
      <c r="U857" s="75"/>
      <c r="W857" s="75"/>
      <c r="X857" s="75"/>
      <c r="Z857" s="75"/>
      <c r="AA857" s="75"/>
      <c r="AB857" s="63"/>
      <c r="AC857" s="75"/>
      <c r="AD857" s="75"/>
      <c r="AF857" s="75"/>
      <c r="AG857" s="75"/>
      <c r="AI857" s="75"/>
      <c r="AJ857" s="75"/>
    </row>
    <row r="858" spans="4:36" x14ac:dyDescent="0.25">
      <c r="D858" s="75"/>
      <c r="H858" s="75"/>
      <c r="I858" s="75"/>
      <c r="K858" s="75"/>
      <c r="L858" s="75"/>
      <c r="N858" s="75"/>
      <c r="O858" s="75"/>
      <c r="Q858" s="75"/>
      <c r="R858" s="75"/>
      <c r="T858" s="75"/>
      <c r="U858" s="75"/>
      <c r="W858" s="75"/>
      <c r="X858" s="75"/>
      <c r="Z858" s="75"/>
      <c r="AA858" s="75"/>
      <c r="AB858" s="63"/>
      <c r="AC858" s="75"/>
      <c r="AD858" s="75"/>
      <c r="AF858" s="75"/>
      <c r="AG858" s="75"/>
      <c r="AI858" s="75"/>
      <c r="AJ858" s="75"/>
    </row>
    <row r="859" spans="4:36" x14ac:dyDescent="0.25">
      <c r="D859" s="75"/>
      <c r="H859" s="75"/>
      <c r="I859" s="75"/>
      <c r="K859" s="75"/>
      <c r="L859" s="75"/>
      <c r="N859" s="75"/>
      <c r="O859" s="75"/>
      <c r="Q859" s="75"/>
      <c r="R859" s="75"/>
      <c r="T859" s="75"/>
      <c r="U859" s="75"/>
      <c r="W859" s="75"/>
      <c r="X859" s="75"/>
      <c r="Z859" s="75"/>
      <c r="AA859" s="75"/>
      <c r="AB859" s="63"/>
      <c r="AC859" s="75"/>
      <c r="AD859" s="75"/>
      <c r="AF859" s="75"/>
      <c r="AG859" s="75"/>
      <c r="AI859" s="75"/>
      <c r="AJ859" s="75"/>
    </row>
    <row r="860" spans="4:36" x14ac:dyDescent="0.25">
      <c r="D860" s="75"/>
      <c r="H860" s="75"/>
      <c r="I860" s="75"/>
      <c r="K860" s="75"/>
      <c r="L860" s="75"/>
      <c r="N860" s="75"/>
      <c r="O860" s="75"/>
      <c r="Q860" s="75"/>
      <c r="R860" s="75"/>
      <c r="T860" s="75"/>
      <c r="U860" s="75"/>
      <c r="W860" s="75"/>
      <c r="X860" s="75"/>
      <c r="Z860" s="75"/>
      <c r="AA860" s="75"/>
      <c r="AB860" s="63"/>
      <c r="AC860" s="75"/>
      <c r="AD860" s="75"/>
      <c r="AF860" s="75"/>
      <c r="AG860" s="75"/>
      <c r="AI860" s="75"/>
      <c r="AJ860" s="75"/>
    </row>
    <row r="861" spans="4:36" x14ac:dyDescent="0.25">
      <c r="D861" s="75"/>
      <c r="H861" s="75"/>
      <c r="I861" s="75"/>
      <c r="K861" s="75"/>
      <c r="L861" s="75"/>
      <c r="N861" s="75"/>
      <c r="O861" s="75"/>
      <c r="Q861" s="75"/>
      <c r="R861" s="75"/>
      <c r="T861" s="75"/>
      <c r="U861" s="75"/>
      <c r="W861" s="75"/>
      <c r="X861" s="75"/>
      <c r="Z861" s="75"/>
      <c r="AA861" s="75"/>
      <c r="AB861" s="63"/>
      <c r="AC861" s="75"/>
      <c r="AD861" s="75"/>
      <c r="AF861" s="75"/>
      <c r="AG861" s="75"/>
      <c r="AI861" s="75"/>
      <c r="AJ861" s="75"/>
    </row>
    <row r="862" spans="4:36" x14ac:dyDescent="0.25">
      <c r="D862" s="75"/>
      <c r="H862" s="75"/>
      <c r="I862" s="75"/>
      <c r="K862" s="75"/>
      <c r="L862" s="75"/>
      <c r="N862" s="75"/>
      <c r="O862" s="75"/>
      <c r="Q862" s="75"/>
      <c r="R862" s="75"/>
      <c r="T862" s="75"/>
      <c r="U862" s="75"/>
      <c r="W862" s="75"/>
      <c r="X862" s="75"/>
      <c r="Z862" s="75"/>
      <c r="AA862" s="75"/>
      <c r="AB862" s="63"/>
      <c r="AC862" s="75"/>
      <c r="AD862" s="75"/>
      <c r="AF862" s="75"/>
      <c r="AG862" s="75"/>
      <c r="AI862" s="75"/>
      <c r="AJ862" s="75"/>
    </row>
    <row r="863" spans="4:36" x14ac:dyDescent="0.25">
      <c r="D863" s="75"/>
      <c r="H863" s="75"/>
      <c r="I863" s="75"/>
      <c r="K863" s="75"/>
      <c r="L863" s="75"/>
      <c r="N863" s="75"/>
      <c r="O863" s="75"/>
      <c r="Q863" s="75"/>
      <c r="R863" s="75"/>
      <c r="T863" s="75"/>
      <c r="U863" s="75"/>
      <c r="W863" s="75"/>
      <c r="X863" s="75"/>
      <c r="Z863" s="75"/>
      <c r="AA863" s="75"/>
      <c r="AB863" s="63"/>
      <c r="AC863" s="75"/>
      <c r="AD863" s="75"/>
      <c r="AF863" s="75"/>
      <c r="AG863" s="75"/>
      <c r="AI863" s="75"/>
      <c r="AJ863" s="75"/>
    </row>
    <row r="864" spans="4:36" x14ac:dyDescent="0.25">
      <c r="D864" s="75"/>
      <c r="H864" s="75"/>
      <c r="I864" s="75"/>
      <c r="K864" s="75"/>
      <c r="L864" s="75"/>
      <c r="N864" s="75"/>
      <c r="O864" s="75"/>
      <c r="Q864" s="75"/>
      <c r="R864" s="75"/>
      <c r="T864" s="75"/>
      <c r="U864" s="75"/>
      <c r="W864" s="75"/>
      <c r="X864" s="75"/>
      <c r="Z864" s="75"/>
      <c r="AA864" s="75"/>
      <c r="AB864" s="63"/>
      <c r="AC864" s="75"/>
      <c r="AD864" s="75"/>
      <c r="AF864" s="75"/>
      <c r="AG864" s="75"/>
      <c r="AI864" s="75"/>
      <c r="AJ864" s="75"/>
    </row>
    <row r="865" spans="4:36" x14ac:dyDescent="0.25">
      <c r="D865" s="75"/>
      <c r="H865" s="75"/>
      <c r="I865" s="75"/>
      <c r="K865" s="75"/>
      <c r="L865" s="75"/>
      <c r="N865" s="75"/>
      <c r="O865" s="75"/>
      <c r="Q865" s="75"/>
      <c r="R865" s="75"/>
      <c r="T865" s="75"/>
      <c r="U865" s="75"/>
      <c r="W865" s="75"/>
      <c r="X865" s="75"/>
      <c r="Z865" s="75"/>
      <c r="AA865" s="75"/>
      <c r="AB865" s="63"/>
      <c r="AC865" s="75"/>
      <c r="AD865" s="75"/>
      <c r="AF865" s="75"/>
      <c r="AG865" s="75"/>
      <c r="AI865" s="75"/>
      <c r="AJ865" s="75"/>
    </row>
    <row r="866" spans="4:36" x14ac:dyDescent="0.25">
      <c r="D866" s="75"/>
      <c r="H866" s="75"/>
      <c r="I866" s="75"/>
      <c r="K866" s="75"/>
      <c r="L866" s="75"/>
      <c r="N866" s="75"/>
      <c r="O866" s="75"/>
      <c r="Q866" s="75"/>
      <c r="R866" s="75"/>
      <c r="T866" s="75"/>
      <c r="U866" s="75"/>
      <c r="W866" s="75"/>
      <c r="X866" s="75"/>
      <c r="Z866" s="75"/>
      <c r="AA866" s="75"/>
      <c r="AB866" s="63"/>
      <c r="AC866" s="75"/>
      <c r="AD866" s="75"/>
      <c r="AF866" s="75"/>
      <c r="AG866" s="75"/>
      <c r="AI866" s="75"/>
      <c r="AJ866" s="75"/>
    </row>
    <row r="867" spans="4:36" x14ac:dyDescent="0.25">
      <c r="D867" s="75"/>
      <c r="H867" s="75"/>
      <c r="I867" s="75"/>
      <c r="K867" s="75"/>
      <c r="L867" s="75"/>
      <c r="N867" s="75"/>
      <c r="O867" s="75"/>
      <c r="Q867" s="75"/>
      <c r="R867" s="75"/>
      <c r="T867" s="75"/>
      <c r="U867" s="75"/>
      <c r="W867" s="75"/>
      <c r="X867" s="75"/>
      <c r="Z867" s="75"/>
      <c r="AA867" s="75"/>
      <c r="AB867" s="63"/>
      <c r="AC867" s="75"/>
      <c r="AD867" s="75"/>
      <c r="AF867" s="75"/>
      <c r="AG867" s="75"/>
      <c r="AI867" s="75"/>
      <c r="AJ867" s="75"/>
    </row>
    <row r="868" spans="4:36" x14ac:dyDescent="0.25">
      <c r="D868" s="75"/>
      <c r="H868" s="75"/>
      <c r="I868" s="75"/>
      <c r="K868" s="75"/>
      <c r="L868" s="75"/>
      <c r="N868" s="75"/>
      <c r="O868" s="75"/>
      <c r="Q868" s="75"/>
      <c r="R868" s="75"/>
      <c r="T868" s="75"/>
      <c r="U868" s="75"/>
      <c r="W868" s="75"/>
      <c r="X868" s="75"/>
      <c r="Z868" s="75"/>
      <c r="AA868" s="75"/>
      <c r="AB868" s="63"/>
      <c r="AC868" s="75"/>
      <c r="AD868" s="75"/>
      <c r="AF868" s="75"/>
      <c r="AG868" s="75"/>
      <c r="AI868" s="75"/>
      <c r="AJ868" s="75"/>
    </row>
    <row r="869" spans="4:36" x14ac:dyDescent="0.25">
      <c r="D869" s="75"/>
      <c r="H869" s="75"/>
      <c r="I869" s="75"/>
      <c r="K869" s="75"/>
      <c r="L869" s="75"/>
      <c r="N869" s="75"/>
      <c r="O869" s="75"/>
      <c r="Q869" s="75"/>
      <c r="R869" s="75"/>
      <c r="T869" s="75"/>
      <c r="U869" s="75"/>
      <c r="W869" s="75"/>
      <c r="X869" s="75"/>
      <c r="Z869" s="75"/>
      <c r="AA869" s="75"/>
      <c r="AB869" s="63"/>
      <c r="AC869" s="75"/>
      <c r="AD869" s="75"/>
      <c r="AF869" s="75"/>
      <c r="AG869" s="75"/>
      <c r="AI869" s="75"/>
      <c r="AJ869" s="75"/>
    </row>
    <row r="870" spans="4:36" x14ac:dyDescent="0.25">
      <c r="D870" s="75"/>
      <c r="H870" s="75"/>
      <c r="I870" s="75"/>
      <c r="K870" s="75"/>
      <c r="L870" s="75"/>
      <c r="N870" s="75"/>
      <c r="O870" s="75"/>
      <c r="Q870" s="75"/>
      <c r="R870" s="75"/>
      <c r="T870" s="75"/>
      <c r="U870" s="75"/>
      <c r="W870" s="75"/>
      <c r="X870" s="75"/>
      <c r="Z870" s="75"/>
      <c r="AA870" s="75"/>
      <c r="AB870" s="63"/>
      <c r="AC870" s="75"/>
      <c r="AD870" s="75"/>
      <c r="AF870" s="75"/>
      <c r="AG870" s="75"/>
      <c r="AI870" s="75"/>
      <c r="AJ870" s="75"/>
    </row>
    <row r="871" spans="4:36" x14ac:dyDescent="0.25">
      <c r="D871" s="75"/>
      <c r="H871" s="75"/>
      <c r="I871" s="75"/>
      <c r="K871" s="75"/>
      <c r="L871" s="75"/>
      <c r="N871" s="75"/>
      <c r="O871" s="75"/>
      <c r="Q871" s="75"/>
      <c r="R871" s="75"/>
      <c r="T871" s="75"/>
      <c r="U871" s="75"/>
      <c r="W871" s="75"/>
      <c r="X871" s="75"/>
      <c r="Z871" s="75"/>
      <c r="AA871" s="75"/>
      <c r="AB871" s="63"/>
      <c r="AC871" s="75"/>
      <c r="AD871" s="75"/>
      <c r="AF871" s="75"/>
      <c r="AG871" s="75"/>
      <c r="AI871" s="75"/>
      <c r="AJ871" s="75"/>
    </row>
    <row r="872" spans="4:36" x14ac:dyDescent="0.25">
      <c r="D872" s="75"/>
      <c r="H872" s="75"/>
      <c r="I872" s="75"/>
      <c r="K872" s="75"/>
      <c r="L872" s="75"/>
      <c r="N872" s="75"/>
      <c r="O872" s="75"/>
      <c r="Q872" s="75"/>
      <c r="R872" s="75"/>
      <c r="T872" s="75"/>
      <c r="U872" s="75"/>
      <c r="W872" s="75"/>
      <c r="X872" s="75"/>
      <c r="Z872" s="75"/>
      <c r="AA872" s="75"/>
      <c r="AB872" s="63"/>
      <c r="AC872" s="75"/>
      <c r="AD872" s="75"/>
      <c r="AF872" s="75"/>
      <c r="AG872" s="75"/>
      <c r="AI872" s="75"/>
      <c r="AJ872" s="75"/>
    </row>
    <row r="873" spans="4:36" x14ac:dyDescent="0.25">
      <c r="D873" s="75"/>
      <c r="H873" s="75"/>
      <c r="I873" s="75"/>
      <c r="K873" s="75"/>
      <c r="L873" s="75"/>
      <c r="N873" s="75"/>
      <c r="O873" s="75"/>
      <c r="Q873" s="75"/>
      <c r="R873" s="75"/>
      <c r="T873" s="75"/>
      <c r="U873" s="75"/>
      <c r="W873" s="75"/>
      <c r="X873" s="75"/>
      <c r="Z873" s="75"/>
      <c r="AA873" s="75"/>
      <c r="AB873" s="63"/>
      <c r="AC873" s="75"/>
      <c r="AD873" s="75"/>
      <c r="AF873" s="75"/>
      <c r="AG873" s="75"/>
      <c r="AI873" s="75"/>
      <c r="AJ873" s="75"/>
    </row>
    <row r="874" spans="4:36" x14ac:dyDescent="0.25">
      <c r="D874" s="75"/>
      <c r="H874" s="75"/>
      <c r="I874" s="75"/>
      <c r="K874" s="75"/>
      <c r="L874" s="75"/>
      <c r="N874" s="75"/>
      <c r="O874" s="75"/>
      <c r="Q874" s="75"/>
      <c r="R874" s="75"/>
      <c r="T874" s="75"/>
      <c r="U874" s="75"/>
      <c r="W874" s="75"/>
      <c r="X874" s="75"/>
      <c r="Z874" s="75"/>
      <c r="AA874" s="75"/>
      <c r="AB874" s="63"/>
      <c r="AC874" s="75"/>
      <c r="AD874" s="75"/>
      <c r="AF874" s="75"/>
      <c r="AG874" s="75"/>
      <c r="AI874" s="75"/>
      <c r="AJ874" s="75"/>
    </row>
    <row r="875" spans="4:36" x14ac:dyDescent="0.25">
      <c r="D875" s="75"/>
      <c r="H875" s="75"/>
      <c r="I875" s="75"/>
      <c r="K875" s="75"/>
      <c r="L875" s="75"/>
      <c r="N875" s="75"/>
      <c r="O875" s="75"/>
      <c r="Q875" s="75"/>
      <c r="R875" s="75"/>
      <c r="T875" s="75"/>
      <c r="U875" s="75"/>
      <c r="W875" s="75"/>
      <c r="X875" s="75"/>
      <c r="Z875" s="75"/>
      <c r="AA875" s="75"/>
      <c r="AB875" s="63"/>
      <c r="AC875" s="75"/>
      <c r="AD875" s="75"/>
      <c r="AF875" s="75"/>
      <c r="AG875" s="75"/>
      <c r="AI875" s="75"/>
      <c r="AJ875" s="75"/>
    </row>
    <row r="876" spans="4:36" x14ac:dyDescent="0.25">
      <c r="D876" s="75"/>
      <c r="H876" s="75"/>
      <c r="I876" s="75"/>
      <c r="K876" s="75"/>
      <c r="L876" s="75"/>
      <c r="N876" s="75"/>
      <c r="O876" s="75"/>
      <c r="Q876" s="75"/>
      <c r="R876" s="75"/>
      <c r="T876" s="75"/>
      <c r="U876" s="75"/>
      <c r="W876" s="75"/>
      <c r="X876" s="75"/>
      <c r="Z876" s="75"/>
      <c r="AA876" s="75"/>
      <c r="AB876" s="63"/>
      <c r="AC876" s="75"/>
      <c r="AD876" s="75"/>
      <c r="AF876" s="75"/>
      <c r="AG876" s="75"/>
      <c r="AI876" s="75"/>
      <c r="AJ876" s="75"/>
    </row>
    <row r="877" spans="4:36" x14ac:dyDescent="0.25">
      <c r="D877" s="75"/>
      <c r="H877" s="75"/>
      <c r="I877" s="75"/>
      <c r="K877" s="75"/>
      <c r="L877" s="75"/>
      <c r="N877" s="75"/>
      <c r="O877" s="75"/>
      <c r="Q877" s="75"/>
      <c r="R877" s="75"/>
      <c r="T877" s="75"/>
      <c r="U877" s="75"/>
      <c r="W877" s="75"/>
      <c r="X877" s="75"/>
      <c r="Z877" s="75"/>
      <c r="AA877" s="75"/>
      <c r="AB877" s="63"/>
      <c r="AC877" s="75"/>
      <c r="AD877" s="75"/>
      <c r="AF877" s="75"/>
      <c r="AG877" s="75"/>
      <c r="AI877" s="75"/>
      <c r="AJ877" s="75"/>
    </row>
    <row r="878" spans="4:36" x14ac:dyDescent="0.25">
      <c r="D878" s="75"/>
      <c r="H878" s="75"/>
      <c r="I878" s="75"/>
      <c r="K878" s="75"/>
      <c r="L878" s="75"/>
      <c r="N878" s="75"/>
      <c r="O878" s="75"/>
      <c r="Q878" s="75"/>
      <c r="R878" s="75"/>
      <c r="T878" s="75"/>
      <c r="U878" s="75"/>
      <c r="W878" s="75"/>
      <c r="X878" s="75"/>
      <c r="Z878" s="75"/>
      <c r="AA878" s="75"/>
      <c r="AB878" s="63"/>
      <c r="AC878" s="75"/>
      <c r="AD878" s="75"/>
      <c r="AF878" s="75"/>
      <c r="AG878" s="75"/>
      <c r="AI878" s="75"/>
      <c r="AJ878" s="75"/>
    </row>
    <row r="879" spans="4:36" x14ac:dyDescent="0.25">
      <c r="D879" s="75"/>
      <c r="H879" s="75"/>
      <c r="I879" s="75"/>
      <c r="K879" s="75"/>
      <c r="L879" s="75"/>
      <c r="N879" s="75"/>
      <c r="O879" s="75"/>
      <c r="Q879" s="75"/>
      <c r="R879" s="75"/>
      <c r="T879" s="75"/>
      <c r="U879" s="75"/>
      <c r="W879" s="75"/>
      <c r="X879" s="75"/>
      <c r="Z879" s="75"/>
      <c r="AA879" s="75"/>
      <c r="AB879" s="63"/>
      <c r="AC879" s="75"/>
      <c r="AD879" s="75"/>
      <c r="AF879" s="75"/>
      <c r="AG879" s="75"/>
      <c r="AI879" s="75"/>
      <c r="AJ879" s="75"/>
    </row>
    <row r="880" spans="4:36" x14ac:dyDescent="0.25">
      <c r="D880" s="75"/>
      <c r="H880" s="75"/>
      <c r="I880" s="75"/>
      <c r="K880" s="75"/>
      <c r="L880" s="75"/>
      <c r="N880" s="75"/>
      <c r="O880" s="75"/>
      <c r="Q880" s="75"/>
      <c r="R880" s="75"/>
      <c r="T880" s="75"/>
      <c r="U880" s="75"/>
      <c r="W880" s="75"/>
      <c r="X880" s="75"/>
      <c r="Z880" s="75"/>
      <c r="AA880" s="75"/>
      <c r="AB880" s="63"/>
      <c r="AC880" s="75"/>
      <c r="AD880" s="75"/>
      <c r="AF880" s="75"/>
      <c r="AG880" s="75"/>
      <c r="AI880" s="75"/>
      <c r="AJ880" s="75"/>
    </row>
    <row r="881" spans="4:36" x14ac:dyDescent="0.25">
      <c r="D881" s="75"/>
      <c r="H881" s="75"/>
      <c r="I881" s="75"/>
      <c r="K881" s="75"/>
      <c r="L881" s="75"/>
      <c r="N881" s="75"/>
      <c r="O881" s="75"/>
      <c r="Q881" s="75"/>
      <c r="R881" s="75"/>
      <c r="T881" s="75"/>
      <c r="U881" s="75"/>
      <c r="W881" s="75"/>
      <c r="X881" s="75"/>
      <c r="Z881" s="75"/>
      <c r="AA881" s="75"/>
      <c r="AB881" s="63"/>
      <c r="AC881" s="75"/>
      <c r="AD881" s="75"/>
      <c r="AF881" s="75"/>
      <c r="AG881" s="75"/>
      <c r="AI881" s="75"/>
      <c r="AJ881" s="75"/>
    </row>
    <row r="882" spans="4:36" x14ac:dyDescent="0.25">
      <c r="D882" s="75"/>
      <c r="H882" s="75"/>
      <c r="I882" s="75"/>
      <c r="K882" s="75"/>
      <c r="L882" s="75"/>
      <c r="N882" s="75"/>
      <c r="O882" s="75"/>
      <c r="Q882" s="75"/>
      <c r="R882" s="75"/>
      <c r="T882" s="75"/>
      <c r="U882" s="75"/>
      <c r="W882" s="75"/>
      <c r="X882" s="75"/>
      <c r="Z882" s="75"/>
      <c r="AA882" s="75"/>
      <c r="AB882" s="63"/>
      <c r="AC882" s="75"/>
      <c r="AD882" s="75"/>
      <c r="AF882" s="75"/>
      <c r="AG882" s="75"/>
      <c r="AI882" s="75"/>
      <c r="AJ882" s="75"/>
    </row>
    <row r="883" spans="4:36" x14ac:dyDescent="0.25">
      <c r="D883" s="75"/>
      <c r="H883" s="75"/>
      <c r="I883" s="75"/>
      <c r="K883" s="75"/>
      <c r="L883" s="75"/>
      <c r="N883" s="75"/>
      <c r="O883" s="75"/>
      <c r="Q883" s="75"/>
      <c r="R883" s="75"/>
      <c r="T883" s="75"/>
      <c r="U883" s="75"/>
      <c r="W883" s="75"/>
      <c r="X883" s="75"/>
      <c r="Z883" s="75"/>
      <c r="AA883" s="75"/>
      <c r="AB883" s="63"/>
      <c r="AC883" s="75"/>
      <c r="AD883" s="75"/>
      <c r="AF883" s="75"/>
      <c r="AG883" s="75"/>
      <c r="AI883" s="75"/>
      <c r="AJ883" s="75"/>
    </row>
    <row r="884" spans="4:36" x14ac:dyDescent="0.25">
      <c r="D884" s="75"/>
      <c r="H884" s="75"/>
      <c r="I884" s="75"/>
      <c r="K884" s="75"/>
      <c r="L884" s="75"/>
      <c r="N884" s="75"/>
      <c r="O884" s="75"/>
      <c r="Q884" s="75"/>
      <c r="R884" s="75"/>
      <c r="T884" s="75"/>
      <c r="U884" s="75"/>
      <c r="W884" s="75"/>
      <c r="X884" s="75"/>
      <c r="Z884" s="75"/>
      <c r="AA884" s="75"/>
      <c r="AB884" s="63"/>
      <c r="AC884" s="75"/>
      <c r="AD884" s="75"/>
      <c r="AF884" s="75"/>
      <c r="AG884" s="75"/>
      <c r="AI884" s="75"/>
      <c r="AJ884" s="75"/>
    </row>
    <row r="885" spans="4:36" x14ac:dyDescent="0.25">
      <c r="D885" s="75"/>
      <c r="H885" s="75"/>
      <c r="I885" s="75"/>
      <c r="K885" s="75"/>
      <c r="L885" s="75"/>
      <c r="N885" s="75"/>
      <c r="O885" s="75"/>
      <c r="Q885" s="75"/>
      <c r="R885" s="75"/>
      <c r="T885" s="75"/>
      <c r="U885" s="75"/>
      <c r="W885" s="75"/>
      <c r="X885" s="75"/>
      <c r="Z885" s="75"/>
      <c r="AA885" s="75"/>
      <c r="AB885" s="63"/>
      <c r="AC885" s="75"/>
      <c r="AD885" s="75"/>
      <c r="AF885" s="75"/>
      <c r="AG885" s="75"/>
      <c r="AI885" s="75"/>
      <c r="AJ885" s="75"/>
    </row>
    <row r="886" spans="4:36" x14ac:dyDescent="0.25">
      <c r="D886" s="75"/>
      <c r="H886" s="75"/>
      <c r="I886" s="75"/>
      <c r="K886" s="75"/>
      <c r="L886" s="75"/>
      <c r="N886" s="75"/>
      <c r="O886" s="75"/>
      <c r="Q886" s="75"/>
      <c r="R886" s="75"/>
      <c r="T886" s="75"/>
      <c r="U886" s="75"/>
      <c r="W886" s="75"/>
      <c r="X886" s="75"/>
      <c r="Z886" s="75"/>
      <c r="AA886" s="75"/>
      <c r="AB886" s="63"/>
      <c r="AC886" s="75"/>
      <c r="AD886" s="75"/>
      <c r="AF886" s="75"/>
      <c r="AG886" s="75"/>
      <c r="AI886" s="75"/>
      <c r="AJ886" s="75"/>
    </row>
    <row r="887" spans="4:36" x14ac:dyDescent="0.25">
      <c r="D887" s="75"/>
      <c r="H887" s="75"/>
      <c r="I887" s="75"/>
      <c r="K887" s="75"/>
      <c r="L887" s="75"/>
      <c r="N887" s="75"/>
      <c r="O887" s="75"/>
      <c r="Q887" s="75"/>
      <c r="R887" s="75"/>
      <c r="T887" s="75"/>
      <c r="U887" s="75"/>
      <c r="W887" s="75"/>
      <c r="X887" s="75"/>
      <c r="Z887" s="75"/>
      <c r="AA887" s="75"/>
      <c r="AB887" s="63"/>
      <c r="AC887" s="75"/>
      <c r="AD887" s="75"/>
      <c r="AF887" s="75"/>
      <c r="AG887" s="75"/>
      <c r="AI887" s="75"/>
      <c r="AJ887" s="75"/>
    </row>
    <row r="888" spans="4:36" x14ac:dyDescent="0.25">
      <c r="D888" s="75"/>
      <c r="H888" s="75"/>
      <c r="I888" s="75"/>
      <c r="K888" s="75"/>
      <c r="L888" s="75"/>
      <c r="N888" s="75"/>
      <c r="O888" s="75"/>
      <c r="Q888" s="75"/>
      <c r="R888" s="75"/>
      <c r="T888" s="75"/>
      <c r="U888" s="75"/>
      <c r="W888" s="75"/>
      <c r="X888" s="75"/>
      <c r="Z888" s="75"/>
      <c r="AA888" s="75"/>
      <c r="AB888" s="63"/>
      <c r="AC888" s="75"/>
      <c r="AD888" s="75"/>
      <c r="AF888" s="75"/>
      <c r="AG888" s="75"/>
      <c r="AI888" s="75"/>
      <c r="AJ888" s="75"/>
    </row>
    <row r="889" spans="4:36" x14ac:dyDescent="0.25">
      <c r="D889" s="75"/>
      <c r="H889" s="75"/>
      <c r="I889" s="75"/>
      <c r="K889" s="75"/>
      <c r="L889" s="75"/>
      <c r="N889" s="75"/>
      <c r="O889" s="75"/>
      <c r="Q889" s="75"/>
      <c r="R889" s="75"/>
      <c r="T889" s="75"/>
      <c r="U889" s="75"/>
      <c r="W889" s="75"/>
      <c r="X889" s="75"/>
      <c r="Z889" s="75"/>
      <c r="AA889" s="75"/>
      <c r="AB889" s="63"/>
      <c r="AC889" s="75"/>
      <c r="AD889" s="75"/>
      <c r="AF889" s="75"/>
      <c r="AG889" s="75"/>
      <c r="AI889" s="75"/>
      <c r="AJ889" s="75"/>
    </row>
    <row r="890" spans="4:36" x14ac:dyDescent="0.25">
      <c r="D890" s="75"/>
      <c r="H890" s="75"/>
      <c r="I890" s="75"/>
      <c r="K890" s="75"/>
      <c r="L890" s="75"/>
      <c r="N890" s="75"/>
      <c r="O890" s="75"/>
      <c r="Q890" s="75"/>
      <c r="R890" s="75"/>
      <c r="T890" s="75"/>
      <c r="U890" s="75"/>
      <c r="W890" s="75"/>
      <c r="X890" s="75"/>
      <c r="Z890" s="75"/>
      <c r="AA890" s="75"/>
      <c r="AB890" s="63"/>
      <c r="AC890" s="75"/>
      <c r="AD890" s="75"/>
      <c r="AF890" s="75"/>
      <c r="AG890" s="75"/>
      <c r="AI890" s="75"/>
      <c r="AJ890" s="75"/>
    </row>
    <row r="891" spans="4:36" x14ac:dyDescent="0.25">
      <c r="D891" s="75"/>
      <c r="H891" s="75"/>
      <c r="I891" s="75"/>
      <c r="K891" s="75"/>
      <c r="L891" s="75"/>
      <c r="N891" s="75"/>
      <c r="O891" s="75"/>
      <c r="Q891" s="75"/>
      <c r="R891" s="75"/>
      <c r="T891" s="75"/>
      <c r="U891" s="75"/>
      <c r="W891" s="75"/>
      <c r="X891" s="75"/>
      <c r="Z891" s="75"/>
      <c r="AA891" s="75"/>
      <c r="AB891" s="63"/>
      <c r="AC891" s="75"/>
      <c r="AD891" s="75"/>
      <c r="AF891" s="75"/>
      <c r="AG891" s="75"/>
      <c r="AI891" s="75"/>
      <c r="AJ891" s="75"/>
    </row>
    <row r="892" spans="4:36" x14ac:dyDescent="0.25">
      <c r="D892" s="75"/>
      <c r="H892" s="75"/>
      <c r="I892" s="75"/>
      <c r="K892" s="75"/>
      <c r="L892" s="75"/>
      <c r="N892" s="75"/>
      <c r="O892" s="75"/>
      <c r="Q892" s="75"/>
      <c r="R892" s="75"/>
      <c r="T892" s="75"/>
      <c r="U892" s="75"/>
      <c r="W892" s="75"/>
      <c r="X892" s="75"/>
      <c r="Z892" s="75"/>
      <c r="AA892" s="75"/>
      <c r="AB892" s="63"/>
      <c r="AC892" s="75"/>
      <c r="AD892" s="75"/>
      <c r="AF892" s="75"/>
      <c r="AG892" s="75"/>
      <c r="AI892" s="75"/>
      <c r="AJ892" s="75"/>
    </row>
    <row r="893" spans="4:36" x14ac:dyDescent="0.25">
      <c r="D893" s="75"/>
      <c r="H893" s="75"/>
      <c r="I893" s="75"/>
      <c r="K893" s="75"/>
      <c r="L893" s="75"/>
      <c r="N893" s="75"/>
      <c r="O893" s="75"/>
      <c r="Q893" s="75"/>
      <c r="R893" s="75"/>
      <c r="T893" s="75"/>
      <c r="U893" s="75"/>
      <c r="W893" s="75"/>
      <c r="X893" s="75"/>
      <c r="Z893" s="75"/>
      <c r="AA893" s="75"/>
      <c r="AB893" s="63"/>
      <c r="AC893" s="75"/>
      <c r="AD893" s="75"/>
      <c r="AF893" s="75"/>
      <c r="AG893" s="75"/>
      <c r="AI893" s="75"/>
      <c r="AJ893" s="75"/>
    </row>
    <row r="894" spans="4:36" x14ac:dyDescent="0.25">
      <c r="D894" s="75"/>
      <c r="H894" s="75"/>
      <c r="I894" s="75"/>
      <c r="K894" s="75"/>
      <c r="L894" s="75"/>
      <c r="N894" s="75"/>
      <c r="O894" s="75"/>
      <c r="Q894" s="75"/>
      <c r="R894" s="75"/>
      <c r="T894" s="75"/>
      <c r="U894" s="75"/>
      <c r="W894" s="75"/>
      <c r="X894" s="75"/>
      <c r="Z894" s="75"/>
      <c r="AA894" s="75"/>
      <c r="AB894" s="63"/>
      <c r="AC894" s="75"/>
      <c r="AD894" s="75"/>
      <c r="AF894" s="75"/>
      <c r="AG894" s="75"/>
      <c r="AI894" s="75"/>
      <c r="AJ894" s="75"/>
    </row>
    <row r="895" spans="4:36" x14ac:dyDescent="0.25">
      <c r="D895" s="75"/>
      <c r="H895" s="75"/>
      <c r="I895" s="75"/>
      <c r="K895" s="75"/>
      <c r="L895" s="75"/>
      <c r="N895" s="75"/>
      <c r="O895" s="75"/>
      <c r="Q895" s="75"/>
      <c r="R895" s="75"/>
      <c r="T895" s="75"/>
      <c r="U895" s="75"/>
      <c r="W895" s="75"/>
      <c r="X895" s="75"/>
      <c r="Z895" s="75"/>
      <c r="AA895" s="75"/>
      <c r="AB895" s="63"/>
      <c r="AC895" s="75"/>
      <c r="AD895" s="75"/>
      <c r="AF895" s="75"/>
      <c r="AG895" s="75"/>
      <c r="AI895" s="75"/>
      <c r="AJ895" s="75"/>
    </row>
    <row r="896" spans="4:36" x14ac:dyDescent="0.25">
      <c r="D896" s="75"/>
      <c r="H896" s="75"/>
      <c r="I896" s="75"/>
      <c r="K896" s="75"/>
      <c r="L896" s="75"/>
      <c r="N896" s="75"/>
      <c r="O896" s="75"/>
      <c r="Q896" s="75"/>
      <c r="R896" s="75"/>
      <c r="T896" s="75"/>
      <c r="U896" s="75"/>
      <c r="W896" s="75"/>
      <c r="X896" s="75"/>
      <c r="Z896" s="75"/>
      <c r="AA896" s="75"/>
      <c r="AB896" s="63"/>
      <c r="AC896" s="75"/>
      <c r="AD896" s="75"/>
      <c r="AF896" s="75"/>
      <c r="AG896" s="75"/>
      <c r="AI896" s="75"/>
      <c r="AJ896" s="75"/>
    </row>
    <row r="897" spans="4:36" x14ac:dyDescent="0.25">
      <c r="D897" s="75"/>
      <c r="H897" s="75"/>
      <c r="I897" s="75"/>
      <c r="K897" s="75"/>
      <c r="L897" s="75"/>
      <c r="N897" s="75"/>
      <c r="O897" s="75"/>
      <c r="Q897" s="75"/>
      <c r="R897" s="75"/>
      <c r="T897" s="75"/>
      <c r="U897" s="75"/>
      <c r="W897" s="75"/>
      <c r="X897" s="75"/>
      <c r="Z897" s="75"/>
      <c r="AA897" s="75"/>
      <c r="AB897" s="63"/>
      <c r="AC897" s="75"/>
      <c r="AD897" s="75"/>
      <c r="AF897" s="75"/>
      <c r="AG897" s="75"/>
      <c r="AI897" s="75"/>
      <c r="AJ897" s="75"/>
    </row>
    <row r="898" spans="4:36" x14ac:dyDescent="0.25">
      <c r="D898" s="75"/>
      <c r="H898" s="75"/>
      <c r="I898" s="75"/>
      <c r="K898" s="75"/>
      <c r="L898" s="75"/>
      <c r="N898" s="75"/>
      <c r="O898" s="75"/>
      <c r="Q898" s="75"/>
      <c r="R898" s="75"/>
      <c r="T898" s="75"/>
      <c r="U898" s="75"/>
      <c r="W898" s="75"/>
      <c r="X898" s="75"/>
      <c r="Z898" s="75"/>
      <c r="AA898" s="75"/>
      <c r="AB898" s="63"/>
      <c r="AC898" s="75"/>
      <c r="AD898" s="75"/>
      <c r="AF898" s="75"/>
      <c r="AG898" s="75"/>
      <c r="AI898" s="75"/>
      <c r="AJ898" s="75"/>
    </row>
    <row r="899" spans="4:36" x14ac:dyDescent="0.25">
      <c r="D899" s="75"/>
      <c r="H899" s="75"/>
      <c r="I899" s="75"/>
      <c r="K899" s="75"/>
      <c r="L899" s="75"/>
      <c r="N899" s="75"/>
      <c r="O899" s="75"/>
      <c r="Q899" s="75"/>
      <c r="R899" s="75"/>
      <c r="T899" s="75"/>
      <c r="U899" s="75"/>
      <c r="W899" s="75"/>
      <c r="X899" s="75"/>
      <c r="Z899" s="75"/>
      <c r="AA899" s="75"/>
      <c r="AB899" s="63"/>
      <c r="AC899" s="75"/>
      <c r="AD899" s="75"/>
      <c r="AF899" s="75"/>
      <c r="AG899" s="75"/>
      <c r="AI899" s="75"/>
      <c r="AJ899" s="75"/>
    </row>
    <row r="900" spans="4:36" x14ac:dyDescent="0.25">
      <c r="D900" s="75"/>
      <c r="H900" s="75"/>
      <c r="I900" s="75"/>
      <c r="K900" s="75"/>
      <c r="L900" s="75"/>
      <c r="N900" s="75"/>
      <c r="O900" s="75"/>
      <c r="Q900" s="75"/>
      <c r="R900" s="75"/>
      <c r="T900" s="75"/>
      <c r="U900" s="75"/>
      <c r="W900" s="75"/>
      <c r="X900" s="75"/>
      <c r="Z900" s="75"/>
      <c r="AA900" s="75"/>
      <c r="AB900" s="63"/>
      <c r="AC900" s="75"/>
      <c r="AD900" s="75"/>
      <c r="AF900" s="75"/>
      <c r="AG900" s="75"/>
      <c r="AI900" s="75"/>
      <c r="AJ900" s="75"/>
    </row>
    <row r="901" spans="4:36" x14ac:dyDescent="0.25">
      <c r="D901" s="75"/>
      <c r="H901" s="75"/>
      <c r="I901" s="75"/>
      <c r="K901" s="75"/>
      <c r="L901" s="75"/>
      <c r="N901" s="75"/>
      <c r="O901" s="75"/>
      <c r="Q901" s="75"/>
      <c r="R901" s="75"/>
      <c r="T901" s="75"/>
      <c r="U901" s="75"/>
      <c r="W901" s="75"/>
      <c r="X901" s="75"/>
      <c r="Z901" s="75"/>
      <c r="AA901" s="75"/>
      <c r="AB901" s="63"/>
      <c r="AC901" s="75"/>
      <c r="AD901" s="75"/>
      <c r="AF901" s="75"/>
      <c r="AG901" s="75"/>
      <c r="AI901" s="75"/>
      <c r="AJ901" s="75"/>
    </row>
    <row r="902" spans="4:36" x14ac:dyDescent="0.25">
      <c r="D902" s="75"/>
      <c r="H902" s="75"/>
      <c r="I902" s="75"/>
      <c r="K902" s="75"/>
      <c r="L902" s="75"/>
      <c r="N902" s="75"/>
      <c r="O902" s="75"/>
      <c r="Q902" s="75"/>
      <c r="R902" s="75"/>
      <c r="T902" s="75"/>
      <c r="U902" s="75"/>
      <c r="W902" s="75"/>
      <c r="X902" s="75"/>
      <c r="Z902" s="75"/>
      <c r="AA902" s="75"/>
      <c r="AB902" s="63"/>
      <c r="AC902" s="75"/>
      <c r="AD902" s="75"/>
      <c r="AF902" s="75"/>
      <c r="AG902" s="75"/>
      <c r="AI902" s="75"/>
      <c r="AJ902" s="75"/>
    </row>
    <row r="903" spans="4:36" x14ac:dyDescent="0.25">
      <c r="D903" s="75"/>
      <c r="H903" s="75"/>
      <c r="I903" s="75"/>
      <c r="K903" s="75"/>
      <c r="L903" s="75"/>
      <c r="N903" s="75"/>
      <c r="O903" s="75"/>
      <c r="Q903" s="75"/>
      <c r="R903" s="75"/>
      <c r="T903" s="75"/>
      <c r="U903" s="75"/>
      <c r="W903" s="75"/>
      <c r="X903" s="75"/>
      <c r="Z903" s="75"/>
      <c r="AA903" s="75"/>
      <c r="AB903" s="63"/>
      <c r="AC903" s="75"/>
      <c r="AD903" s="75"/>
      <c r="AF903" s="75"/>
      <c r="AG903" s="75"/>
      <c r="AI903" s="75"/>
      <c r="AJ903" s="75"/>
    </row>
    <row r="904" spans="4:36" x14ac:dyDescent="0.25">
      <c r="D904" s="75"/>
      <c r="H904" s="75"/>
      <c r="I904" s="75"/>
      <c r="K904" s="75"/>
      <c r="L904" s="75"/>
      <c r="N904" s="75"/>
      <c r="O904" s="75"/>
      <c r="Q904" s="75"/>
      <c r="R904" s="75"/>
      <c r="T904" s="75"/>
      <c r="U904" s="75"/>
      <c r="W904" s="75"/>
      <c r="X904" s="75"/>
      <c r="Z904" s="75"/>
      <c r="AA904" s="75"/>
      <c r="AB904" s="63"/>
      <c r="AC904" s="75"/>
      <c r="AD904" s="75"/>
      <c r="AF904" s="75"/>
      <c r="AG904" s="75"/>
      <c r="AI904" s="75"/>
      <c r="AJ904" s="75"/>
    </row>
    <row r="905" spans="4:36" x14ac:dyDescent="0.25">
      <c r="D905" s="75"/>
      <c r="H905" s="75"/>
      <c r="I905" s="75"/>
      <c r="K905" s="75"/>
      <c r="L905" s="75"/>
      <c r="N905" s="75"/>
      <c r="O905" s="75"/>
      <c r="Q905" s="75"/>
      <c r="R905" s="75"/>
      <c r="T905" s="75"/>
      <c r="U905" s="75"/>
      <c r="W905" s="75"/>
      <c r="X905" s="75"/>
      <c r="Z905" s="75"/>
      <c r="AA905" s="75"/>
      <c r="AB905" s="63"/>
      <c r="AC905" s="75"/>
      <c r="AD905" s="75"/>
      <c r="AF905" s="75"/>
      <c r="AG905" s="75"/>
      <c r="AI905" s="75"/>
      <c r="AJ905" s="75"/>
    </row>
    <row r="906" spans="4:36" x14ac:dyDescent="0.25">
      <c r="D906" s="75"/>
      <c r="H906" s="75"/>
      <c r="I906" s="75"/>
      <c r="K906" s="75"/>
      <c r="L906" s="75"/>
      <c r="N906" s="75"/>
      <c r="O906" s="75"/>
      <c r="Q906" s="75"/>
      <c r="R906" s="75"/>
      <c r="T906" s="75"/>
      <c r="U906" s="75"/>
      <c r="W906" s="75"/>
      <c r="X906" s="75"/>
      <c r="Z906" s="75"/>
      <c r="AA906" s="75"/>
      <c r="AB906" s="63"/>
      <c r="AC906" s="75"/>
      <c r="AD906" s="75"/>
      <c r="AF906" s="75"/>
      <c r="AG906" s="75"/>
      <c r="AI906" s="75"/>
      <c r="AJ906" s="75"/>
    </row>
    <row r="907" spans="4:36" x14ac:dyDescent="0.25">
      <c r="D907" s="75"/>
      <c r="H907" s="75"/>
      <c r="I907" s="75"/>
      <c r="K907" s="75"/>
      <c r="L907" s="75"/>
      <c r="N907" s="75"/>
      <c r="O907" s="75"/>
      <c r="Q907" s="75"/>
      <c r="R907" s="75"/>
      <c r="T907" s="75"/>
      <c r="U907" s="75"/>
      <c r="W907" s="75"/>
      <c r="X907" s="75"/>
      <c r="Z907" s="75"/>
      <c r="AA907" s="75"/>
      <c r="AB907" s="63"/>
      <c r="AC907" s="75"/>
      <c r="AD907" s="75"/>
      <c r="AF907" s="75"/>
      <c r="AG907" s="75"/>
      <c r="AI907" s="75"/>
      <c r="AJ907" s="75"/>
    </row>
    <row r="908" spans="4:36" x14ac:dyDescent="0.25">
      <c r="D908" s="75"/>
      <c r="H908" s="75"/>
      <c r="I908" s="75"/>
      <c r="K908" s="75"/>
      <c r="L908" s="75"/>
      <c r="N908" s="75"/>
      <c r="O908" s="75"/>
      <c r="Q908" s="75"/>
      <c r="R908" s="75"/>
      <c r="T908" s="75"/>
      <c r="U908" s="75"/>
      <c r="W908" s="75"/>
      <c r="X908" s="75"/>
      <c r="Z908" s="75"/>
      <c r="AA908" s="75"/>
      <c r="AB908" s="63"/>
      <c r="AC908" s="75"/>
      <c r="AD908" s="75"/>
      <c r="AF908" s="75"/>
      <c r="AG908" s="75"/>
      <c r="AI908" s="75"/>
      <c r="AJ908" s="75"/>
    </row>
    <row r="909" spans="4:36" x14ac:dyDescent="0.25">
      <c r="D909" s="75"/>
      <c r="H909" s="75"/>
      <c r="I909" s="75"/>
      <c r="K909" s="75"/>
      <c r="L909" s="75"/>
      <c r="N909" s="75"/>
      <c r="O909" s="75"/>
      <c r="Q909" s="75"/>
      <c r="R909" s="75"/>
      <c r="T909" s="75"/>
      <c r="U909" s="75"/>
      <c r="W909" s="75"/>
      <c r="X909" s="75"/>
      <c r="Z909" s="75"/>
      <c r="AA909" s="75"/>
      <c r="AB909" s="63"/>
      <c r="AC909" s="75"/>
      <c r="AD909" s="75"/>
      <c r="AF909" s="75"/>
      <c r="AG909" s="75"/>
      <c r="AI909" s="75"/>
      <c r="AJ909" s="75"/>
    </row>
    <row r="910" spans="4:36" x14ac:dyDescent="0.25">
      <c r="D910" s="75"/>
      <c r="H910" s="75"/>
      <c r="I910" s="75"/>
      <c r="K910" s="75"/>
      <c r="L910" s="75"/>
      <c r="N910" s="75"/>
      <c r="O910" s="75"/>
      <c r="Q910" s="75"/>
      <c r="R910" s="75"/>
      <c r="T910" s="75"/>
      <c r="U910" s="75"/>
      <c r="W910" s="75"/>
      <c r="X910" s="75"/>
      <c r="Z910" s="75"/>
      <c r="AA910" s="75"/>
      <c r="AB910" s="63"/>
      <c r="AC910" s="75"/>
      <c r="AD910" s="75"/>
      <c r="AF910" s="75"/>
      <c r="AG910" s="75"/>
      <c r="AI910" s="75"/>
      <c r="AJ910" s="75"/>
    </row>
    <row r="911" spans="4:36" x14ac:dyDescent="0.25">
      <c r="D911" s="75"/>
      <c r="H911" s="75"/>
      <c r="I911" s="75"/>
      <c r="K911" s="75"/>
      <c r="L911" s="75"/>
      <c r="N911" s="75"/>
      <c r="O911" s="75"/>
      <c r="Q911" s="75"/>
      <c r="R911" s="75"/>
      <c r="T911" s="75"/>
      <c r="U911" s="75"/>
      <c r="W911" s="75"/>
      <c r="X911" s="75"/>
      <c r="Z911" s="75"/>
      <c r="AA911" s="75"/>
      <c r="AB911" s="63"/>
      <c r="AC911" s="75"/>
      <c r="AD911" s="75"/>
      <c r="AF911" s="75"/>
      <c r="AG911" s="75"/>
      <c r="AI911" s="75"/>
      <c r="AJ911" s="75"/>
    </row>
    <row r="912" spans="4:36" x14ac:dyDescent="0.25">
      <c r="D912" s="75"/>
      <c r="H912" s="75"/>
      <c r="I912" s="75"/>
      <c r="K912" s="75"/>
      <c r="L912" s="75"/>
      <c r="N912" s="75"/>
      <c r="O912" s="75"/>
      <c r="Q912" s="75"/>
      <c r="R912" s="75"/>
      <c r="T912" s="75"/>
      <c r="U912" s="75"/>
      <c r="W912" s="75"/>
      <c r="X912" s="75"/>
      <c r="Z912" s="75"/>
      <c r="AA912" s="75"/>
      <c r="AB912" s="63"/>
      <c r="AC912" s="75"/>
      <c r="AD912" s="75"/>
      <c r="AF912" s="75"/>
      <c r="AG912" s="75"/>
      <c r="AI912" s="75"/>
      <c r="AJ912" s="75"/>
    </row>
    <row r="913" spans="4:36" x14ac:dyDescent="0.25">
      <c r="D913" s="75"/>
      <c r="H913" s="75"/>
      <c r="I913" s="75"/>
      <c r="K913" s="75"/>
      <c r="L913" s="75"/>
      <c r="N913" s="75"/>
      <c r="O913" s="75"/>
      <c r="Q913" s="75"/>
      <c r="R913" s="75"/>
      <c r="T913" s="75"/>
      <c r="U913" s="75"/>
      <c r="W913" s="75"/>
      <c r="X913" s="75"/>
      <c r="Z913" s="75"/>
      <c r="AA913" s="75"/>
      <c r="AB913" s="63"/>
      <c r="AC913" s="75"/>
      <c r="AD913" s="75"/>
      <c r="AF913" s="75"/>
      <c r="AG913" s="75"/>
      <c r="AI913" s="75"/>
      <c r="AJ913" s="75"/>
    </row>
    <row r="914" spans="4:36" x14ac:dyDescent="0.25">
      <c r="D914" s="75"/>
      <c r="H914" s="75"/>
      <c r="I914" s="75"/>
      <c r="K914" s="75"/>
      <c r="L914" s="75"/>
      <c r="N914" s="75"/>
      <c r="O914" s="75"/>
      <c r="Q914" s="75"/>
      <c r="R914" s="75"/>
      <c r="T914" s="75"/>
      <c r="U914" s="75"/>
      <c r="W914" s="75"/>
      <c r="X914" s="75"/>
      <c r="Z914" s="75"/>
      <c r="AA914" s="75"/>
      <c r="AB914" s="63"/>
      <c r="AC914" s="75"/>
      <c r="AD914" s="75"/>
      <c r="AF914" s="75"/>
      <c r="AG914" s="75"/>
      <c r="AI914" s="75"/>
      <c r="AJ914" s="75"/>
    </row>
    <row r="915" spans="4:36" x14ac:dyDescent="0.25">
      <c r="D915" s="75"/>
      <c r="H915" s="75"/>
      <c r="I915" s="75"/>
      <c r="K915" s="75"/>
      <c r="L915" s="75"/>
      <c r="N915" s="75"/>
      <c r="O915" s="75"/>
      <c r="Q915" s="75"/>
      <c r="R915" s="75"/>
      <c r="T915" s="75"/>
      <c r="U915" s="75"/>
      <c r="W915" s="75"/>
      <c r="X915" s="75"/>
      <c r="Z915" s="75"/>
      <c r="AA915" s="75"/>
      <c r="AB915" s="63"/>
      <c r="AC915" s="75"/>
      <c r="AD915" s="75"/>
      <c r="AF915" s="75"/>
      <c r="AG915" s="75"/>
      <c r="AI915" s="75"/>
      <c r="AJ915" s="75"/>
    </row>
    <row r="916" spans="4:36" x14ac:dyDescent="0.25">
      <c r="D916" s="75"/>
      <c r="H916" s="75"/>
      <c r="I916" s="75"/>
      <c r="K916" s="75"/>
      <c r="L916" s="75"/>
      <c r="N916" s="75"/>
      <c r="O916" s="75"/>
      <c r="Q916" s="75"/>
      <c r="R916" s="75"/>
      <c r="T916" s="75"/>
      <c r="U916" s="75"/>
      <c r="W916" s="75"/>
      <c r="X916" s="75"/>
      <c r="Z916" s="75"/>
      <c r="AA916" s="75"/>
      <c r="AB916" s="63"/>
      <c r="AC916" s="75"/>
      <c r="AD916" s="75"/>
      <c r="AF916" s="75"/>
      <c r="AG916" s="75"/>
      <c r="AI916" s="75"/>
      <c r="AJ916" s="75"/>
    </row>
    <row r="917" spans="4:36" x14ac:dyDescent="0.25">
      <c r="D917" s="75"/>
      <c r="H917" s="75"/>
      <c r="I917" s="75"/>
      <c r="K917" s="75"/>
      <c r="L917" s="75"/>
      <c r="N917" s="75"/>
      <c r="O917" s="75"/>
      <c r="Q917" s="75"/>
      <c r="R917" s="75"/>
      <c r="T917" s="75"/>
      <c r="U917" s="75"/>
      <c r="W917" s="75"/>
      <c r="X917" s="75"/>
      <c r="Z917" s="75"/>
      <c r="AA917" s="75"/>
      <c r="AB917" s="63"/>
      <c r="AC917" s="75"/>
      <c r="AD917" s="75"/>
      <c r="AF917" s="75"/>
      <c r="AG917" s="75"/>
      <c r="AI917" s="75"/>
      <c r="AJ917" s="75"/>
    </row>
    <row r="918" spans="4:36" x14ac:dyDescent="0.25">
      <c r="D918" s="75"/>
      <c r="H918" s="75"/>
      <c r="I918" s="75"/>
      <c r="K918" s="75"/>
      <c r="L918" s="75"/>
      <c r="N918" s="75"/>
      <c r="O918" s="75"/>
      <c r="Q918" s="75"/>
      <c r="R918" s="75"/>
      <c r="T918" s="75"/>
      <c r="U918" s="75"/>
      <c r="W918" s="75"/>
      <c r="X918" s="75"/>
      <c r="Z918" s="75"/>
      <c r="AA918" s="75"/>
      <c r="AB918" s="63"/>
      <c r="AC918" s="75"/>
      <c r="AD918" s="75"/>
      <c r="AF918" s="75"/>
      <c r="AG918" s="75"/>
      <c r="AI918" s="75"/>
      <c r="AJ918" s="75"/>
    </row>
    <row r="919" spans="4:36" x14ac:dyDescent="0.25">
      <c r="D919" s="75"/>
      <c r="H919" s="75"/>
      <c r="I919" s="75"/>
      <c r="K919" s="75"/>
      <c r="L919" s="75"/>
      <c r="N919" s="75"/>
      <c r="O919" s="75"/>
      <c r="Q919" s="75"/>
      <c r="R919" s="75"/>
      <c r="T919" s="75"/>
      <c r="U919" s="75"/>
      <c r="W919" s="75"/>
      <c r="X919" s="75"/>
      <c r="Z919" s="75"/>
      <c r="AA919" s="75"/>
      <c r="AB919" s="63"/>
      <c r="AC919" s="75"/>
      <c r="AD919" s="75"/>
      <c r="AF919" s="75"/>
      <c r="AG919" s="75"/>
      <c r="AI919" s="75"/>
      <c r="AJ919" s="75"/>
    </row>
    <row r="920" spans="4:36" x14ac:dyDescent="0.25">
      <c r="D920" s="75"/>
      <c r="H920" s="75"/>
      <c r="I920" s="75"/>
      <c r="K920" s="75"/>
      <c r="L920" s="75"/>
      <c r="N920" s="75"/>
      <c r="O920" s="75"/>
      <c r="Q920" s="75"/>
      <c r="R920" s="75"/>
      <c r="T920" s="75"/>
      <c r="U920" s="75"/>
      <c r="W920" s="75"/>
      <c r="X920" s="75"/>
      <c r="Z920" s="75"/>
      <c r="AA920" s="75"/>
      <c r="AB920" s="63"/>
      <c r="AC920" s="75"/>
      <c r="AD920" s="75"/>
      <c r="AF920" s="75"/>
      <c r="AG920" s="75"/>
      <c r="AI920" s="75"/>
      <c r="AJ920" s="75"/>
    </row>
    <row r="921" spans="4:36" x14ac:dyDescent="0.25">
      <c r="D921" s="75"/>
      <c r="H921" s="75"/>
      <c r="I921" s="75"/>
      <c r="K921" s="75"/>
      <c r="L921" s="75"/>
      <c r="N921" s="75"/>
      <c r="O921" s="75"/>
      <c r="Q921" s="75"/>
      <c r="R921" s="75"/>
      <c r="T921" s="75"/>
      <c r="U921" s="75"/>
      <c r="W921" s="75"/>
      <c r="X921" s="75"/>
      <c r="Z921" s="75"/>
      <c r="AA921" s="75"/>
      <c r="AB921" s="63"/>
      <c r="AC921" s="75"/>
      <c r="AD921" s="75"/>
      <c r="AF921" s="75"/>
      <c r="AG921" s="75"/>
      <c r="AI921" s="75"/>
      <c r="AJ921" s="75"/>
    </row>
    <row r="922" spans="4:36" x14ac:dyDescent="0.25">
      <c r="D922" s="75"/>
      <c r="H922" s="75"/>
      <c r="I922" s="75"/>
      <c r="K922" s="75"/>
      <c r="L922" s="75"/>
      <c r="N922" s="75"/>
      <c r="O922" s="75"/>
      <c r="Q922" s="75"/>
      <c r="R922" s="75"/>
      <c r="T922" s="75"/>
      <c r="U922" s="75"/>
      <c r="W922" s="75"/>
      <c r="X922" s="75"/>
      <c r="Z922" s="75"/>
      <c r="AA922" s="75"/>
      <c r="AB922" s="63"/>
      <c r="AC922" s="75"/>
      <c r="AD922" s="75"/>
      <c r="AF922" s="75"/>
      <c r="AG922" s="75"/>
      <c r="AI922" s="75"/>
      <c r="AJ922" s="75"/>
    </row>
    <row r="923" spans="4:36" x14ac:dyDescent="0.25">
      <c r="D923" s="75"/>
      <c r="H923" s="75"/>
      <c r="I923" s="75"/>
      <c r="K923" s="75"/>
      <c r="L923" s="75"/>
      <c r="N923" s="75"/>
      <c r="O923" s="75"/>
      <c r="Q923" s="75"/>
      <c r="R923" s="75"/>
      <c r="T923" s="75"/>
      <c r="U923" s="75"/>
      <c r="W923" s="75"/>
      <c r="X923" s="75"/>
      <c r="Z923" s="75"/>
      <c r="AA923" s="75"/>
      <c r="AB923" s="63"/>
      <c r="AC923" s="75"/>
      <c r="AD923" s="75"/>
      <c r="AF923" s="75"/>
      <c r="AG923" s="75"/>
      <c r="AI923" s="75"/>
      <c r="AJ923" s="75"/>
    </row>
    <row r="924" spans="4:36" x14ac:dyDescent="0.25">
      <c r="D924" s="75"/>
      <c r="H924" s="75"/>
      <c r="I924" s="75"/>
      <c r="K924" s="75"/>
      <c r="L924" s="75"/>
      <c r="N924" s="75"/>
      <c r="O924" s="75"/>
      <c r="Q924" s="75"/>
      <c r="R924" s="75"/>
      <c r="T924" s="75"/>
      <c r="U924" s="75"/>
      <c r="W924" s="75"/>
      <c r="X924" s="75"/>
      <c r="Z924" s="75"/>
      <c r="AA924" s="75"/>
      <c r="AB924" s="63"/>
      <c r="AC924" s="75"/>
      <c r="AD924" s="75"/>
      <c r="AF924" s="75"/>
      <c r="AG924" s="75"/>
      <c r="AI924" s="75"/>
      <c r="AJ924" s="75"/>
    </row>
    <row r="925" spans="4:36" x14ac:dyDescent="0.25">
      <c r="D925" s="75"/>
      <c r="H925" s="75"/>
      <c r="I925" s="75"/>
      <c r="K925" s="75"/>
      <c r="L925" s="75"/>
      <c r="N925" s="75"/>
      <c r="O925" s="75"/>
      <c r="Q925" s="75"/>
      <c r="R925" s="75"/>
      <c r="T925" s="75"/>
      <c r="U925" s="75"/>
      <c r="W925" s="75"/>
      <c r="X925" s="75"/>
      <c r="Z925" s="75"/>
      <c r="AA925" s="75"/>
      <c r="AB925" s="63"/>
      <c r="AC925" s="75"/>
      <c r="AD925" s="75"/>
      <c r="AF925" s="75"/>
      <c r="AG925" s="75"/>
      <c r="AI925" s="75"/>
      <c r="AJ925" s="75"/>
    </row>
    <row r="926" spans="4:36" x14ac:dyDescent="0.25">
      <c r="D926" s="75"/>
      <c r="H926" s="75"/>
      <c r="I926" s="75"/>
      <c r="K926" s="75"/>
      <c r="L926" s="75"/>
      <c r="N926" s="75"/>
      <c r="O926" s="75"/>
      <c r="Q926" s="75"/>
      <c r="R926" s="75"/>
      <c r="T926" s="75"/>
      <c r="U926" s="75"/>
      <c r="W926" s="75"/>
      <c r="X926" s="75"/>
      <c r="Z926" s="75"/>
      <c r="AA926" s="75"/>
      <c r="AB926" s="63"/>
      <c r="AC926" s="75"/>
      <c r="AD926" s="75"/>
      <c r="AF926" s="75"/>
      <c r="AG926" s="75"/>
      <c r="AI926" s="75"/>
      <c r="AJ926" s="75"/>
    </row>
    <row r="927" spans="4:36" x14ac:dyDescent="0.25">
      <c r="D927" s="75"/>
      <c r="H927" s="75"/>
      <c r="I927" s="75"/>
      <c r="K927" s="75"/>
      <c r="L927" s="75"/>
      <c r="N927" s="75"/>
      <c r="O927" s="75"/>
      <c r="Q927" s="75"/>
      <c r="R927" s="75"/>
      <c r="T927" s="75"/>
      <c r="U927" s="75"/>
      <c r="W927" s="75"/>
      <c r="X927" s="75"/>
      <c r="Z927" s="75"/>
      <c r="AA927" s="75"/>
      <c r="AB927" s="63"/>
      <c r="AC927" s="75"/>
      <c r="AD927" s="75"/>
      <c r="AF927" s="75"/>
      <c r="AG927" s="75"/>
      <c r="AI927" s="75"/>
      <c r="AJ927" s="75"/>
    </row>
    <row r="928" spans="4:36" x14ac:dyDescent="0.25">
      <c r="D928" s="75"/>
      <c r="H928" s="75"/>
      <c r="I928" s="75"/>
      <c r="K928" s="75"/>
      <c r="L928" s="75"/>
      <c r="N928" s="75"/>
      <c r="O928" s="75"/>
      <c r="Q928" s="75"/>
      <c r="R928" s="75"/>
      <c r="T928" s="75"/>
      <c r="U928" s="75"/>
      <c r="W928" s="75"/>
      <c r="X928" s="75"/>
      <c r="Z928" s="75"/>
      <c r="AA928" s="75"/>
      <c r="AB928" s="63"/>
      <c r="AC928" s="75"/>
      <c r="AD928" s="75"/>
      <c r="AF928" s="75"/>
      <c r="AG928" s="75"/>
      <c r="AI928" s="75"/>
      <c r="AJ928" s="75"/>
    </row>
    <row r="929" spans="4:36" x14ac:dyDescent="0.25">
      <c r="D929" s="75"/>
      <c r="H929" s="75"/>
      <c r="I929" s="75"/>
      <c r="K929" s="75"/>
      <c r="L929" s="75"/>
      <c r="N929" s="75"/>
      <c r="O929" s="75"/>
      <c r="Q929" s="75"/>
      <c r="R929" s="75"/>
      <c r="T929" s="75"/>
      <c r="U929" s="75"/>
      <c r="W929" s="75"/>
      <c r="X929" s="75"/>
      <c r="Z929" s="75"/>
      <c r="AA929" s="75"/>
      <c r="AB929" s="63"/>
      <c r="AC929" s="75"/>
      <c r="AD929" s="75"/>
      <c r="AF929" s="75"/>
      <c r="AG929" s="75"/>
      <c r="AI929" s="75"/>
      <c r="AJ929" s="75"/>
    </row>
    <row r="930" spans="4:36" x14ac:dyDescent="0.25">
      <c r="D930" s="75"/>
      <c r="H930" s="75"/>
      <c r="I930" s="75"/>
      <c r="K930" s="75"/>
      <c r="L930" s="75"/>
      <c r="N930" s="75"/>
      <c r="O930" s="75"/>
      <c r="Q930" s="75"/>
      <c r="R930" s="75"/>
      <c r="T930" s="75"/>
      <c r="U930" s="75"/>
      <c r="W930" s="75"/>
      <c r="X930" s="75"/>
      <c r="Z930" s="75"/>
      <c r="AA930" s="75"/>
      <c r="AB930" s="63"/>
      <c r="AC930" s="75"/>
      <c r="AD930" s="75"/>
      <c r="AF930" s="75"/>
      <c r="AG930" s="75"/>
      <c r="AI930" s="75"/>
      <c r="AJ930" s="75"/>
    </row>
    <row r="931" spans="4:36" x14ac:dyDescent="0.25">
      <c r="D931" s="75"/>
      <c r="H931" s="75"/>
      <c r="I931" s="75"/>
      <c r="K931" s="75"/>
      <c r="L931" s="75"/>
      <c r="N931" s="75"/>
      <c r="O931" s="75"/>
      <c r="Q931" s="75"/>
      <c r="R931" s="75"/>
      <c r="T931" s="75"/>
      <c r="U931" s="75"/>
      <c r="W931" s="75"/>
      <c r="X931" s="75"/>
      <c r="Z931" s="75"/>
      <c r="AA931" s="75"/>
      <c r="AB931" s="63"/>
      <c r="AC931" s="75"/>
      <c r="AD931" s="75"/>
      <c r="AF931" s="75"/>
      <c r="AG931" s="75"/>
      <c r="AI931" s="75"/>
      <c r="AJ931" s="75"/>
    </row>
    <row r="932" spans="4:36" x14ac:dyDescent="0.25">
      <c r="D932" s="75"/>
      <c r="H932" s="75"/>
      <c r="I932" s="75"/>
      <c r="K932" s="75"/>
      <c r="L932" s="75"/>
      <c r="N932" s="75"/>
      <c r="O932" s="75"/>
      <c r="Q932" s="75"/>
      <c r="R932" s="75"/>
      <c r="T932" s="75"/>
      <c r="U932" s="75"/>
      <c r="W932" s="75"/>
      <c r="X932" s="75"/>
      <c r="Z932" s="75"/>
      <c r="AA932" s="75"/>
      <c r="AB932" s="63"/>
      <c r="AC932" s="75"/>
      <c r="AD932" s="75"/>
      <c r="AF932" s="75"/>
      <c r="AG932" s="75"/>
      <c r="AI932" s="75"/>
      <c r="AJ932" s="75"/>
    </row>
    <row r="933" spans="4:36" x14ac:dyDescent="0.25">
      <c r="D933" s="75"/>
      <c r="H933" s="75"/>
      <c r="I933" s="75"/>
      <c r="K933" s="75"/>
      <c r="L933" s="75"/>
      <c r="N933" s="75"/>
      <c r="O933" s="75"/>
      <c r="Q933" s="75"/>
      <c r="R933" s="75"/>
      <c r="T933" s="75"/>
      <c r="U933" s="75"/>
      <c r="W933" s="75"/>
      <c r="X933" s="75"/>
      <c r="Z933" s="75"/>
      <c r="AA933" s="75"/>
      <c r="AB933" s="63"/>
      <c r="AC933" s="75"/>
      <c r="AD933" s="75"/>
      <c r="AF933" s="75"/>
      <c r="AG933" s="75"/>
      <c r="AI933" s="75"/>
      <c r="AJ933" s="75"/>
    </row>
    <row r="934" spans="4:36" x14ac:dyDescent="0.25">
      <c r="D934" s="75"/>
      <c r="H934" s="75"/>
      <c r="I934" s="75"/>
      <c r="K934" s="75"/>
      <c r="L934" s="75"/>
      <c r="N934" s="75"/>
      <c r="O934" s="75"/>
      <c r="Q934" s="75"/>
      <c r="R934" s="75"/>
      <c r="T934" s="75"/>
      <c r="U934" s="75"/>
      <c r="W934" s="75"/>
      <c r="X934" s="75"/>
      <c r="Z934" s="75"/>
      <c r="AA934" s="75"/>
      <c r="AB934" s="63"/>
      <c r="AC934" s="75"/>
      <c r="AD934" s="75"/>
      <c r="AF934" s="75"/>
      <c r="AG934" s="75"/>
      <c r="AI934" s="75"/>
      <c r="AJ934" s="75"/>
    </row>
    <row r="935" spans="4:36" x14ac:dyDescent="0.25">
      <c r="D935" s="75"/>
      <c r="H935" s="75"/>
      <c r="I935" s="75"/>
      <c r="K935" s="75"/>
      <c r="L935" s="75"/>
      <c r="N935" s="75"/>
      <c r="O935" s="75"/>
      <c r="Q935" s="75"/>
      <c r="R935" s="75"/>
      <c r="T935" s="75"/>
      <c r="U935" s="75"/>
      <c r="W935" s="75"/>
      <c r="X935" s="75"/>
      <c r="Z935" s="75"/>
      <c r="AA935" s="75"/>
      <c r="AB935" s="63"/>
      <c r="AC935" s="75"/>
      <c r="AD935" s="75"/>
      <c r="AF935" s="75"/>
      <c r="AG935" s="75"/>
      <c r="AI935" s="75"/>
      <c r="AJ935" s="75"/>
    </row>
    <row r="936" spans="4:36" x14ac:dyDescent="0.25">
      <c r="D936" s="75"/>
      <c r="H936" s="75"/>
      <c r="I936" s="75"/>
      <c r="K936" s="75"/>
      <c r="L936" s="75"/>
      <c r="N936" s="75"/>
      <c r="O936" s="75"/>
      <c r="Q936" s="75"/>
      <c r="R936" s="75"/>
      <c r="T936" s="75"/>
      <c r="U936" s="75"/>
      <c r="W936" s="75"/>
      <c r="X936" s="75"/>
      <c r="Z936" s="75"/>
      <c r="AA936" s="75"/>
      <c r="AB936" s="63"/>
      <c r="AC936" s="75"/>
      <c r="AD936" s="75"/>
      <c r="AF936" s="75"/>
      <c r="AG936" s="75"/>
      <c r="AI936" s="75"/>
      <c r="AJ936" s="75"/>
    </row>
    <row r="937" spans="4:36" x14ac:dyDescent="0.25">
      <c r="D937" s="75"/>
      <c r="H937" s="75"/>
      <c r="I937" s="75"/>
      <c r="K937" s="75"/>
      <c r="L937" s="75"/>
      <c r="N937" s="75"/>
      <c r="O937" s="75"/>
      <c r="Q937" s="75"/>
      <c r="R937" s="75"/>
      <c r="T937" s="75"/>
      <c r="U937" s="75"/>
      <c r="W937" s="75"/>
      <c r="X937" s="75"/>
      <c r="Z937" s="75"/>
      <c r="AA937" s="75"/>
      <c r="AB937" s="63"/>
      <c r="AC937" s="75"/>
      <c r="AD937" s="75"/>
      <c r="AF937" s="75"/>
      <c r="AG937" s="75"/>
      <c r="AI937" s="75"/>
      <c r="AJ937" s="75"/>
    </row>
    <row r="938" spans="4:36" x14ac:dyDescent="0.25">
      <c r="D938" s="75"/>
      <c r="H938" s="75"/>
      <c r="I938" s="75"/>
      <c r="K938" s="75"/>
      <c r="L938" s="75"/>
      <c r="N938" s="75"/>
      <c r="O938" s="75"/>
      <c r="Q938" s="75"/>
      <c r="R938" s="75"/>
      <c r="T938" s="75"/>
      <c r="U938" s="75"/>
      <c r="W938" s="75"/>
      <c r="X938" s="75"/>
      <c r="Z938" s="75"/>
      <c r="AA938" s="75"/>
      <c r="AB938" s="63"/>
      <c r="AC938" s="75"/>
      <c r="AD938" s="75"/>
      <c r="AF938" s="75"/>
      <c r="AG938" s="75"/>
      <c r="AI938" s="75"/>
      <c r="AJ938" s="75"/>
    </row>
    <row r="939" spans="4:36" x14ac:dyDescent="0.25">
      <c r="D939" s="75"/>
      <c r="H939" s="75"/>
      <c r="I939" s="75"/>
      <c r="K939" s="75"/>
      <c r="L939" s="75"/>
      <c r="N939" s="75"/>
      <c r="O939" s="75"/>
      <c r="Q939" s="75"/>
      <c r="R939" s="75"/>
      <c r="T939" s="75"/>
      <c r="U939" s="75"/>
      <c r="W939" s="75"/>
      <c r="X939" s="75"/>
      <c r="Z939" s="75"/>
      <c r="AA939" s="75"/>
      <c r="AB939" s="63"/>
      <c r="AC939" s="75"/>
      <c r="AD939" s="75"/>
      <c r="AF939" s="75"/>
      <c r="AG939" s="75"/>
      <c r="AI939" s="75"/>
      <c r="AJ939" s="75"/>
    </row>
    <row r="940" spans="4:36" x14ac:dyDescent="0.25">
      <c r="D940" s="75"/>
      <c r="H940" s="75"/>
      <c r="I940" s="75"/>
      <c r="K940" s="75"/>
      <c r="L940" s="75"/>
      <c r="N940" s="75"/>
      <c r="O940" s="75"/>
      <c r="Q940" s="75"/>
      <c r="R940" s="75"/>
      <c r="T940" s="75"/>
      <c r="U940" s="75"/>
      <c r="W940" s="75"/>
      <c r="X940" s="75"/>
      <c r="Z940" s="75"/>
      <c r="AA940" s="75"/>
      <c r="AB940" s="63"/>
      <c r="AC940" s="75"/>
      <c r="AD940" s="75"/>
      <c r="AF940" s="75"/>
      <c r="AG940" s="75"/>
      <c r="AI940" s="75"/>
      <c r="AJ940" s="75"/>
    </row>
    <row r="941" spans="4:36" x14ac:dyDescent="0.25">
      <c r="D941" s="75"/>
      <c r="H941" s="75"/>
      <c r="I941" s="75"/>
      <c r="K941" s="75"/>
      <c r="L941" s="75"/>
      <c r="N941" s="75"/>
      <c r="O941" s="75"/>
      <c r="Q941" s="75"/>
      <c r="R941" s="75"/>
      <c r="T941" s="75"/>
      <c r="U941" s="75"/>
      <c r="W941" s="75"/>
      <c r="X941" s="75"/>
      <c r="Z941" s="75"/>
      <c r="AA941" s="75"/>
      <c r="AB941" s="63"/>
      <c r="AC941" s="75"/>
      <c r="AD941" s="75"/>
      <c r="AF941" s="75"/>
      <c r="AG941" s="75"/>
      <c r="AI941" s="75"/>
      <c r="AJ941" s="75"/>
    </row>
    <row r="942" spans="4:36" x14ac:dyDescent="0.25">
      <c r="D942" s="75"/>
      <c r="H942" s="75"/>
      <c r="I942" s="75"/>
      <c r="K942" s="75"/>
      <c r="L942" s="75"/>
      <c r="N942" s="75"/>
      <c r="O942" s="75"/>
      <c r="Q942" s="75"/>
      <c r="R942" s="75"/>
      <c r="T942" s="75"/>
      <c r="U942" s="75"/>
      <c r="W942" s="75"/>
      <c r="X942" s="75"/>
      <c r="Z942" s="75"/>
      <c r="AA942" s="75"/>
      <c r="AB942" s="63"/>
      <c r="AC942" s="75"/>
      <c r="AD942" s="75"/>
      <c r="AF942" s="75"/>
      <c r="AG942" s="75"/>
      <c r="AI942" s="75"/>
      <c r="AJ942" s="75"/>
    </row>
    <row r="943" spans="4:36" x14ac:dyDescent="0.25">
      <c r="D943" s="75"/>
      <c r="H943" s="75"/>
      <c r="I943" s="75"/>
      <c r="K943" s="75"/>
      <c r="L943" s="75"/>
      <c r="N943" s="75"/>
      <c r="O943" s="75"/>
      <c r="Q943" s="75"/>
      <c r="R943" s="75"/>
      <c r="T943" s="75"/>
      <c r="U943" s="75"/>
      <c r="W943" s="75"/>
      <c r="X943" s="75"/>
      <c r="Z943" s="75"/>
      <c r="AA943" s="75"/>
      <c r="AB943" s="63"/>
      <c r="AC943" s="75"/>
      <c r="AD943" s="75"/>
      <c r="AF943" s="75"/>
      <c r="AG943" s="75"/>
      <c r="AI943" s="75"/>
      <c r="AJ943" s="75"/>
    </row>
    <row r="944" spans="4:36" x14ac:dyDescent="0.25">
      <c r="D944" s="75"/>
      <c r="H944" s="75"/>
      <c r="I944" s="75"/>
      <c r="K944" s="75"/>
      <c r="L944" s="75"/>
      <c r="N944" s="75"/>
      <c r="O944" s="75"/>
      <c r="Q944" s="75"/>
      <c r="R944" s="75"/>
      <c r="T944" s="75"/>
      <c r="U944" s="75"/>
      <c r="W944" s="75"/>
      <c r="X944" s="75"/>
      <c r="Z944" s="75"/>
      <c r="AA944" s="75"/>
      <c r="AB944" s="63"/>
      <c r="AC944" s="75"/>
      <c r="AD944" s="75"/>
      <c r="AF944" s="75"/>
      <c r="AG944" s="75"/>
      <c r="AI944" s="75"/>
      <c r="AJ944" s="75"/>
    </row>
    <row r="945" spans="4:36" x14ac:dyDescent="0.25">
      <c r="D945" s="75"/>
      <c r="H945" s="75"/>
      <c r="I945" s="75"/>
      <c r="K945" s="75"/>
      <c r="L945" s="75"/>
      <c r="N945" s="75"/>
      <c r="O945" s="75"/>
      <c r="Q945" s="75"/>
      <c r="R945" s="75"/>
      <c r="T945" s="75"/>
      <c r="U945" s="75"/>
      <c r="W945" s="75"/>
      <c r="X945" s="75"/>
      <c r="Z945" s="75"/>
      <c r="AA945" s="75"/>
      <c r="AB945" s="63"/>
      <c r="AC945" s="75"/>
      <c r="AD945" s="75"/>
      <c r="AF945" s="75"/>
      <c r="AG945" s="75"/>
      <c r="AI945" s="75"/>
      <c r="AJ945" s="75"/>
    </row>
    <row r="946" spans="4:36" x14ac:dyDescent="0.25">
      <c r="D946" s="75"/>
      <c r="H946" s="75"/>
      <c r="I946" s="75"/>
      <c r="K946" s="75"/>
      <c r="L946" s="75"/>
      <c r="N946" s="75"/>
      <c r="O946" s="75"/>
      <c r="Q946" s="75"/>
      <c r="R946" s="75"/>
      <c r="T946" s="75"/>
      <c r="U946" s="75"/>
      <c r="W946" s="75"/>
      <c r="X946" s="75"/>
      <c r="Z946" s="75"/>
      <c r="AA946" s="75"/>
      <c r="AB946" s="63"/>
      <c r="AC946" s="75"/>
      <c r="AD946" s="75"/>
      <c r="AF946" s="75"/>
      <c r="AG946" s="75"/>
      <c r="AI946" s="75"/>
      <c r="AJ946" s="75"/>
    </row>
    <row r="947" spans="4:36" x14ac:dyDescent="0.25">
      <c r="D947" s="75"/>
      <c r="H947" s="75"/>
      <c r="I947" s="75"/>
      <c r="K947" s="75"/>
      <c r="L947" s="75"/>
      <c r="N947" s="75"/>
      <c r="O947" s="75"/>
      <c r="Q947" s="75"/>
      <c r="R947" s="75"/>
      <c r="T947" s="75"/>
      <c r="U947" s="75"/>
      <c r="W947" s="75"/>
      <c r="X947" s="75"/>
      <c r="Z947" s="75"/>
      <c r="AA947" s="75"/>
      <c r="AB947" s="63"/>
      <c r="AC947" s="75"/>
      <c r="AD947" s="75"/>
      <c r="AF947" s="75"/>
      <c r="AG947" s="75"/>
      <c r="AI947" s="75"/>
      <c r="AJ947" s="75"/>
    </row>
    <row r="948" spans="4:36" x14ac:dyDescent="0.25">
      <c r="D948" s="75"/>
      <c r="H948" s="75"/>
      <c r="I948" s="75"/>
      <c r="K948" s="75"/>
      <c r="L948" s="75"/>
      <c r="N948" s="75"/>
      <c r="O948" s="75"/>
      <c r="Q948" s="75"/>
      <c r="R948" s="75"/>
      <c r="T948" s="75"/>
      <c r="U948" s="75"/>
      <c r="W948" s="75"/>
      <c r="X948" s="75"/>
      <c r="Z948" s="75"/>
      <c r="AA948" s="75"/>
      <c r="AB948" s="63"/>
      <c r="AC948" s="75"/>
      <c r="AD948" s="75"/>
      <c r="AF948" s="75"/>
      <c r="AG948" s="75"/>
      <c r="AI948" s="75"/>
      <c r="AJ948" s="75"/>
    </row>
    <row r="949" spans="4:36" x14ac:dyDescent="0.25">
      <c r="D949" s="75"/>
      <c r="H949" s="75"/>
      <c r="I949" s="75"/>
      <c r="K949" s="75"/>
      <c r="L949" s="75"/>
      <c r="N949" s="75"/>
      <c r="O949" s="75"/>
      <c r="Q949" s="75"/>
      <c r="R949" s="75"/>
      <c r="T949" s="75"/>
      <c r="U949" s="75"/>
      <c r="W949" s="75"/>
      <c r="X949" s="75"/>
      <c r="Z949" s="75"/>
      <c r="AA949" s="75"/>
      <c r="AB949" s="63"/>
      <c r="AC949" s="75"/>
      <c r="AD949" s="75"/>
      <c r="AF949" s="75"/>
      <c r="AG949" s="75"/>
      <c r="AI949" s="75"/>
      <c r="AJ949" s="75"/>
    </row>
    <row r="950" spans="4:36" x14ac:dyDescent="0.25">
      <c r="D950" s="75"/>
      <c r="H950" s="75"/>
      <c r="I950" s="75"/>
      <c r="K950" s="75"/>
      <c r="L950" s="75"/>
      <c r="N950" s="75"/>
      <c r="O950" s="75"/>
      <c r="Q950" s="75"/>
      <c r="R950" s="75"/>
      <c r="T950" s="75"/>
      <c r="U950" s="75"/>
      <c r="W950" s="75"/>
      <c r="X950" s="75"/>
      <c r="Z950" s="75"/>
      <c r="AA950" s="75"/>
      <c r="AB950" s="63"/>
      <c r="AC950" s="75"/>
      <c r="AD950" s="75"/>
      <c r="AF950" s="75"/>
      <c r="AG950" s="75"/>
      <c r="AI950" s="75"/>
      <c r="AJ950" s="75"/>
    </row>
    <row r="951" spans="4:36" x14ac:dyDescent="0.25">
      <c r="D951" s="75"/>
      <c r="H951" s="75"/>
      <c r="I951" s="75"/>
      <c r="K951" s="75"/>
      <c r="L951" s="75"/>
      <c r="N951" s="75"/>
      <c r="O951" s="75"/>
      <c r="Q951" s="75"/>
      <c r="R951" s="75"/>
      <c r="T951" s="75"/>
      <c r="U951" s="75"/>
      <c r="W951" s="75"/>
      <c r="X951" s="75"/>
      <c r="Z951" s="75"/>
      <c r="AA951" s="75"/>
      <c r="AB951" s="63"/>
      <c r="AC951" s="75"/>
      <c r="AD951" s="75"/>
      <c r="AF951" s="75"/>
      <c r="AG951" s="75"/>
      <c r="AI951" s="75"/>
      <c r="AJ951" s="75"/>
    </row>
    <row r="952" spans="4:36" x14ac:dyDescent="0.25">
      <c r="D952" s="75"/>
      <c r="H952" s="75"/>
      <c r="I952" s="75"/>
      <c r="K952" s="75"/>
      <c r="L952" s="75"/>
      <c r="N952" s="75"/>
      <c r="O952" s="75"/>
      <c r="Q952" s="75"/>
      <c r="R952" s="75"/>
      <c r="T952" s="75"/>
      <c r="U952" s="75"/>
      <c r="W952" s="75"/>
      <c r="X952" s="75"/>
      <c r="Z952" s="75"/>
      <c r="AA952" s="75"/>
      <c r="AB952" s="63"/>
      <c r="AC952" s="75"/>
      <c r="AD952" s="75"/>
      <c r="AF952" s="75"/>
      <c r="AG952" s="75"/>
      <c r="AI952" s="75"/>
      <c r="AJ952" s="75"/>
    </row>
    <row r="953" spans="4:36" x14ac:dyDescent="0.25">
      <c r="D953" s="75"/>
      <c r="H953" s="75"/>
      <c r="I953" s="75"/>
      <c r="K953" s="75"/>
      <c r="L953" s="75"/>
      <c r="N953" s="75"/>
      <c r="O953" s="75"/>
      <c r="Q953" s="75"/>
      <c r="R953" s="75"/>
      <c r="T953" s="75"/>
      <c r="U953" s="75"/>
      <c r="W953" s="75"/>
      <c r="X953" s="75"/>
      <c r="Z953" s="75"/>
      <c r="AA953" s="75"/>
      <c r="AB953" s="63"/>
      <c r="AC953" s="75"/>
      <c r="AD953" s="75"/>
      <c r="AF953" s="75"/>
      <c r="AG953" s="75"/>
      <c r="AI953" s="75"/>
      <c r="AJ953" s="75"/>
    </row>
    <row r="954" spans="4:36" x14ac:dyDescent="0.25">
      <c r="D954" s="75"/>
      <c r="H954" s="75"/>
      <c r="I954" s="75"/>
      <c r="K954" s="75"/>
      <c r="L954" s="75"/>
      <c r="N954" s="75"/>
      <c r="O954" s="75"/>
      <c r="Q954" s="75"/>
      <c r="R954" s="75"/>
      <c r="T954" s="75"/>
      <c r="U954" s="75"/>
      <c r="W954" s="75"/>
      <c r="X954" s="75"/>
      <c r="Z954" s="75"/>
      <c r="AA954" s="75"/>
      <c r="AB954" s="63"/>
      <c r="AC954" s="75"/>
      <c r="AD954" s="75"/>
      <c r="AF954" s="75"/>
      <c r="AG954" s="75"/>
      <c r="AI954" s="75"/>
      <c r="AJ954" s="75"/>
    </row>
    <row r="955" spans="4:36" x14ac:dyDescent="0.25">
      <c r="D955" s="75"/>
      <c r="H955" s="75"/>
      <c r="I955" s="75"/>
      <c r="K955" s="75"/>
      <c r="L955" s="75"/>
      <c r="N955" s="75"/>
      <c r="O955" s="75"/>
      <c r="Q955" s="75"/>
      <c r="R955" s="75"/>
      <c r="T955" s="75"/>
      <c r="U955" s="75"/>
      <c r="W955" s="75"/>
      <c r="X955" s="75"/>
      <c r="Z955" s="75"/>
      <c r="AA955" s="75"/>
      <c r="AB955" s="63"/>
      <c r="AC955" s="75"/>
      <c r="AD955" s="75"/>
      <c r="AF955" s="75"/>
      <c r="AG955" s="75"/>
      <c r="AI955" s="75"/>
      <c r="AJ955" s="75"/>
    </row>
    <row r="956" spans="4:36" x14ac:dyDescent="0.25">
      <c r="D956" s="75"/>
      <c r="H956" s="75"/>
      <c r="I956" s="75"/>
      <c r="K956" s="75"/>
      <c r="L956" s="75"/>
      <c r="N956" s="75"/>
      <c r="O956" s="75"/>
      <c r="Q956" s="75"/>
      <c r="R956" s="75"/>
      <c r="T956" s="75"/>
      <c r="U956" s="75"/>
      <c r="W956" s="75"/>
      <c r="X956" s="75"/>
      <c r="Z956" s="75"/>
      <c r="AA956" s="75"/>
      <c r="AB956" s="63"/>
      <c r="AC956" s="75"/>
      <c r="AD956" s="75"/>
      <c r="AF956" s="75"/>
      <c r="AG956" s="75"/>
      <c r="AI956" s="75"/>
      <c r="AJ956" s="75"/>
    </row>
    <row r="957" spans="4:36" x14ac:dyDescent="0.25">
      <c r="D957" s="75"/>
      <c r="H957" s="75"/>
      <c r="I957" s="75"/>
      <c r="K957" s="75"/>
      <c r="L957" s="75"/>
      <c r="N957" s="75"/>
      <c r="O957" s="75"/>
      <c r="Q957" s="75"/>
      <c r="R957" s="75"/>
      <c r="T957" s="75"/>
      <c r="U957" s="75"/>
      <c r="W957" s="75"/>
      <c r="X957" s="75"/>
      <c r="Z957" s="75"/>
      <c r="AA957" s="75"/>
      <c r="AB957" s="63"/>
      <c r="AC957" s="75"/>
      <c r="AD957" s="75"/>
      <c r="AF957" s="75"/>
      <c r="AG957" s="75"/>
      <c r="AI957" s="75"/>
      <c r="AJ957" s="75"/>
    </row>
    <row r="958" spans="4:36" x14ac:dyDescent="0.25">
      <c r="D958" s="75"/>
      <c r="H958" s="75"/>
      <c r="I958" s="75"/>
      <c r="K958" s="75"/>
      <c r="L958" s="75"/>
      <c r="N958" s="75"/>
      <c r="O958" s="75"/>
      <c r="Q958" s="75"/>
      <c r="R958" s="75"/>
      <c r="T958" s="75"/>
      <c r="U958" s="75"/>
      <c r="W958" s="75"/>
      <c r="X958" s="75"/>
      <c r="Z958" s="75"/>
      <c r="AA958" s="75"/>
      <c r="AB958" s="63"/>
      <c r="AC958" s="75"/>
      <c r="AD958" s="75"/>
      <c r="AF958" s="75"/>
      <c r="AG958" s="75"/>
      <c r="AI958" s="75"/>
      <c r="AJ958" s="75"/>
    </row>
    <row r="959" spans="4:36" x14ac:dyDescent="0.25">
      <c r="D959" s="75"/>
      <c r="H959" s="75"/>
      <c r="I959" s="75"/>
      <c r="K959" s="75"/>
      <c r="L959" s="75"/>
      <c r="N959" s="75"/>
      <c r="O959" s="75"/>
      <c r="Q959" s="75"/>
      <c r="R959" s="75"/>
      <c r="T959" s="75"/>
      <c r="U959" s="75"/>
      <c r="W959" s="75"/>
      <c r="X959" s="75"/>
      <c r="Z959" s="75"/>
      <c r="AA959" s="75"/>
      <c r="AB959" s="63"/>
      <c r="AC959" s="75"/>
      <c r="AD959" s="75"/>
      <c r="AF959" s="75"/>
      <c r="AG959" s="75"/>
      <c r="AI959" s="75"/>
      <c r="AJ959" s="75"/>
    </row>
    <row r="960" spans="4:36" x14ac:dyDescent="0.25">
      <c r="D960" s="75"/>
      <c r="H960" s="75"/>
      <c r="I960" s="75"/>
      <c r="K960" s="75"/>
      <c r="L960" s="75"/>
      <c r="N960" s="75"/>
      <c r="O960" s="75"/>
      <c r="Q960" s="75"/>
      <c r="R960" s="75"/>
      <c r="T960" s="75"/>
      <c r="U960" s="75"/>
      <c r="W960" s="75"/>
      <c r="X960" s="75"/>
      <c r="Z960" s="75"/>
      <c r="AA960" s="75"/>
      <c r="AB960" s="63"/>
      <c r="AC960" s="75"/>
      <c r="AD960" s="75"/>
      <c r="AF960" s="75"/>
      <c r="AG960" s="75"/>
      <c r="AI960" s="75"/>
      <c r="AJ960" s="75"/>
    </row>
    <row r="961" spans="4:36" x14ac:dyDescent="0.25">
      <c r="D961" s="75"/>
      <c r="H961" s="75"/>
      <c r="I961" s="75"/>
      <c r="K961" s="75"/>
      <c r="L961" s="75"/>
      <c r="N961" s="75"/>
      <c r="O961" s="75"/>
      <c r="Q961" s="75"/>
      <c r="R961" s="75"/>
      <c r="T961" s="75"/>
      <c r="U961" s="75"/>
      <c r="W961" s="75"/>
      <c r="X961" s="75"/>
      <c r="Z961" s="75"/>
      <c r="AA961" s="75"/>
      <c r="AB961" s="63"/>
      <c r="AC961" s="75"/>
      <c r="AD961" s="75"/>
      <c r="AF961" s="75"/>
      <c r="AG961" s="75"/>
      <c r="AI961" s="75"/>
      <c r="AJ961" s="75"/>
    </row>
    <row r="962" spans="4:36" x14ac:dyDescent="0.25">
      <c r="D962" s="75"/>
      <c r="H962" s="75"/>
      <c r="I962" s="75"/>
      <c r="K962" s="75"/>
      <c r="L962" s="75"/>
      <c r="N962" s="75"/>
      <c r="O962" s="75"/>
      <c r="Q962" s="75"/>
      <c r="R962" s="75"/>
      <c r="T962" s="75"/>
      <c r="U962" s="75"/>
      <c r="W962" s="75"/>
      <c r="X962" s="75"/>
      <c r="Z962" s="75"/>
      <c r="AA962" s="75"/>
      <c r="AB962" s="63"/>
      <c r="AC962" s="75"/>
      <c r="AD962" s="75"/>
      <c r="AF962" s="75"/>
      <c r="AG962" s="75"/>
      <c r="AI962" s="75"/>
      <c r="AJ962" s="75"/>
    </row>
    <row r="963" spans="4:36" x14ac:dyDescent="0.25">
      <c r="D963" s="75"/>
      <c r="H963" s="75"/>
      <c r="I963" s="75"/>
      <c r="K963" s="75"/>
      <c r="L963" s="75"/>
      <c r="N963" s="75"/>
      <c r="O963" s="75"/>
      <c r="Q963" s="75"/>
      <c r="R963" s="75"/>
      <c r="T963" s="75"/>
      <c r="U963" s="75"/>
      <c r="W963" s="75"/>
      <c r="X963" s="75"/>
      <c r="Z963" s="75"/>
      <c r="AA963" s="75"/>
      <c r="AB963" s="63"/>
      <c r="AC963" s="75"/>
      <c r="AD963" s="75"/>
      <c r="AF963" s="75"/>
      <c r="AG963" s="75"/>
      <c r="AI963" s="75"/>
      <c r="AJ963" s="75"/>
    </row>
    <row r="964" spans="4:36" x14ac:dyDescent="0.25">
      <c r="D964" s="75"/>
      <c r="H964" s="75"/>
      <c r="I964" s="75"/>
      <c r="K964" s="75"/>
      <c r="L964" s="75"/>
      <c r="N964" s="75"/>
      <c r="O964" s="75"/>
      <c r="Q964" s="75"/>
      <c r="R964" s="75"/>
      <c r="T964" s="75"/>
      <c r="U964" s="75"/>
      <c r="W964" s="75"/>
      <c r="X964" s="75"/>
      <c r="Z964" s="75"/>
      <c r="AA964" s="75"/>
      <c r="AB964" s="63"/>
      <c r="AC964" s="75"/>
      <c r="AD964" s="75"/>
      <c r="AF964" s="75"/>
      <c r="AG964" s="75"/>
      <c r="AI964" s="75"/>
      <c r="AJ964" s="75"/>
    </row>
    <row r="965" spans="4:36" x14ac:dyDescent="0.25">
      <c r="D965" s="75"/>
      <c r="H965" s="75"/>
      <c r="I965" s="75"/>
      <c r="K965" s="75"/>
      <c r="L965" s="75"/>
      <c r="N965" s="75"/>
      <c r="O965" s="75"/>
      <c r="Q965" s="75"/>
      <c r="R965" s="75"/>
      <c r="T965" s="75"/>
      <c r="U965" s="75"/>
      <c r="W965" s="75"/>
      <c r="X965" s="75"/>
      <c r="Z965" s="75"/>
      <c r="AA965" s="75"/>
      <c r="AB965" s="63"/>
      <c r="AC965" s="75"/>
      <c r="AD965" s="75"/>
      <c r="AF965" s="75"/>
      <c r="AG965" s="75"/>
      <c r="AI965" s="75"/>
      <c r="AJ965" s="75"/>
    </row>
    <row r="966" spans="4:36" x14ac:dyDescent="0.25">
      <c r="D966" s="75"/>
      <c r="H966" s="75"/>
      <c r="I966" s="75"/>
      <c r="K966" s="75"/>
      <c r="L966" s="75"/>
      <c r="N966" s="75"/>
      <c r="O966" s="75"/>
      <c r="Q966" s="75"/>
      <c r="R966" s="75"/>
      <c r="T966" s="75"/>
      <c r="U966" s="75"/>
      <c r="W966" s="75"/>
      <c r="X966" s="75"/>
      <c r="Z966" s="75"/>
      <c r="AA966" s="75"/>
      <c r="AB966" s="63"/>
      <c r="AC966" s="75"/>
      <c r="AD966" s="75"/>
      <c r="AF966" s="75"/>
      <c r="AG966" s="75"/>
      <c r="AI966" s="75"/>
      <c r="AJ966" s="75"/>
    </row>
    <row r="967" spans="4:36" x14ac:dyDescent="0.25">
      <c r="D967" s="75"/>
      <c r="H967" s="75"/>
      <c r="I967" s="75"/>
      <c r="K967" s="75"/>
      <c r="L967" s="75"/>
      <c r="N967" s="75"/>
      <c r="O967" s="75"/>
      <c r="Q967" s="75"/>
      <c r="R967" s="75"/>
      <c r="T967" s="75"/>
      <c r="U967" s="75"/>
      <c r="W967" s="75"/>
      <c r="X967" s="75"/>
      <c r="Z967" s="75"/>
      <c r="AA967" s="75"/>
      <c r="AB967" s="63"/>
      <c r="AC967" s="75"/>
      <c r="AD967" s="75"/>
      <c r="AF967" s="75"/>
      <c r="AG967" s="75"/>
      <c r="AI967" s="75"/>
      <c r="AJ967" s="75"/>
    </row>
    <row r="968" spans="4:36" x14ac:dyDescent="0.25">
      <c r="D968" s="75"/>
      <c r="H968" s="75"/>
      <c r="I968" s="75"/>
      <c r="K968" s="75"/>
      <c r="L968" s="75"/>
      <c r="N968" s="75"/>
      <c r="O968" s="75"/>
      <c r="Q968" s="75"/>
      <c r="R968" s="75"/>
      <c r="T968" s="75"/>
      <c r="U968" s="75"/>
      <c r="W968" s="75"/>
      <c r="X968" s="75"/>
      <c r="Z968" s="75"/>
      <c r="AA968" s="75"/>
      <c r="AB968" s="63"/>
      <c r="AC968" s="75"/>
      <c r="AD968" s="75"/>
      <c r="AF968" s="75"/>
      <c r="AG968" s="75"/>
      <c r="AI968" s="75"/>
      <c r="AJ968" s="75"/>
    </row>
    <row r="969" spans="4:36" x14ac:dyDescent="0.25">
      <c r="D969" s="75"/>
      <c r="H969" s="75"/>
      <c r="I969" s="75"/>
      <c r="K969" s="75"/>
      <c r="L969" s="75"/>
      <c r="N969" s="75"/>
      <c r="O969" s="75"/>
      <c r="Q969" s="75"/>
      <c r="R969" s="75"/>
      <c r="T969" s="75"/>
      <c r="U969" s="75"/>
      <c r="W969" s="75"/>
      <c r="X969" s="75"/>
      <c r="Z969" s="75"/>
      <c r="AA969" s="75"/>
      <c r="AB969" s="63"/>
      <c r="AC969" s="75"/>
      <c r="AD969" s="75"/>
      <c r="AF969" s="75"/>
      <c r="AG969" s="75"/>
      <c r="AI969" s="75"/>
      <c r="AJ969" s="75"/>
    </row>
    <row r="970" spans="4:36" x14ac:dyDescent="0.25">
      <c r="D970" s="75"/>
      <c r="H970" s="75"/>
      <c r="I970" s="75"/>
      <c r="K970" s="75"/>
      <c r="L970" s="75"/>
      <c r="N970" s="75"/>
      <c r="O970" s="75"/>
      <c r="Q970" s="75"/>
      <c r="R970" s="75"/>
      <c r="T970" s="75"/>
      <c r="U970" s="75"/>
      <c r="W970" s="75"/>
      <c r="X970" s="75"/>
      <c r="Z970" s="75"/>
      <c r="AA970" s="75"/>
      <c r="AB970" s="63"/>
      <c r="AC970" s="75"/>
      <c r="AD970" s="75"/>
      <c r="AF970" s="75"/>
      <c r="AG970" s="75"/>
      <c r="AI970" s="75"/>
      <c r="AJ970" s="75"/>
    </row>
    <row r="971" spans="4:36" x14ac:dyDescent="0.25">
      <c r="D971" s="75"/>
      <c r="H971" s="75"/>
      <c r="I971" s="75"/>
      <c r="K971" s="75"/>
      <c r="L971" s="75"/>
      <c r="N971" s="75"/>
      <c r="O971" s="75"/>
      <c r="Q971" s="75"/>
      <c r="R971" s="75"/>
      <c r="T971" s="75"/>
      <c r="U971" s="75"/>
      <c r="W971" s="75"/>
      <c r="X971" s="75"/>
      <c r="Z971" s="75"/>
      <c r="AA971" s="75"/>
      <c r="AB971" s="63"/>
      <c r="AC971" s="75"/>
      <c r="AD971" s="75"/>
      <c r="AF971" s="75"/>
      <c r="AG971" s="75"/>
      <c r="AI971" s="75"/>
      <c r="AJ971" s="75"/>
    </row>
    <row r="972" spans="4:36" x14ac:dyDescent="0.25">
      <c r="D972" s="75"/>
      <c r="H972" s="75"/>
      <c r="I972" s="75"/>
      <c r="K972" s="75"/>
      <c r="L972" s="75"/>
      <c r="N972" s="75"/>
      <c r="O972" s="75"/>
      <c r="Q972" s="75"/>
      <c r="R972" s="75"/>
      <c r="T972" s="75"/>
      <c r="U972" s="75"/>
      <c r="W972" s="75"/>
      <c r="X972" s="75"/>
      <c r="Z972" s="75"/>
      <c r="AA972" s="75"/>
      <c r="AB972" s="63"/>
      <c r="AC972" s="75"/>
      <c r="AD972" s="75"/>
      <c r="AF972" s="75"/>
      <c r="AG972" s="75"/>
      <c r="AI972" s="75"/>
      <c r="AJ972" s="75"/>
    </row>
    <row r="973" spans="4:36" x14ac:dyDescent="0.25">
      <c r="D973" s="75"/>
      <c r="H973" s="75"/>
      <c r="I973" s="75"/>
      <c r="K973" s="75"/>
      <c r="L973" s="75"/>
      <c r="N973" s="75"/>
      <c r="O973" s="75"/>
      <c r="Q973" s="75"/>
      <c r="R973" s="75"/>
      <c r="T973" s="75"/>
      <c r="U973" s="75"/>
      <c r="W973" s="75"/>
      <c r="X973" s="75"/>
      <c r="Z973" s="75"/>
      <c r="AA973" s="75"/>
      <c r="AB973" s="63"/>
      <c r="AC973" s="75"/>
      <c r="AD973" s="75"/>
      <c r="AF973" s="75"/>
      <c r="AG973" s="75"/>
      <c r="AI973" s="75"/>
      <c r="AJ973" s="75"/>
    </row>
    <row r="974" spans="4:36" x14ac:dyDescent="0.25">
      <c r="D974" s="75"/>
      <c r="H974" s="75"/>
      <c r="I974" s="75"/>
      <c r="K974" s="75"/>
      <c r="L974" s="75"/>
      <c r="N974" s="75"/>
      <c r="O974" s="75"/>
      <c r="Q974" s="75"/>
      <c r="R974" s="75"/>
      <c r="T974" s="75"/>
      <c r="U974" s="75"/>
      <c r="W974" s="75"/>
      <c r="X974" s="75"/>
      <c r="Z974" s="75"/>
      <c r="AA974" s="75"/>
      <c r="AB974" s="63"/>
      <c r="AC974" s="75"/>
      <c r="AD974" s="75"/>
      <c r="AF974" s="75"/>
      <c r="AG974" s="75"/>
      <c r="AI974" s="75"/>
      <c r="AJ974" s="75"/>
    </row>
    <row r="975" spans="4:36" x14ac:dyDescent="0.25">
      <c r="D975" s="75"/>
      <c r="H975" s="75"/>
      <c r="I975" s="75"/>
      <c r="K975" s="75"/>
      <c r="L975" s="75"/>
      <c r="N975" s="75"/>
      <c r="O975" s="75"/>
      <c r="Q975" s="75"/>
      <c r="R975" s="75"/>
      <c r="T975" s="75"/>
      <c r="U975" s="75"/>
      <c r="W975" s="75"/>
      <c r="X975" s="75"/>
      <c r="Z975" s="75"/>
      <c r="AA975" s="75"/>
      <c r="AB975" s="63"/>
      <c r="AC975" s="75"/>
      <c r="AD975" s="75"/>
      <c r="AF975" s="75"/>
      <c r="AG975" s="75"/>
      <c r="AI975" s="75"/>
      <c r="AJ975" s="75"/>
    </row>
    <row r="976" spans="4:36" x14ac:dyDescent="0.25">
      <c r="D976" s="75"/>
      <c r="H976" s="75"/>
      <c r="I976" s="75"/>
      <c r="K976" s="75"/>
      <c r="L976" s="75"/>
      <c r="N976" s="75"/>
      <c r="O976" s="75"/>
      <c r="Q976" s="75"/>
      <c r="R976" s="75"/>
      <c r="T976" s="75"/>
      <c r="U976" s="75"/>
      <c r="W976" s="75"/>
      <c r="X976" s="75"/>
      <c r="Z976" s="75"/>
      <c r="AA976" s="75"/>
      <c r="AB976" s="63"/>
      <c r="AC976" s="75"/>
      <c r="AD976" s="75"/>
      <c r="AF976" s="75"/>
      <c r="AG976" s="75"/>
      <c r="AI976" s="75"/>
      <c r="AJ976" s="75"/>
    </row>
    <row r="977" spans="4:36" x14ac:dyDescent="0.25">
      <c r="D977" s="75"/>
      <c r="H977" s="75"/>
      <c r="I977" s="75"/>
      <c r="K977" s="75"/>
      <c r="L977" s="75"/>
      <c r="N977" s="75"/>
      <c r="O977" s="75"/>
      <c r="Q977" s="75"/>
      <c r="R977" s="75"/>
      <c r="T977" s="75"/>
      <c r="U977" s="75"/>
      <c r="W977" s="75"/>
      <c r="X977" s="75"/>
      <c r="Z977" s="75"/>
      <c r="AA977" s="75"/>
      <c r="AB977" s="63"/>
      <c r="AC977" s="75"/>
      <c r="AD977" s="75"/>
      <c r="AF977" s="75"/>
      <c r="AG977" s="75"/>
      <c r="AI977" s="75"/>
      <c r="AJ977" s="75"/>
    </row>
    <row r="978" spans="4:36" x14ac:dyDescent="0.25">
      <c r="D978" s="75"/>
      <c r="H978" s="75"/>
      <c r="I978" s="75"/>
      <c r="K978" s="75"/>
      <c r="L978" s="75"/>
      <c r="N978" s="75"/>
      <c r="O978" s="75"/>
      <c r="Q978" s="75"/>
      <c r="R978" s="75"/>
      <c r="T978" s="75"/>
      <c r="U978" s="75"/>
      <c r="W978" s="75"/>
      <c r="X978" s="75"/>
      <c r="Z978" s="75"/>
      <c r="AA978" s="75"/>
      <c r="AB978" s="63"/>
      <c r="AC978" s="75"/>
      <c r="AD978" s="75"/>
      <c r="AF978" s="75"/>
      <c r="AG978" s="75"/>
      <c r="AI978" s="75"/>
      <c r="AJ978" s="75"/>
    </row>
    <row r="979" spans="4:36" x14ac:dyDescent="0.25">
      <c r="D979" s="75"/>
      <c r="H979" s="75"/>
      <c r="I979" s="75"/>
      <c r="K979" s="75"/>
      <c r="L979" s="75"/>
      <c r="N979" s="75"/>
      <c r="O979" s="75"/>
      <c r="Q979" s="75"/>
      <c r="R979" s="75"/>
      <c r="T979" s="75"/>
      <c r="U979" s="75"/>
      <c r="W979" s="75"/>
      <c r="X979" s="75"/>
      <c r="Z979" s="75"/>
      <c r="AA979" s="75"/>
      <c r="AB979" s="63"/>
      <c r="AC979" s="75"/>
      <c r="AD979" s="75"/>
      <c r="AF979" s="75"/>
      <c r="AG979" s="75"/>
      <c r="AI979" s="75"/>
      <c r="AJ979" s="75"/>
    </row>
    <row r="980" spans="4:36" x14ac:dyDescent="0.25">
      <c r="D980" s="75"/>
      <c r="H980" s="75"/>
      <c r="I980" s="75"/>
      <c r="K980" s="75"/>
      <c r="L980" s="75"/>
      <c r="N980" s="75"/>
      <c r="O980" s="75"/>
      <c r="Q980" s="75"/>
      <c r="R980" s="75"/>
      <c r="T980" s="75"/>
      <c r="U980" s="75"/>
      <c r="W980" s="75"/>
      <c r="X980" s="75"/>
      <c r="Z980" s="75"/>
      <c r="AA980" s="75"/>
      <c r="AB980" s="63"/>
      <c r="AC980" s="75"/>
      <c r="AD980" s="75"/>
      <c r="AF980" s="75"/>
      <c r="AG980" s="75"/>
      <c r="AI980" s="75"/>
      <c r="AJ980" s="75"/>
    </row>
    <row r="981" spans="4:36" x14ac:dyDescent="0.25">
      <c r="D981" s="75"/>
      <c r="H981" s="75"/>
      <c r="I981" s="75"/>
      <c r="K981" s="75"/>
      <c r="L981" s="75"/>
      <c r="N981" s="75"/>
      <c r="O981" s="75"/>
      <c r="Q981" s="75"/>
      <c r="R981" s="75"/>
      <c r="T981" s="75"/>
      <c r="U981" s="75"/>
      <c r="W981" s="75"/>
      <c r="X981" s="75"/>
      <c r="Z981" s="75"/>
      <c r="AA981" s="75"/>
      <c r="AB981" s="63"/>
      <c r="AC981" s="75"/>
      <c r="AD981" s="75"/>
      <c r="AF981" s="75"/>
      <c r="AG981" s="75"/>
      <c r="AI981" s="75"/>
      <c r="AJ981" s="75"/>
    </row>
    <row r="982" spans="4:36" x14ac:dyDescent="0.25">
      <c r="D982" s="75"/>
      <c r="H982" s="75"/>
      <c r="I982" s="75"/>
      <c r="K982" s="75"/>
      <c r="L982" s="75"/>
      <c r="N982" s="75"/>
      <c r="O982" s="75"/>
      <c r="Q982" s="75"/>
      <c r="R982" s="75"/>
      <c r="T982" s="75"/>
      <c r="U982" s="75"/>
      <c r="W982" s="75"/>
      <c r="X982" s="75"/>
      <c r="Z982" s="75"/>
      <c r="AA982" s="75"/>
      <c r="AB982" s="63"/>
      <c r="AC982" s="75"/>
      <c r="AD982" s="75"/>
      <c r="AF982" s="75"/>
      <c r="AG982" s="75"/>
      <c r="AI982" s="75"/>
      <c r="AJ982" s="75"/>
    </row>
    <row r="983" spans="4:36" x14ac:dyDescent="0.25">
      <c r="D983" s="75"/>
      <c r="H983" s="75"/>
      <c r="I983" s="75"/>
      <c r="K983" s="75"/>
      <c r="L983" s="75"/>
      <c r="N983" s="75"/>
      <c r="O983" s="75"/>
      <c r="Q983" s="75"/>
      <c r="R983" s="75"/>
      <c r="T983" s="75"/>
      <c r="U983" s="75"/>
      <c r="W983" s="75"/>
      <c r="X983" s="75"/>
      <c r="Z983" s="75"/>
      <c r="AA983" s="75"/>
      <c r="AB983" s="63"/>
      <c r="AC983" s="75"/>
      <c r="AD983" s="75"/>
      <c r="AF983" s="75"/>
      <c r="AG983" s="75"/>
      <c r="AI983" s="75"/>
      <c r="AJ983" s="75"/>
    </row>
    <row r="984" spans="4:36" x14ac:dyDescent="0.25">
      <c r="D984" s="75"/>
      <c r="H984" s="75"/>
      <c r="I984" s="75"/>
      <c r="K984" s="75"/>
      <c r="L984" s="75"/>
      <c r="N984" s="75"/>
      <c r="O984" s="75"/>
      <c r="Q984" s="75"/>
      <c r="R984" s="75"/>
      <c r="T984" s="75"/>
      <c r="U984" s="75"/>
      <c r="W984" s="75"/>
      <c r="X984" s="75"/>
      <c r="Z984" s="75"/>
      <c r="AA984" s="75"/>
      <c r="AB984" s="63"/>
      <c r="AC984" s="75"/>
      <c r="AD984" s="75"/>
      <c r="AF984" s="75"/>
      <c r="AG984" s="75"/>
      <c r="AI984" s="75"/>
      <c r="AJ984" s="75"/>
    </row>
    <row r="985" spans="4:36" x14ac:dyDescent="0.25">
      <c r="D985" s="75"/>
      <c r="H985" s="75"/>
      <c r="I985" s="75"/>
      <c r="K985" s="75"/>
      <c r="L985" s="75"/>
      <c r="N985" s="75"/>
      <c r="O985" s="75"/>
      <c r="Q985" s="75"/>
      <c r="R985" s="75"/>
      <c r="T985" s="75"/>
      <c r="U985" s="75"/>
      <c r="W985" s="75"/>
      <c r="X985" s="75"/>
      <c r="Z985" s="75"/>
      <c r="AA985" s="75"/>
      <c r="AB985" s="63"/>
      <c r="AC985" s="75"/>
      <c r="AD985" s="75"/>
      <c r="AF985" s="75"/>
      <c r="AG985" s="75"/>
      <c r="AI985" s="75"/>
      <c r="AJ985" s="75"/>
    </row>
    <row r="986" spans="4:36" x14ac:dyDescent="0.25">
      <c r="D986" s="75"/>
      <c r="H986" s="75"/>
      <c r="I986" s="75"/>
      <c r="K986" s="75"/>
      <c r="L986" s="75"/>
      <c r="N986" s="75"/>
      <c r="O986" s="75"/>
      <c r="Q986" s="75"/>
      <c r="R986" s="75"/>
      <c r="T986" s="75"/>
      <c r="U986" s="75"/>
      <c r="W986" s="75"/>
      <c r="X986" s="75"/>
      <c r="Z986" s="75"/>
      <c r="AA986" s="75"/>
      <c r="AB986" s="63"/>
      <c r="AC986" s="75"/>
      <c r="AD986" s="75"/>
      <c r="AF986" s="75"/>
      <c r="AG986" s="75"/>
      <c r="AI986" s="75"/>
      <c r="AJ986" s="75"/>
    </row>
    <row r="987" spans="4:36" x14ac:dyDescent="0.25">
      <c r="D987" s="75"/>
      <c r="H987" s="75"/>
      <c r="I987" s="75"/>
      <c r="K987" s="75"/>
      <c r="L987" s="75"/>
      <c r="N987" s="75"/>
      <c r="O987" s="75"/>
      <c r="Q987" s="75"/>
      <c r="R987" s="75"/>
      <c r="T987" s="75"/>
      <c r="U987" s="75"/>
      <c r="W987" s="75"/>
      <c r="X987" s="75"/>
      <c r="Z987" s="75"/>
      <c r="AA987" s="75"/>
      <c r="AB987" s="63"/>
      <c r="AC987" s="75"/>
      <c r="AD987" s="75"/>
      <c r="AF987" s="75"/>
      <c r="AG987" s="75"/>
      <c r="AI987" s="75"/>
      <c r="AJ987" s="75"/>
    </row>
    <row r="988" spans="4:36" x14ac:dyDescent="0.25">
      <c r="D988" s="75"/>
      <c r="H988" s="75"/>
      <c r="I988" s="75"/>
      <c r="K988" s="75"/>
      <c r="L988" s="75"/>
      <c r="N988" s="75"/>
      <c r="O988" s="75"/>
      <c r="Q988" s="75"/>
      <c r="R988" s="75"/>
      <c r="T988" s="75"/>
      <c r="U988" s="75"/>
      <c r="W988" s="75"/>
      <c r="X988" s="75"/>
      <c r="Z988" s="75"/>
      <c r="AA988" s="75"/>
      <c r="AB988" s="63"/>
      <c r="AC988" s="75"/>
      <c r="AD988" s="75"/>
      <c r="AF988" s="75"/>
      <c r="AG988" s="75"/>
      <c r="AI988" s="75"/>
      <c r="AJ988" s="75"/>
    </row>
    <row r="989" spans="4:36" x14ac:dyDescent="0.25">
      <c r="D989" s="75"/>
      <c r="H989" s="75"/>
      <c r="I989" s="75"/>
      <c r="K989" s="75"/>
      <c r="L989" s="75"/>
      <c r="N989" s="75"/>
      <c r="O989" s="75"/>
      <c r="Q989" s="75"/>
      <c r="R989" s="75"/>
      <c r="T989" s="75"/>
      <c r="U989" s="75"/>
      <c r="W989" s="75"/>
      <c r="X989" s="75"/>
      <c r="Z989" s="75"/>
      <c r="AA989" s="75"/>
      <c r="AB989" s="63"/>
      <c r="AC989" s="75"/>
      <c r="AD989" s="75"/>
      <c r="AF989" s="75"/>
      <c r="AG989" s="75"/>
      <c r="AI989" s="75"/>
      <c r="AJ989" s="75"/>
    </row>
    <row r="990" spans="4:36" x14ac:dyDescent="0.25">
      <c r="D990" s="75"/>
      <c r="H990" s="75"/>
      <c r="I990" s="75"/>
      <c r="K990" s="75"/>
      <c r="L990" s="75"/>
      <c r="N990" s="75"/>
      <c r="O990" s="75"/>
      <c r="Q990" s="75"/>
      <c r="R990" s="75"/>
      <c r="T990" s="75"/>
      <c r="U990" s="75"/>
      <c r="W990" s="75"/>
      <c r="X990" s="75"/>
      <c r="Z990" s="75"/>
      <c r="AA990" s="75"/>
      <c r="AB990" s="63"/>
      <c r="AC990" s="75"/>
      <c r="AD990" s="75"/>
      <c r="AF990" s="75"/>
      <c r="AG990" s="75"/>
      <c r="AI990" s="75"/>
      <c r="AJ990" s="75"/>
    </row>
    <row r="991" spans="4:36" x14ac:dyDescent="0.25">
      <c r="D991" s="75"/>
      <c r="H991" s="75"/>
      <c r="I991" s="75"/>
      <c r="K991" s="75"/>
      <c r="L991" s="75"/>
      <c r="N991" s="75"/>
      <c r="O991" s="75"/>
      <c r="Q991" s="75"/>
      <c r="R991" s="75"/>
      <c r="T991" s="75"/>
      <c r="U991" s="75"/>
      <c r="W991" s="75"/>
      <c r="X991" s="75"/>
      <c r="Z991" s="75"/>
      <c r="AA991" s="75"/>
      <c r="AB991" s="63"/>
      <c r="AC991" s="75"/>
      <c r="AD991" s="75"/>
      <c r="AF991" s="75"/>
      <c r="AG991" s="75"/>
      <c r="AI991" s="75"/>
      <c r="AJ991" s="75"/>
    </row>
    <row r="992" spans="4:36" x14ac:dyDescent="0.25">
      <c r="D992" s="75"/>
      <c r="H992" s="75"/>
      <c r="I992" s="75"/>
      <c r="K992" s="75"/>
      <c r="L992" s="75"/>
      <c r="N992" s="75"/>
      <c r="O992" s="75"/>
      <c r="Q992" s="75"/>
      <c r="R992" s="75"/>
      <c r="T992" s="75"/>
      <c r="U992" s="75"/>
      <c r="W992" s="75"/>
      <c r="X992" s="75"/>
      <c r="Z992" s="75"/>
      <c r="AA992" s="75"/>
      <c r="AB992" s="63"/>
      <c r="AC992" s="75"/>
      <c r="AD992" s="75"/>
      <c r="AF992" s="75"/>
      <c r="AG992" s="75"/>
      <c r="AI992" s="75"/>
      <c r="AJ992" s="75"/>
    </row>
    <row r="993" spans="4:36" x14ac:dyDescent="0.25">
      <c r="D993" s="75"/>
      <c r="H993" s="75"/>
      <c r="I993" s="75"/>
      <c r="K993" s="75"/>
      <c r="L993" s="75"/>
      <c r="N993" s="75"/>
      <c r="O993" s="75"/>
      <c r="Q993" s="75"/>
      <c r="R993" s="75"/>
      <c r="T993" s="75"/>
      <c r="U993" s="75"/>
      <c r="W993" s="75"/>
      <c r="X993" s="75"/>
      <c r="Z993" s="75"/>
      <c r="AA993" s="75"/>
      <c r="AB993" s="63"/>
      <c r="AC993" s="75"/>
      <c r="AD993" s="75"/>
      <c r="AF993" s="75"/>
      <c r="AG993" s="75"/>
      <c r="AI993" s="75"/>
      <c r="AJ993" s="75"/>
    </row>
    <row r="994" spans="4:36" x14ac:dyDescent="0.25">
      <c r="D994" s="75"/>
      <c r="H994" s="75"/>
      <c r="I994" s="75"/>
      <c r="K994" s="75"/>
      <c r="L994" s="75"/>
      <c r="N994" s="75"/>
      <c r="O994" s="75"/>
      <c r="Q994" s="75"/>
      <c r="R994" s="75"/>
      <c r="T994" s="75"/>
      <c r="U994" s="75"/>
      <c r="W994" s="75"/>
      <c r="X994" s="75"/>
      <c r="Z994" s="75"/>
      <c r="AA994" s="75"/>
      <c r="AB994" s="63"/>
      <c r="AC994" s="75"/>
      <c r="AD994" s="75"/>
      <c r="AF994" s="75"/>
      <c r="AG994" s="75"/>
      <c r="AI994" s="75"/>
      <c r="AJ994" s="75"/>
    </row>
    <row r="995" spans="4:36" x14ac:dyDescent="0.25">
      <c r="D995" s="75"/>
      <c r="H995" s="75"/>
      <c r="I995" s="75"/>
      <c r="K995" s="75"/>
      <c r="L995" s="75"/>
      <c r="N995" s="75"/>
      <c r="O995" s="75"/>
      <c r="Q995" s="75"/>
      <c r="R995" s="75"/>
      <c r="T995" s="75"/>
      <c r="U995" s="75"/>
      <c r="W995" s="75"/>
      <c r="X995" s="75"/>
      <c r="Z995" s="75"/>
      <c r="AA995" s="75"/>
      <c r="AB995" s="63"/>
      <c r="AC995" s="75"/>
      <c r="AD995" s="75"/>
      <c r="AF995" s="75"/>
      <c r="AG995" s="75"/>
      <c r="AI995" s="75"/>
      <c r="AJ995" s="75"/>
    </row>
    <row r="996" spans="4:36" x14ac:dyDescent="0.25">
      <c r="D996" s="75"/>
      <c r="H996" s="75"/>
      <c r="I996" s="75"/>
      <c r="K996" s="75"/>
      <c r="L996" s="75"/>
      <c r="N996" s="75"/>
      <c r="O996" s="75"/>
      <c r="Q996" s="75"/>
      <c r="R996" s="75"/>
      <c r="T996" s="75"/>
      <c r="U996" s="75"/>
      <c r="W996" s="75"/>
      <c r="X996" s="75"/>
      <c r="Z996" s="75"/>
      <c r="AA996" s="75"/>
      <c r="AB996" s="63"/>
      <c r="AC996" s="75"/>
      <c r="AD996" s="75"/>
      <c r="AF996" s="75"/>
      <c r="AG996" s="75"/>
      <c r="AI996" s="75"/>
      <c r="AJ996" s="75"/>
    </row>
    <row r="997" spans="4:36" x14ac:dyDescent="0.25">
      <c r="D997" s="75"/>
      <c r="H997" s="75"/>
      <c r="I997" s="75"/>
      <c r="K997" s="75"/>
      <c r="L997" s="75"/>
      <c r="N997" s="75"/>
      <c r="O997" s="75"/>
      <c r="Q997" s="75"/>
      <c r="R997" s="75"/>
      <c r="T997" s="75"/>
      <c r="U997" s="75"/>
      <c r="W997" s="75"/>
      <c r="X997" s="75"/>
      <c r="Z997" s="75"/>
      <c r="AA997" s="75"/>
      <c r="AB997" s="63"/>
      <c r="AC997" s="75"/>
      <c r="AD997" s="75"/>
      <c r="AF997" s="75"/>
      <c r="AG997" s="75"/>
      <c r="AI997" s="75"/>
      <c r="AJ997" s="75"/>
    </row>
    <row r="998" spans="4:36" x14ac:dyDescent="0.25">
      <c r="D998" s="75"/>
      <c r="H998" s="75"/>
      <c r="I998" s="75"/>
      <c r="K998" s="75"/>
      <c r="L998" s="75"/>
      <c r="N998" s="75"/>
      <c r="O998" s="75"/>
      <c r="Q998" s="75"/>
      <c r="R998" s="75"/>
      <c r="T998" s="75"/>
      <c r="U998" s="75"/>
      <c r="W998" s="75"/>
      <c r="X998" s="75"/>
      <c r="Z998" s="75"/>
      <c r="AA998" s="75"/>
      <c r="AB998" s="63"/>
      <c r="AC998" s="75"/>
      <c r="AD998" s="75"/>
      <c r="AF998" s="75"/>
      <c r="AG998" s="75"/>
      <c r="AI998" s="75"/>
      <c r="AJ998" s="75"/>
    </row>
    <row r="999" spans="4:36" x14ac:dyDescent="0.25">
      <c r="D999" s="75"/>
      <c r="H999" s="75"/>
      <c r="I999" s="75"/>
      <c r="K999" s="75"/>
      <c r="L999" s="75"/>
      <c r="N999" s="75"/>
      <c r="O999" s="75"/>
      <c r="Q999" s="75"/>
      <c r="R999" s="75"/>
      <c r="T999" s="75"/>
      <c r="U999" s="75"/>
      <c r="W999" s="75"/>
      <c r="X999" s="75"/>
      <c r="Z999" s="75"/>
      <c r="AA999" s="75"/>
      <c r="AB999" s="63"/>
      <c r="AC999" s="75"/>
      <c r="AD999" s="75"/>
      <c r="AF999" s="75"/>
      <c r="AG999" s="75"/>
      <c r="AI999" s="75"/>
      <c r="AJ999" s="75"/>
    </row>
    <row r="1000" spans="4:36" x14ac:dyDescent="0.25">
      <c r="D1000" s="75"/>
      <c r="H1000" s="75"/>
      <c r="I1000" s="75"/>
      <c r="K1000" s="75"/>
      <c r="L1000" s="75"/>
      <c r="N1000" s="75"/>
      <c r="O1000" s="75"/>
      <c r="Q1000" s="75"/>
      <c r="R1000" s="75"/>
      <c r="T1000" s="75"/>
      <c r="U1000" s="75"/>
      <c r="W1000" s="75"/>
      <c r="X1000" s="75"/>
      <c r="Z1000" s="75"/>
      <c r="AA1000" s="75"/>
      <c r="AB1000" s="63"/>
      <c r="AC1000" s="75"/>
      <c r="AD1000" s="75"/>
      <c r="AF1000" s="75"/>
      <c r="AG1000" s="75"/>
      <c r="AI1000" s="75"/>
      <c r="AJ1000" s="7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9600-84FD-4F15-92D1-4AC4C604B0BB}">
  <dimension ref="A1:AA32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24" bestFit="1" customWidth="1"/>
    <col min="3" max="3" width="20.42578125" bestFit="1" customWidth="1"/>
    <col min="5" max="5" width="13.140625" bestFit="1" customWidth="1"/>
    <col min="6" max="6" width="15.140625" bestFit="1" customWidth="1"/>
    <col min="7" max="7" width="11.5703125" bestFit="1" customWidth="1"/>
    <col min="9" max="9" width="13.140625" bestFit="1" customWidth="1"/>
    <col min="10" max="10" width="15.140625" bestFit="1" customWidth="1"/>
    <col min="11" max="11" width="12" bestFit="1" customWidth="1"/>
    <col min="12" max="12" width="6.42578125" bestFit="1" customWidth="1"/>
    <col min="13" max="13" width="11.28515625" bestFit="1" customWidth="1"/>
    <col min="14" max="14" width="33.28515625" bestFit="1" customWidth="1"/>
    <col min="15" max="15" width="33.28515625" customWidth="1"/>
    <col min="16" max="16" width="26.5703125" bestFit="1" customWidth="1"/>
    <col min="17" max="17" width="8.140625" bestFit="1" customWidth="1"/>
    <col min="18" max="18" width="21.140625" bestFit="1" customWidth="1"/>
    <col min="19" max="19" width="32.140625" bestFit="1" customWidth="1"/>
    <col min="20" max="20" width="14" bestFit="1" customWidth="1"/>
    <col min="21" max="21" width="5" bestFit="1" customWidth="1"/>
    <col min="22" max="22" width="11.28515625" bestFit="1" customWidth="1"/>
  </cols>
  <sheetData>
    <row r="1" spans="1:27" x14ac:dyDescent="0.25">
      <c r="N1" s="3" t="s">
        <v>54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3" spans="1:27" x14ac:dyDescent="0.25">
      <c r="A3" s="7" t="s">
        <v>46</v>
      </c>
      <c r="B3" t="s">
        <v>48</v>
      </c>
      <c r="E3" s="7" t="s">
        <v>46</v>
      </c>
      <c r="F3" t="s">
        <v>48</v>
      </c>
      <c r="I3" s="7" t="s">
        <v>46</v>
      </c>
      <c r="J3" t="s">
        <v>48</v>
      </c>
      <c r="N3" s="10" t="s">
        <v>51</v>
      </c>
      <c r="O3" s="10" t="s">
        <v>52</v>
      </c>
      <c r="P3" s="10" t="s">
        <v>16</v>
      </c>
      <c r="Q3" s="10" t="s">
        <v>20</v>
      </c>
      <c r="R3" s="10" t="s">
        <v>55</v>
      </c>
      <c r="S3" s="10" t="s">
        <v>53</v>
      </c>
      <c r="T3" s="10" t="s">
        <v>28</v>
      </c>
    </row>
    <row r="4" spans="1:27" x14ac:dyDescent="0.25">
      <c r="A4" s="8">
        <v>2013</v>
      </c>
      <c r="B4">
        <v>36</v>
      </c>
      <c r="E4" s="8" t="s">
        <v>31</v>
      </c>
      <c r="F4">
        <v>33</v>
      </c>
      <c r="I4" s="8" t="s">
        <v>30</v>
      </c>
      <c r="J4">
        <v>125</v>
      </c>
    </row>
    <row r="5" spans="1:27" x14ac:dyDescent="0.25">
      <c r="A5" s="8">
        <v>2014</v>
      </c>
      <c r="B5">
        <v>36</v>
      </c>
      <c r="E5" s="8" t="s">
        <v>35</v>
      </c>
      <c r="F5">
        <v>33</v>
      </c>
      <c r="I5" s="8" t="s">
        <v>34</v>
      </c>
      <c r="J5">
        <v>125</v>
      </c>
    </row>
    <row r="6" spans="1:27" x14ac:dyDescent="0.25">
      <c r="A6" s="8">
        <v>2015</v>
      </c>
      <c r="B6">
        <v>36</v>
      </c>
      <c r="E6" s="8" t="s">
        <v>36</v>
      </c>
      <c r="F6">
        <v>33</v>
      </c>
      <c r="I6" s="8" t="s">
        <v>33</v>
      </c>
      <c r="J6">
        <v>125</v>
      </c>
      <c r="N6" s="1" t="s">
        <v>3</v>
      </c>
      <c r="O6" t="s">
        <v>17</v>
      </c>
      <c r="P6" t="s">
        <v>16</v>
      </c>
      <c r="Q6" t="s">
        <v>20</v>
      </c>
      <c r="R6" t="s">
        <v>55</v>
      </c>
      <c r="S6" t="s">
        <v>22</v>
      </c>
      <c r="T6" t="s">
        <v>28</v>
      </c>
    </row>
    <row r="7" spans="1:27" x14ac:dyDescent="0.25">
      <c r="A7" s="8">
        <v>2016</v>
      </c>
      <c r="B7">
        <v>36</v>
      </c>
      <c r="E7" s="8" t="s">
        <v>37</v>
      </c>
      <c r="F7">
        <v>33</v>
      </c>
      <c r="I7" s="8" t="s">
        <v>47</v>
      </c>
      <c r="J7">
        <v>375</v>
      </c>
      <c r="N7" t="s">
        <v>4</v>
      </c>
      <c r="O7" t="s">
        <v>18</v>
      </c>
      <c r="S7" t="s">
        <v>23</v>
      </c>
    </row>
    <row r="8" spans="1:27" x14ac:dyDescent="0.25">
      <c r="A8" s="8">
        <v>2017</v>
      </c>
      <c r="B8">
        <v>36</v>
      </c>
      <c r="E8" s="8" t="s">
        <v>38</v>
      </c>
      <c r="F8">
        <v>33</v>
      </c>
      <c r="N8" t="s">
        <v>5</v>
      </c>
      <c r="O8" t="s">
        <v>19</v>
      </c>
      <c r="S8" t="s">
        <v>24</v>
      </c>
    </row>
    <row r="9" spans="1:27" x14ac:dyDescent="0.25">
      <c r="A9" s="8">
        <v>2018</v>
      </c>
      <c r="B9">
        <v>36</v>
      </c>
      <c r="E9" s="8" t="s">
        <v>39</v>
      </c>
      <c r="F9">
        <v>30</v>
      </c>
      <c r="N9" t="s">
        <v>6</v>
      </c>
      <c r="S9" t="s">
        <v>25</v>
      </c>
    </row>
    <row r="10" spans="1:27" x14ac:dyDescent="0.25">
      <c r="A10" s="8">
        <v>2019</v>
      </c>
      <c r="B10">
        <v>36</v>
      </c>
      <c r="E10" s="8" t="s">
        <v>40</v>
      </c>
      <c r="F10">
        <v>30</v>
      </c>
      <c r="N10" t="s">
        <v>7</v>
      </c>
      <c r="S10" t="s">
        <v>26</v>
      </c>
    </row>
    <row r="11" spans="1:27" x14ac:dyDescent="0.25">
      <c r="A11" s="8">
        <v>2020</v>
      </c>
      <c r="B11">
        <v>36</v>
      </c>
      <c r="E11" s="8" t="s">
        <v>41</v>
      </c>
      <c r="F11">
        <v>30</v>
      </c>
      <c r="N11" t="s">
        <v>8</v>
      </c>
      <c r="S11" t="s">
        <v>27</v>
      </c>
    </row>
    <row r="12" spans="1:27" x14ac:dyDescent="0.25">
      <c r="A12" s="8">
        <v>2021</v>
      </c>
      <c r="B12">
        <v>36</v>
      </c>
      <c r="E12" s="8" t="s">
        <v>42</v>
      </c>
      <c r="F12">
        <v>30</v>
      </c>
      <c r="N12" t="s">
        <v>9</v>
      </c>
    </row>
    <row r="13" spans="1:27" x14ac:dyDescent="0.25">
      <c r="A13" s="8">
        <v>2022</v>
      </c>
      <c r="B13">
        <v>36</v>
      </c>
      <c r="E13" s="8" t="s">
        <v>43</v>
      </c>
      <c r="F13">
        <v>30</v>
      </c>
      <c r="N13" t="s">
        <v>10</v>
      </c>
    </row>
    <row r="14" spans="1:27" x14ac:dyDescent="0.25">
      <c r="A14" s="8">
        <v>2023</v>
      </c>
      <c r="B14">
        <v>15</v>
      </c>
      <c r="E14" s="8" t="s">
        <v>44</v>
      </c>
      <c r="F14">
        <v>30</v>
      </c>
      <c r="N14" t="s">
        <v>11</v>
      </c>
    </row>
    <row r="15" spans="1:27" x14ac:dyDescent="0.25">
      <c r="A15" s="8" t="s">
        <v>47</v>
      </c>
      <c r="B15">
        <v>375</v>
      </c>
      <c r="E15" s="8" t="s">
        <v>45</v>
      </c>
      <c r="F15">
        <v>30</v>
      </c>
      <c r="N15" t="s">
        <v>12</v>
      </c>
    </row>
    <row r="16" spans="1:27" x14ac:dyDescent="0.25">
      <c r="E16" s="8" t="s">
        <v>47</v>
      </c>
      <c r="F16">
        <v>375</v>
      </c>
      <c r="N16" t="s">
        <v>13</v>
      </c>
    </row>
    <row r="17" spans="1:14" x14ac:dyDescent="0.25">
      <c r="A17" s="7" t="s">
        <v>0</v>
      </c>
      <c r="B17" t="s">
        <v>49</v>
      </c>
      <c r="N17" t="s">
        <v>14</v>
      </c>
    </row>
    <row r="18" spans="1:14" x14ac:dyDescent="0.25">
      <c r="A18" s="7" t="s">
        <v>2</v>
      </c>
      <c r="B18" t="s">
        <v>36</v>
      </c>
      <c r="N18" t="s">
        <v>15</v>
      </c>
    </row>
    <row r="20" spans="1:14" x14ac:dyDescent="0.25">
      <c r="A20" s="7" t="s">
        <v>46</v>
      </c>
      <c r="B20" t="s">
        <v>50</v>
      </c>
    </row>
    <row r="21" spans="1:14" x14ac:dyDescent="0.25">
      <c r="A21" s="8">
        <v>2013</v>
      </c>
      <c r="B21">
        <v>105.5</v>
      </c>
      <c r="C21" s="9">
        <f>(B22-B21)/B22</f>
        <v>7.5912408759124125E-2</v>
      </c>
    </row>
    <row r="22" spans="1:14" x14ac:dyDescent="0.25">
      <c r="A22" s="8">
        <v>2014</v>
      </c>
      <c r="B22">
        <v>114.16666666666667</v>
      </c>
      <c r="C22" s="9">
        <f t="shared" ref="C22:C31" si="0">(B23-B22)/B23</f>
        <v>4.9667036625971044E-2</v>
      </c>
    </row>
    <row r="23" spans="1:14" x14ac:dyDescent="0.25">
      <c r="A23" s="8">
        <v>2015</v>
      </c>
      <c r="B23">
        <v>120.13333333333333</v>
      </c>
      <c r="C23" s="9">
        <f t="shared" si="0"/>
        <v>4.6056114346215017E-2</v>
      </c>
    </row>
    <row r="24" spans="1:14" x14ac:dyDescent="0.25">
      <c r="A24" s="8">
        <v>2016</v>
      </c>
      <c r="B24">
        <v>125.93333333333334</v>
      </c>
      <c r="C24" s="9">
        <f t="shared" si="0"/>
        <v>3.7206931702344598E-2</v>
      </c>
    </row>
    <row r="25" spans="1:14" x14ac:dyDescent="0.25">
      <c r="A25" s="8">
        <v>2017</v>
      </c>
      <c r="B25">
        <v>130.80000000000001</v>
      </c>
      <c r="C25" s="9">
        <f t="shared" si="0"/>
        <v>4.105571847507327E-2</v>
      </c>
    </row>
    <row r="26" spans="1:14" x14ac:dyDescent="0.25">
      <c r="A26" s="8">
        <v>2018</v>
      </c>
      <c r="B26">
        <v>136.4</v>
      </c>
      <c r="C26" s="9">
        <f t="shared" si="0"/>
        <v>2.8259320826406843E-2</v>
      </c>
    </row>
    <row r="27" spans="1:14" x14ac:dyDescent="0.25">
      <c r="A27" s="8">
        <v>2019</v>
      </c>
      <c r="B27">
        <v>140.36666666666665</v>
      </c>
      <c r="C27" s="9">
        <f t="shared" si="0"/>
        <v>5.5194076733228743E-2</v>
      </c>
    </row>
    <row r="28" spans="1:14" x14ac:dyDescent="0.25">
      <c r="A28" s="8">
        <v>2020</v>
      </c>
      <c r="B28">
        <v>148.56666666666666</v>
      </c>
      <c r="C28" s="9">
        <f t="shared" si="0"/>
        <v>5.2508503401360637E-2</v>
      </c>
    </row>
    <row r="29" spans="1:14" x14ac:dyDescent="0.25">
      <c r="A29" s="8">
        <v>2021</v>
      </c>
      <c r="B29">
        <v>156.80000000000001</v>
      </c>
      <c r="C29" s="9">
        <f t="shared" si="0"/>
        <v>6.4625173990852935E-2</v>
      </c>
    </row>
    <row r="30" spans="1:14" x14ac:dyDescent="0.25">
      <c r="A30" s="8">
        <v>2022</v>
      </c>
      <c r="B30">
        <v>167.63333333333333</v>
      </c>
      <c r="C30" s="9">
        <f t="shared" si="0"/>
        <v>5.3809971777986819E-2</v>
      </c>
    </row>
    <row r="31" spans="1:14" x14ac:dyDescent="0.25">
      <c r="A31" s="8">
        <v>2023</v>
      </c>
      <c r="B31">
        <v>177.16666666666666</v>
      </c>
      <c r="C31" s="9">
        <f t="shared" si="0"/>
        <v>-0.27920969718186583</v>
      </c>
    </row>
    <row r="32" spans="1:14" x14ac:dyDescent="0.25">
      <c r="A32" s="8" t="s">
        <v>47</v>
      </c>
      <c r="B32">
        <v>138.4969696969697</v>
      </c>
    </row>
  </sheetData>
  <conditionalFormatting sqref="N14:O14">
    <cfRule type="cellIs" dxfId="3" priority="1" operator="lessThan">
      <formula>100</formula>
    </cfRule>
  </conditionalFormatting>
  <conditionalFormatting sqref="W1">
    <cfRule type="cellIs" dxfId="2" priority="2" operator="less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1B5B-0AC3-4569-94CC-39097CD22D9E}">
  <dimension ref="A1:T16"/>
  <sheetViews>
    <sheetView showGridLines="0" workbookViewId="0">
      <selection activeCell="T3" sqref="T3"/>
    </sheetView>
  </sheetViews>
  <sheetFormatPr defaultRowHeight="15" x14ac:dyDescent="0.25"/>
  <cols>
    <col min="1" max="1" width="34.42578125" bestFit="1" customWidth="1"/>
    <col min="2" max="2" width="31.85546875" bestFit="1" customWidth="1"/>
    <col min="10" max="10" width="14" bestFit="1" customWidth="1"/>
    <col min="14" max="15" width="42.5703125" bestFit="1" customWidth="1"/>
    <col min="16" max="16" width="12" bestFit="1" customWidth="1"/>
  </cols>
  <sheetData>
    <row r="1" spans="1:20" x14ac:dyDescent="0.25">
      <c r="A1" s="16" t="s">
        <v>0</v>
      </c>
      <c r="B1" s="16" t="s">
        <v>1</v>
      </c>
      <c r="C1" s="16" t="s">
        <v>2</v>
      </c>
      <c r="D1" s="16" t="s">
        <v>51</v>
      </c>
      <c r="E1" s="16" t="s">
        <v>16</v>
      </c>
      <c r="F1" s="16" t="s">
        <v>52</v>
      </c>
      <c r="G1" s="16" t="s">
        <v>20</v>
      </c>
      <c r="H1" s="16" t="s">
        <v>21</v>
      </c>
      <c r="I1" s="16" t="s">
        <v>53</v>
      </c>
      <c r="J1" s="16" t="s">
        <v>28</v>
      </c>
    </row>
    <row r="2" spans="1:20" x14ac:dyDescent="0.25">
      <c r="A2" s="11" t="s">
        <v>30</v>
      </c>
      <c r="B2" s="11">
        <v>2023</v>
      </c>
      <c r="C2" s="11" t="s">
        <v>38</v>
      </c>
      <c r="D2" s="11">
        <v>176.20769230769235</v>
      </c>
      <c r="E2" s="11">
        <v>199.9</v>
      </c>
      <c r="F2" s="11">
        <v>189.9666666666667</v>
      </c>
      <c r="G2" s="11" t="s">
        <v>32</v>
      </c>
      <c r="H2" s="11">
        <v>182.5</v>
      </c>
      <c r="I2" s="11">
        <v>179.38333333333333</v>
      </c>
      <c r="J2" s="11">
        <v>179.5</v>
      </c>
      <c r="N2" s="23"/>
      <c r="R2" s="23"/>
      <c r="S2" s="23"/>
      <c r="T2" s="23"/>
    </row>
    <row r="3" spans="1:20" x14ac:dyDescent="0.25">
      <c r="A3" s="11" t="s">
        <v>33</v>
      </c>
      <c r="B3" s="11">
        <v>2023</v>
      </c>
      <c r="C3" s="11" t="s">
        <v>38</v>
      </c>
      <c r="D3" s="11">
        <v>179.62307692307692</v>
      </c>
      <c r="E3" s="11">
        <v>204.2</v>
      </c>
      <c r="F3" s="11">
        <v>176.23333333333335</v>
      </c>
      <c r="G3" s="11">
        <v>175.6</v>
      </c>
      <c r="H3" s="11">
        <v>183.4</v>
      </c>
      <c r="I3" s="11">
        <v>173.71666666666661</v>
      </c>
      <c r="J3" s="11">
        <v>171.6</v>
      </c>
      <c r="N3" s="89" t="s">
        <v>65</v>
      </c>
      <c r="O3" s="89"/>
      <c r="P3" s="89"/>
    </row>
    <row r="4" spans="1:20" x14ac:dyDescent="0.25">
      <c r="A4" s="11" t="s">
        <v>34</v>
      </c>
      <c r="B4" s="11">
        <v>2023</v>
      </c>
      <c r="C4" s="11" t="s">
        <v>38</v>
      </c>
      <c r="D4" s="11">
        <v>177.45384615384617</v>
      </c>
      <c r="E4" s="11">
        <v>201</v>
      </c>
      <c r="F4" s="11">
        <v>184.4</v>
      </c>
      <c r="G4" s="11">
        <v>175.6</v>
      </c>
      <c r="H4" s="11">
        <v>182.8</v>
      </c>
      <c r="I4" s="11">
        <v>176.53333333333333</v>
      </c>
      <c r="J4" s="11">
        <v>175.7</v>
      </c>
      <c r="N4" s="20" t="s">
        <v>46</v>
      </c>
      <c r="O4" s="8">
        <v>2023</v>
      </c>
      <c r="P4" s="21" t="s">
        <v>47</v>
      </c>
      <c r="R4" s="24"/>
      <c r="S4" s="24"/>
      <c r="T4" s="24"/>
    </row>
    <row r="5" spans="1:20" x14ac:dyDescent="0.25">
      <c r="A5" s="16" t="s">
        <v>56</v>
      </c>
      <c r="B5" s="18">
        <v>2023</v>
      </c>
      <c r="C5" s="18" t="s">
        <v>38</v>
      </c>
      <c r="D5" s="19">
        <v>177.76153846153849</v>
      </c>
      <c r="E5" s="19">
        <v>201.70000000000002</v>
      </c>
      <c r="F5" s="19">
        <v>183.53333333333333</v>
      </c>
      <c r="G5" s="19">
        <v>175.6</v>
      </c>
      <c r="H5" s="19">
        <v>182.9</v>
      </c>
      <c r="I5" s="19">
        <v>176.54444444444439</v>
      </c>
      <c r="J5" s="19">
        <v>175.6</v>
      </c>
      <c r="N5" s="20" t="s">
        <v>63</v>
      </c>
      <c r="O5">
        <v>176.39333333333337</v>
      </c>
      <c r="P5" s="22">
        <v>176.39333333333337</v>
      </c>
    </row>
    <row r="6" spans="1:20" x14ac:dyDescent="0.25">
      <c r="N6" s="20" t="s">
        <v>61</v>
      </c>
      <c r="O6">
        <v>175.13666666666663</v>
      </c>
      <c r="P6" s="22">
        <v>175.13666666666663</v>
      </c>
    </row>
    <row r="7" spans="1:20" x14ac:dyDescent="0.25">
      <c r="N7" s="20" t="s">
        <v>62</v>
      </c>
      <c r="O7">
        <v>173.97999999999996</v>
      </c>
      <c r="P7" s="22">
        <v>173.97999999999996</v>
      </c>
    </row>
    <row r="8" spans="1:20" x14ac:dyDescent="0.25">
      <c r="N8" s="20" t="s">
        <v>64</v>
      </c>
      <c r="O8">
        <v>200.43333333333334</v>
      </c>
      <c r="P8" s="22">
        <v>200.43333333333334</v>
      </c>
    </row>
    <row r="9" spans="1:20" x14ac:dyDescent="0.25">
      <c r="B9" s="88" t="s">
        <v>57</v>
      </c>
      <c r="C9" s="88"/>
      <c r="N9" s="20" t="s">
        <v>58</v>
      </c>
      <c r="O9">
        <v>182.11333333333332</v>
      </c>
      <c r="P9" s="22">
        <v>182.11333333333332</v>
      </c>
    </row>
    <row r="10" spans="1:20" x14ac:dyDescent="0.25">
      <c r="B10" s="11" t="s">
        <v>51</v>
      </c>
      <c r="C10" s="14">
        <v>177.76153846153849</v>
      </c>
      <c r="N10" s="20" t="s">
        <v>59</v>
      </c>
      <c r="O10">
        <v>174.25333333333336</v>
      </c>
      <c r="P10" s="22">
        <v>174.25333333333336</v>
      </c>
    </row>
    <row r="11" spans="1:20" x14ac:dyDescent="0.25">
      <c r="B11" s="11" t="s">
        <v>16</v>
      </c>
      <c r="C11" s="14">
        <v>201.70000000000002</v>
      </c>
      <c r="N11" s="20" t="s">
        <v>60</v>
      </c>
      <c r="O11">
        <v>182.53777777777776</v>
      </c>
      <c r="P11" s="22">
        <v>182.53777777777776</v>
      </c>
    </row>
    <row r="12" spans="1:20" x14ac:dyDescent="0.25">
      <c r="B12" s="11" t="s">
        <v>52</v>
      </c>
      <c r="C12" s="14">
        <v>183.53333333333333</v>
      </c>
    </row>
    <row r="13" spans="1:20" x14ac:dyDescent="0.25">
      <c r="B13" s="11" t="s">
        <v>20</v>
      </c>
      <c r="C13" s="14">
        <v>175.6</v>
      </c>
    </row>
    <row r="14" spans="1:20" x14ac:dyDescent="0.25">
      <c r="B14" s="11" t="s">
        <v>21</v>
      </c>
      <c r="C14" s="14">
        <v>182.9</v>
      </c>
    </row>
    <row r="15" spans="1:20" x14ac:dyDescent="0.25">
      <c r="B15" s="11" t="s">
        <v>53</v>
      </c>
      <c r="C15" s="14">
        <v>176.54444444444439</v>
      </c>
    </row>
    <row r="16" spans="1:20" x14ac:dyDescent="0.25">
      <c r="B16" s="11" t="s">
        <v>28</v>
      </c>
      <c r="C16" s="14">
        <v>175.6</v>
      </c>
    </row>
  </sheetData>
  <mergeCells count="2">
    <mergeCell ref="B9:C9"/>
    <mergeCell ref="N3:P3"/>
  </mergeCells>
  <phoneticPr fontId="20" type="noConversion"/>
  <conditionalFormatting sqref="B10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CC60-53CF-44EE-9369-9DF84C514195}">
  <dimension ref="A2:V19"/>
  <sheetViews>
    <sheetView showGridLines="0" workbookViewId="0">
      <selection activeCell="X19" sqref="X19"/>
    </sheetView>
  </sheetViews>
  <sheetFormatPr defaultRowHeight="15" x14ac:dyDescent="0.25"/>
  <cols>
    <col min="1" max="1" width="11.140625" bestFit="1" customWidth="1"/>
    <col min="2" max="2" width="23.85546875" bestFit="1" customWidth="1"/>
    <col min="4" max="4" width="11.140625" bestFit="1" customWidth="1"/>
    <col min="5" max="5" width="23.85546875" bestFit="1" customWidth="1"/>
    <col min="8" max="8" width="23.85546875" bestFit="1" customWidth="1"/>
    <col min="9" max="9" width="12.5703125" bestFit="1" customWidth="1"/>
    <col min="12" max="12" width="11.85546875" bestFit="1" customWidth="1"/>
    <col min="13" max="13" width="5" bestFit="1" customWidth="1"/>
    <col min="14" max="14" width="7" bestFit="1" customWidth="1"/>
    <col min="15" max="15" width="24" bestFit="1" customWidth="1"/>
    <col min="16" max="16" width="23" bestFit="1" customWidth="1"/>
    <col min="17" max="17" width="28.5703125" bestFit="1" customWidth="1"/>
    <col min="18" max="18" width="27" bestFit="1" customWidth="1"/>
    <col min="19" max="19" width="10.140625" bestFit="1" customWidth="1"/>
    <col min="20" max="20" width="15.140625" bestFit="1" customWidth="1"/>
    <col min="21" max="21" width="32.140625" bestFit="1" customWidth="1"/>
    <col min="22" max="22" width="17.5703125" customWidth="1"/>
  </cols>
  <sheetData>
    <row r="2" spans="1:22" x14ac:dyDescent="0.25">
      <c r="A2" s="16" t="s">
        <v>0</v>
      </c>
      <c r="B2" s="16" t="s">
        <v>34</v>
      </c>
      <c r="D2" s="16" t="s">
        <v>0</v>
      </c>
      <c r="E2" s="16" t="s">
        <v>34</v>
      </c>
      <c r="G2" s="18" t="s">
        <v>1</v>
      </c>
      <c r="H2" s="18" t="s">
        <v>50</v>
      </c>
      <c r="I2" s="18" t="s">
        <v>66</v>
      </c>
      <c r="L2" s="16" t="s">
        <v>0</v>
      </c>
      <c r="M2" s="16" t="s">
        <v>1</v>
      </c>
      <c r="N2" s="16" t="s">
        <v>2</v>
      </c>
      <c r="O2" s="16" t="s">
        <v>29</v>
      </c>
      <c r="P2" s="18" t="s">
        <v>51</v>
      </c>
      <c r="Q2" s="18" t="s">
        <v>16</v>
      </c>
      <c r="R2" s="18" t="s">
        <v>52</v>
      </c>
      <c r="S2" s="18" t="s">
        <v>20</v>
      </c>
      <c r="T2" s="18" t="s">
        <v>21</v>
      </c>
      <c r="U2" s="16" t="s">
        <v>53</v>
      </c>
      <c r="V2" s="16" t="s">
        <v>28</v>
      </c>
    </row>
    <row r="3" spans="1:22" x14ac:dyDescent="0.25">
      <c r="A3" s="11" t="s">
        <v>2</v>
      </c>
      <c r="B3" s="11" t="s">
        <v>49</v>
      </c>
      <c r="D3" s="11" t="s">
        <v>2</v>
      </c>
      <c r="E3" s="11" t="s">
        <v>49</v>
      </c>
      <c r="G3" s="11">
        <v>2017</v>
      </c>
      <c r="H3" s="14">
        <v>133.49999999999997</v>
      </c>
      <c r="I3" s="14"/>
      <c r="L3" s="11" t="s">
        <v>34</v>
      </c>
      <c r="M3" s="11">
        <v>2017</v>
      </c>
      <c r="N3" s="11" t="s">
        <v>36</v>
      </c>
      <c r="O3" s="14">
        <v>130.9</v>
      </c>
      <c r="P3" s="14">
        <v>132.22307692307692</v>
      </c>
      <c r="Q3" s="14">
        <v>145.1</v>
      </c>
      <c r="R3" s="14">
        <v>134.76666666666665</v>
      </c>
      <c r="S3" s="14">
        <v>131.1</v>
      </c>
      <c r="T3" s="14">
        <v>129.1</v>
      </c>
      <c r="U3" s="14">
        <v>133.86495726495727</v>
      </c>
      <c r="V3" s="14">
        <v>125.1</v>
      </c>
    </row>
    <row r="4" spans="1:22" x14ac:dyDescent="0.25">
      <c r="A4" s="11"/>
      <c r="B4" s="11"/>
      <c r="D4" s="11"/>
      <c r="E4" s="11"/>
      <c r="G4" s="11">
        <v>2018</v>
      </c>
      <c r="H4" s="14">
        <v>138.77500000000001</v>
      </c>
      <c r="I4" s="14">
        <v>3.9513108614232476E-2</v>
      </c>
      <c r="L4" s="11" t="s">
        <v>34</v>
      </c>
      <c r="M4" s="11">
        <v>2018</v>
      </c>
      <c r="N4" s="11" t="s">
        <v>36</v>
      </c>
      <c r="O4" s="14">
        <v>136.5</v>
      </c>
      <c r="P4" s="14">
        <v>135.07692307692307</v>
      </c>
      <c r="Q4" s="14">
        <v>156.30000000000001</v>
      </c>
      <c r="R4" s="14">
        <v>141.20000000000002</v>
      </c>
      <c r="S4" s="14">
        <v>142</v>
      </c>
      <c r="T4" s="14">
        <v>136.5</v>
      </c>
      <c r="U4" s="14">
        <v>141.26282051282053</v>
      </c>
      <c r="V4" s="14">
        <v>130.30000000000001</v>
      </c>
    </row>
    <row r="5" spans="1:22" x14ac:dyDescent="0.25">
      <c r="A5" s="16" t="s">
        <v>46</v>
      </c>
      <c r="B5" s="16" t="s">
        <v>50</v>
      </c>
      <c r="D5" s="16" t="s">
        <v>46</v>
      </c>
      <c r="E5" s="16" t="s">
        <v>50</v>
      </c>
      <c r="G5" s="11">
        <v>2019</v>
      </c>
      <c r="H5" s="14">
        <v>143.83571428571432</v>
      </c>
      <c r="I5" s="14">
        <v>3.646704583472752E-2</v>
      </c>
      <c r="L5" s="11" t="s">
        <v>34</v>
      </c>
      <c r="M5" s="11">
        <v>2019</v>
      </c>
      <c r="N5" s="11" t="s">
        <v>36</v>
      </c>
      <c r="O5" s="14">
        <v>140.4</v>
      </c>
      <c r="P5" s="14">
        <v>135.6076923076923</v>
      </c>
      <c r="Q5" s="14">
        <v>163.5</v>
      </c>
      <c r="R5" s="14">
        <v>144.83333333333334</v>
      </c>
      <c r="S5" s="14">
        <v>149</v>
      </c>
      <c r="T5" s="14">
        <v>139.69999999999999</v>
      </c>
      <c r="U5" s="14">
        <v>145.50683760683762</v>
      </c>
      <c r="V5" s="14">
        <v>137.69999999999999</v>
      </c>
    </row>
    <row r="6" spans="1:22" x14ac:dyDescent="0.25">
      <c r="A6" s="11">
        <v>2013</v>
      </c>
      <c r="B6" s="14">
        <v>110.03333333333332</v>
      </c>
      <c r="D6" s="11">
        <v>2017</v>
      </c>
      <c r="E6" s="14">
        <v>133.49999999999997</v>
      </c>
      <c r="G6" s="11">
        <v>2020</v>
      </c>
      <c r="H6" s="14">
        <v>152.65690476190477</v>
      </c>
      <c r="I6" s="14">
        <v>6.1328234924103046E-2</v>
      </c>
      <c r="L6" s="11" t="s">
        <v>34</v>
      </c>
      <c r="M6" s="11">
        <v>2020</v>
      </c>
      <c r="N6" s="11" t="s">
        <v>36</v>
      </c>
      <c r="O6" s="14">
        <v>148.6</v>
      </c>
      <c r="P6" s="14">
        <v>145.80000000000001</v>
      </c>
      <c r="Q6" s="14">
        <v>171.2</v>
      </c>
      <c r="R6" s="14">
        <v>147.63333333333335</v>
      </c>
      <c r="S6" s="14">
        <v>154.5</v>
      </c>
      <c r="T6" s="14">
        <v>148.9</v>
      </c>
      <c r="U6" s="14">
        <v>152.77222222222221</v>
      </c>
      <c r="V6" s="14">
        <v>143.80000000000001</v>
      </c>
    </row>
    <row r="7" spans="1:22" x14ac:dyDescent="0.25">
      <c r="A7" s="11">
        <v>2014</v>
      </c>
      <c r="B7" s="14">
        <v>117.34999999999998</v>
      </c>
      <c r="D7" s="11">
        <v>2018</v>
      </c>
      <c r="E7" s="14">
        <v>138.77500000000001</v>
      </c>
      <c r="G7" s="11">
        <v>2021</v>
      </c>
      <c r="H7" s="14">
        <v>161.45833333333331</v>
      </c>
      <c r="I7" s="14">
        <v>5.7654965460985322E-2</v>
      </c>
      <c r="L7" s="11" t="s">
        <v>34</v>
      </c>
      <c r="M7" s="11">
        <v>2021</v>
      </c>
      <c r="N7" s="11" t="s">
        <v>36</v>
      </c>
      <c r="O7" s="14">
        <v>156.80000000000001</v>
      </c>
      <c r="P7" s="14">
        <v>156.87692307692308</v>
      </c>
      <c r="Q7" s="14">
        <v>188.1</v>
      </c>
      <c r="R7" s="14">
        <v>154.03333333333333</v>
      </c>
      <c r="S7" s="14">
        <v>159.9</v>
      </c>
      <c r="T7" s="14">
        <v>155.5</v>
      </c>
      <c r="U7" s="14">
        <v>161.86837606837608</v>
      </c>
      <c r="V7" s="14">
        <v>153.80000000000001</v>
      </c>
    </row>
    <row r="8" spans="1:22" x14ac:dyDescent="0.25">
      <c r="A8" s="11">
        <v>2015</v>
      </c>
      <c r="B8" s="14">
        <v>123.10833333333331</v>
      </c>
      <c r="D8" s="11">
        <v>2019</v>
      </c>
      <c r="E8" s="14">
        <v>143.83571428571432</v>
      </c>
      <c r="G8" s="11">
        <v>2022</v>
      </c>
      <c r="H8" s="14">
        <v>172.14999999999998</v>
      </c>
      <c r="I8" s="14">
        <v>6.6219354838709665E-2</v>
      </c>
      <c r="L8" s="11" t="s">
        <v>34</v>
      </c>
      <c r="M8" s="11">
        <v>2022</v>
      </c>
      <c r="N8" s="11" t="s">
        <v>36</v>
      </c>
      <c r="O8" s="14">
        <v>167.7</v>
      </c>
      <c r="P8" s="14">
        <v>168.01538461538465</v>
      </c>
      <c r="Q8" s="14">
        <v>193.7</v>
      </c>
      <c r="R8" s="14">
        <v>169.26666666666665</v>
      </c>
      <c r="S8" s="14">
        <v>165.3</v>
      </c>
      <c r="T8" s="14">
        <v>167.2</v>
      </c>
      <c r="U8" s="14">
        <v>171.86367521367524</v>
      </c>
      <c r="V8" s="14">
        <v>164.6</v>
      </c>
    </row>
    <row r="9" spans="1:22" x14ac:dyDescent="0.25">
      <c r="A9" s="11">
        <v>2016</v>
      </c>
      <c r="B9" s="14">
        <v>129.19999999999996</v>
      </c>
      <c r="D9" s="11">
        <v>2020</v>
      </c>
      <c r="E9" s="14">
        <v>152.65690476190477</v>
      </c>
      <c r="G9" s="11">
        <v>2023</v>
      </c>
      <c r="H9" s="14">
        <v>177.61999999999998</v>
      </c>
      <c r="I9" s="14">
        <v>3.1774615161196632E-2</v>
      </c>
      <c r="L9" s="11" t="s">
        <v>34</v>
      </c>
      <c r="M9" s="11">
        <v>2023</v>
      </c>
      <c r="N9" s="11" t="s">
        <v>36</v>
      </c>
      <c r="O9" s="14">
        <v>177.2</v>
      </c>
      <c r="P9" s="14">
        <v>175.32307692307691</v>
      </c>
      <c r="Q9" s="14">
        <v>199.5</v>
      </c>
      <c r="R9" s="14">
        <v>183.29999999999998</v>
      </c>
      <c r="S9" s="14">
        <v>173.5</v>
      </c>
      <c r="T9" s="14">
        <v>181.9</v>
      </c>
      <c r="U9" s="14">
        <v>181.78717948717949</v>
      </c>
      <c r="V9" s="14">
        <v>174.1</v>
      </c>
    </row>
    <row r="10" spans="1:22" x14ac:dyDescent="0.25">
      <c r="A10" s="11">
        <v>2017</v>
      </c>
      <c r="B10" s="14">
        <v>133.49999999999997</v>
      </c>
      <c r="D10" s="11">
        <v>2021</v>
      </c>
      <c r="E10" s="14">
        <v>161.45833333333331</v>
      </c>
    </row>
    <row r="11" spans="1:22" x14ac:dyDescent="0.25">
      <c r="A11" s="11">
        <v>2018</v>
      </c>
      <c r="B11" s="14">
        <v>138.77500000000001</v>
      </c>
      <c r="D11" s="11">
        <v>2022</v>
      </c>
      <c r="E11" s="14">
        <v>172.14999999999998</v>
      </c>
    </row>
    <row r="12" spans="1:22" x14ac:dyDescent="0.25">
      <c r="A12" s="11">
        <v>2019</v>
      </c>
      <c r="B12" s="14">
        <v>143.83571428571432</v>
      </c>
      <c r="D12" s="11">
        <v>2023</v>
      </c>
      <c r="E12" s="14">
        <v>177.61999999999998</v>
      </c>
      <c r="L12" s="16" t="s">
        <v>0</v>
      </c>
      <c r="M12" s="16" t="s">
        <v>1</v>
      </c>
      <c r="N12" s="16" t="s">
        <v>2</v>
      </c>
      <c r="O12" s="16" t="s">
        <v>67</v>
      </c>
      <c r="P12" s="16" t="s">
        <v>75</v>
      </c>
      <c r="Q12" s="16" t="s">
        <v>68</v>
      </c>
      <c r="R12" s="16" t="s">
        <v>74</v>
      </c>
      <c r="S12" s="16" t="s">
        <v>70</v>
      </c>
      <c r="T12" s="16" t="s">
        <v>71</v>
      </c>
      <c r="U12" s="16" t="s">
        <v>73</v>
      </c>
      <c r="V12" s="16" t="s">
        <v>72</v>
      </c>
    </row>
    <row r="13" spans="1:22" x14ac:dyDescent="0.25">
      <c r="A13" s="11">
        <v>2020</v>
      </c>
      <c r="B13" s="14">
        <v>152.65690476190477</v>
      </c>
      <c r="D13" s="16" t="s">
        <v>47</v>
      </c>
      <c r="E13" s="25">
        <v>152.16378478664194</v>
      </c>
      <c r="L13" s="11" t="s">
        <v>34</v>
      </c>
      <c r="M13" s="11">
        <v>2017</v>
      </c>
      <c r="N13" s="11" t="s">
        <v>36</v>
      </c>
      <c r="O13" s="11"/>
      <c r="P13" s="11"/>
      <c r="Q13" s="11"/>
      <c r="R13" s="11"/>
      <c r="S13" s="11"/>
      <c r="T13" s="11"/>
      <c r="U13" s="11"/>
      <c r="V13" s="11"/>
    </row>
    <row r="14" spans="1:22" x14ac:dyDescent="0.25">
      <c r="A14" s="11">
        <v>2021</v>
      </c>
      <c r="B14" s="14">
        <v>161.45833333333331</v>
      </c>
      <c r="L14" s="11" t="s">
        <v>34</v>
      </c>
      <c r="M14" s="11">
        <v>2018</v>
      </c>
      <c r="N14" s="11" t="s">
        <v>36</v>
      </c>
      <c r="O14" s="14">
        <v>4.278074866310156E-2</v>
      </c>
      <c r="P14" s="14">
        <v>2.15835708883588E-2</v>
      </c>
      <c r="Q14" s="14">
        <v>7.7188146106133823E-2</v>
      </c>
      <c r="R14" s="14">
        <v>4.7736829087311645E-2</v>
      </c>
      <c r="S14" s="14">
        <v>8.3142639206712485E-2</v>
      </c>
      <c r="T14" s="14">
        <v>5.7319907048799426E-2</v>
      </c>
      <c r="U14" s="14">
        <v>5.5263628353615771E-2</v>
      </c>
      <c r="V14" s="14">
        <v>4.1566746602717961E-2</v>
      </c>
    </row>
    <row r="15" spans="1:22" x14ac:dyDescent="0.25">
      <c r="A15" s="11">
        <v>2022</v>
      </c>
      <c r="B15" s="14">
        <v>172.14999999999998</v>
      </c>
      <c r="L15" s="11" t="s">
        <v>34</v>
      </c>
      <c r="M15" s="11">
        <v>2019</v>
      </c>
      <c r="N15" s="11" t="s">
        <v>36</v>
      </c>
      <c r="O15" s="14">
        <v>2.8571428571428612E-2</v>
      </c>
      <c r="P15" s="14">
        <v>3.929384965831487E-3</v>
      </c>
      <c r="Q15" s="14">
        <v>4.6065259117082459E-2</v>
      </c>
      <c r="R15" s="14">
        <v>2.5731822474032048E-2</v>
      </c>
      <c r="S15" s="14">
        <v>4.9295774647887321E-2</v>
      </c>
      <c r="T15" s="14">
        <v>2.344322344322336E-2</v>
      </c>
      <c r="U15" s="14">
        <v>3.0043411837666963E-2</v>
      </c>
      <c r="V15" s="14">
        <v>5.6792018419032822E-2</v>
      </c>
    </row>
    <row r="16" spans="1:22" x14ac:dyDescent="0.25">
      <c r="A16" s="11">
        <v>2023</v>
      </c>
      <c r="B16" s="14">
        <v>177.61999999999998</v>
      </c>
      <c r="L16" s="11" t="s">
        <v>34</v>
      </c>
      <c r="M16" s="11">
        <v>2020</v>
      </c>
      <c r="N16" s="11" t="s">
        <v>36</v>
      </c>
      <c r="O16" s="14">
        <v>5.840455840455832E-2</v>
      </c>
      <c r="P16" s="14">
        <v>7.5160247319757331E-2</v>
      </c>
      <c r="Q16" s="14">
        <v>4.7094801223241521E-2</v>
      </c>
      <c r="R16" s="14">
        <v>1.9332566168009283E-2</v>
      </c>
      <c r="S16" s="14">
        <v>3.6912751677852351E-2</v>
      </c>
      <c r="T16" s="14">
        <v>6.585540443808173E-2</v>
      </c>
      <c r="U16" s="14">
        <v>4.9931568405161858E-2</v>
      </c>
      <c r="V16" s="14">
        <v>4.4299201161946432E-2</v>
      </c>
    </row>
    <row r="17" spans="1:22" x14ac:dyDescent="0.25">
      <c r="A17" s="18" t="s">
        <v>47</v>
      </c>
      <c r="B17" s="19">
        <v>139.78329142857143</v>
      </c>
      <c r="L17" s="11" t="s">
        <v>34</v>
      </c>
      <c r="M17" s="11">
        <v>2021</v>
      </c>
      <c r="N17" s="11" t="s">
        <v>36</v>
      </c>
      <c r="O17" s="14">
        <v>5.5181695827725558E-2</v>
      </c>
      <c r="P17" s="14">
        <v>7.5973409306742554E-2</v>
      </c>
      <c r="Q17" s="14">
        <v>9.8714953271028083E-2</v>
      </c>
      <c r="R17" s="14">
        <v>4.3350643486114088E-2</v>
      </c>
      <c r="S17" s="14">
        <v>3.4951456310679647E-2</v>
      </c>
      <c r="T17" s="14">
        <v>4.4325050369375382E-2</v>
      </c>
      <c r="U17" s="14">
        <v>5.9540626652158125E-2</v>
      </c>
      <c r="V17" s="14">
        <v>6.9541029207232263E-2</v>
      </c>
    </row>
    <row r="18" spans="1:22" x14ac:dyDescent="0.25">
      <c r="L18" s="11" t="s">
        <v>34</v>
      </c>
      <c r="M18" s="11">
        <v>2022</v>
      </c>
      <c r="N18" s="11" t="s">
        <v>36</v>
      </c>
      <c r="O18" s="14">
        <v>6.9515306122448828E-2</v>
      </c>
      <c r="P18" s="14">
        <v>7.1001274884770232E-2</v>
      </c>
      <c r="Q18" s="14">
        <v>2.9771398192450796E-2</v>
      </c>
      <c r="R18" s="14">
        <v>9.889634278294733E-2</v>
      </c>
      <c r="S18" s="14">
        <v>3.3771106941838686E-2</v>
      </c>
      <c r="T18" s="14">
        <v>7.5241157556270019E-2</v>
      </c>
      <c r="U18" s="14">
        <v>6.1749548541074908E-2</v>
      </c>
      <c r="V18" s="14">
        <v>7.0221066319895858E-2</v>
      </c>
    </row>
    <row r="19" spans="1:22" x14ac:dyDescent="0.25">
      <c r="L19" s="11" t="s">
        <v>34</v>
      </c>
      <c r="M19" s="11">
        <v>2023</v>
      </c>
      <c r="N19" s="11" t="s">
        <v>36</v>
      </c>
      <c r="O19" s="14">
        <v>5.6648777579010143E-2</v>
      </c>
      <c r="P19" s="14">
        <v>4.3494185514146785E-2</v>
      </c>
      <c r="Q19" s="14">
        <v>2.9943211151264904E-2</v>
      </c>
      <c r="R19" s="14">
        <v>8.2906656163844031E-2</v>
      </c>
      <c r="S19" s="14">
        <v>4.9606775559588555E-2</v>
      </c>
      <c r="T19" s="14">
        <v>8.7918660287081452E-2</v>
      </c>
      <c r="U19" s="14">
        <v>5.7740556642737466E-2</v>
      </c>
      <c r="V19" s="14">
        <v>5.7715674362089915E-2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9B82-D377-4766-97D4-ED5F8EAB1F9E}">
  <dimension ref="A1:AE37"/>
  <sheetViews>
    <sheetView showGridLines="0" topLeftCell="A38" zoomScaleNormal="100" workbookViewId="0">
      <selection activeCell="M42" sqref="M42"/>
    </sheetView>
  </sheetViews>
  <sheetFormatPr defaultRowHeight="15" x14ac:dyDescent="0.25"/>
  <cols>
    <col min="1" max="1" width="13.42578125" bestFit="1" customWidth="1"/>
    <col min="4" max="4" width="22" bestFit="1" customWidth="1"/>
    <col min="16" max="16" width="21.28515625" bestFit="1" customWidth="1"/>
    <col min="17" max="17" width="25.5703125" bestFit="1" customWidth="1"/>
    <col min="29" max="30" width="21.28515625" bestFit="1" customWidth="1"/>
  </cols>
  <sheetData>
    <row r="1" spans="1:31" s="37" customFormat="1" x14ac:dyDescent="0.25">
      <c r="A1" s="38" t="s">
        <v>0</v>
      </c>
      <c r="B1" s="39" t="s">
        <v>1</v>
      </c>
      <c r="C1" s="39" t="s">
        <v>2</v>
      </c>
      <c r="D1" s="40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40" t="s">
        <v>3</v>
      </c>
      <c r="R1" s="39" t="s">
        <v>4</v>
      </c>
      <c r="S1" s="39" t="s">
        <v>5</v>
      </c>
      <c r="T1" s="39" t="s">
        <v>6</v>
      </c>
      <c r="U1" s="39" t="s">
        <v>7</v>
      </c>
      <c r="V1" s="39" t="s">
        <v>8</v>
      </c>
      <c r="W1" s="39" t="s">
        <v>9</v>
      </c>
      <c r="X1" s="39" t="s">
        <v>10</v>
      </c>
      <c r="Y1" s="39" t="s">
        <v>11</v>
      </c>
      <c r="Z1" s="39" t="s">
        <v>12</v>
      </c>
      <c r="AA1" s="39" t="s">
        <v>13</v>
      </c>
      <c r="AB1" s="39" t="s">
        <v>14</v>
      </c>
      <c r="AC1" s="41" t="s">
        <v>15</v>
      </c>
    </row>
    <row r="2" spans="1:31" x14ac:dyDescent="0.25">
      <c r="A2" s="42" t="s">
        <v>30</v>
      </c>
      <c r="B2">
        <v>2022</v>
      </c>
      <c r="C2" t="s">
        <v>39</v>
      </c>
      <c r="D2" s="1">
        <v>153.80000000000001</v>
      </c>
      <c r="E2">
        <v>217.2</v>
      </c>
      <c r="F2">
        <v>169.6</v>
      </c>
      <c r="G2">
        <v>165.4</v>
      </c>
      <c r="H2">
        <v>208.1</v>
      </c>
      <c r="I2">
        <v>165.8</v>
      </c>
      <c r="J2">
        <v>167.3</v>
      </c>
      <c r="K2">
        <v>164.6</v>
      </c>
      <c r="L2">
        <v>119.1</v>
      </c>
      <c r="M2">
        <v>188.9</v>
      </c>
      <c r="N2">
        <v>174.2</v>
      </c>
      <c r="O2">
        <v>181.9</v>
      </c>
      <c r="P2">
        <v>172.4</v>
      </c>
      <c r="Q2" s="5"/>
      <c r="V2" s="5"/>
      <c r="AC2" s="43"/>
      <c r="AE2" s="5"/>
    </row>
    <row r="3" spans="1:31" x14ac:dyDescent="0.25">
      <c r="A3" s="42" t="s">
        <v>33</v>
      </c>
      <c r="B3">
        <v>2022</v>
      </c>
      <c r="C3" t="s">
        <v>39</v>
      </c>
      <c r="D3" s="1">
        <v>157.5</v>
      </c>
      <c r="E3">
        <v>223.4</v>
      </c>
      <c r="F3">
        <v>172.8</v>
      </c>
      <c r="G3">
        <v>166.4</v>
      </c>
      <c r="H3">
        <v>188.6</v>
      </c>
      <c r="I3">
        <v>174.1</v>
      </c>
      <c r="J3">
        <v>211.5</v>
      </c>
      <c r="K3">
        <v>163.6</v>
      </c>
      <c r="L3">
        <v>121.4</v>
      </c>
      <c r="M3">
        <v>183.5</v>
      </c>
      <c r="N3">
        <v>159.1</v>
      </c>
      <c r="O3">
        <v>186.3</v>
      </c>
      <c r="P3">
        <v>179.3</v>
      </c>
      <c r="Q3" s="5"/>
      <c r="V3" s="5"/>
      <c r="AC3" s="43"/>
      <c r="AE3" s="5"/>
    </row>
    <row r="4" spans="1:31" x14ac:dyDescent="0.25">
      <c r="A4" s="42" t="s">
        <v>34</v>
      </c>
      <c r="B4">
        <v>2022</v>
      </c>
      <c r="C4" t="s">
        <v>39</v>
      </c>
      <c r="D4" s="1">
        <v>155</v>
      </c>
      <c r="E4">
        <v>219.4</v>
      </c>
      <c r="F4">
        <v>170.8</v>
      </c>
      <c r="G4">
        <v>165.8</v>
      </c>
      <c r="H4">
        <v>200.9</v>
      </c>
      <c r="I4">
        <v>169.7</v>
      </c>
      <c r="J4">
        <v>182.3</v>
      </c>
      <c r="K4">
        <v>164.3</v>
      </c>
      <c r="L4">
        <v>119.9</v>
      </c>
      <c r="M4">
        <v>187.1</v>
      </c>
      <c r="N4">
        <v>167.9</v>
      </c>
      <c r="O4">
        <v>183.9</v>
      </c>
      <c r="P4">
        <v>174.9</v>
      </c>
      <c r="Q4" s="5"/>
      <c r="V4" s="5"/>
      <c r="AC4" s="43"/>
      <c r="AE4" s="5"/>
    </row>
    <row r="5" spans="1:31" x14ac:dyDescent="0.25">
      <c r="A5" s="42" t="s">
        <v>30</v>
      </c>
      <c r="B5">
        <v>2022</v>
      </c>
      <c r="C5" t="s">
        <v>40</v>
      </c>
      <c r="D5" s="1">
        <v>155.19999999999999</v>
      </c>
      <c r="E5">
        <v>210.8</v>
      </c>
      <c r="F5">
        <v>174.3</v>
      </c>
      <c r="G5">
        <v>166.3</v>
      </c>
      <c r="H5">
        <v>202.2</v>
      </c>
      <c r="I5">
        <v>169.6</v>
      </c>
      <c r="J5">
        <v>168.6</v>
      </c>
      <c r="K5">
        <v>164.4</v>
      </c>
      <c r="L5">
        <v>119.2</v>
      </c>
      <c r="M5">
        <v>191.8</v>
      </c>
      <c r="N5">
        <v>174.5</v>
      </c>
      <c r="O5">
        <v>183.1</v>
      </c>
      <c r="P5">
        <v>172.5</v>
      </c>
      <c r="Q5" s="5">
        <f t="shared" ref="Q5:Q37" si="0">(D5-D2)/D2</f>
        <v>9.102730819245626E-3</v>
      </c>
      <c r="R5" s="5">
        <f t="shared" ref="R5:R37" si="1">(E5-E2)/E2</f>
        <v>-2.9465930018416103E-2</v>
      </c>
      <c r="S5" s="5">
        <f t="shared" ref="S5:S37" si="2">(F5-F2)/F2</f>
        <v>2.7712264150943498E-2</v>
      </c>
      <c r="T5" s="5">
        <f t="shared" ref="T5:T37" si="3">(G5-G2)/G2</f>
        <v>5.4413542926239761E-3</v>
      </c>
      <c r="U5" s="5">
        <f t="shared" ref="U5:U37" si="4">(H5-H2)/H2</f>
        <v>-2.8351753964440202E-2</v>
      </c>
      <c r="V5" s="5">
        <f t="shared" ref="V5:V37" si="5">(I5-I2)/I2</f>
        <v>2.2919179734619918E-2</v>
      </c>
      <c r="W5" s="5">
        <f t="shared" ref="W5:W37" si="6">(J5-J2)/J2</f>
        <v>7.770472205618547E-3</v>
      </c>
      <c r="X5" s="5">
        <f t="shared" ref="X5:X37" si="7">(K5-K2)/K2</f>
        <v>-1.2150668286755081E-3</v>
      </c>
      <c r="Y5" s="5">
        <f t="shared" ref="Y5:Y37" si="8">(L5-L2)/L2</f>
        <v>8.3963056255254855E-4</v>
      </c>
      <c r="Z5" s="5">
        <f t="shared" ref="Z5:Z37" si="9">(M5-M2)/M2</f>
        <v>1.5352038115405005E-2</v>
      </c>
      <c r="AA5" s="5">
        <f t="shared" ref="AA5:AA37" si="10">(N5-N2)/N2</f>
        <v>1.7221584385764144E-3</v>
      </c>
      <c r="AB5" s="5">
        <f t="shared" ref="AB5:AB37" si="11">(O5-O2)/O2</f>
        <v>6.5970313358987825E-3</v>
      </c>
      <c r="AC5" s="44">
        <f t="shared" ref="AC5:AC37" si="12">(P5-P2)/P2</f>
        <v>5.80046403712264E-4</v>
      </c>
      <c r="AD5" s="5"/>
      <c r="AE5" s="5"/>
    </row>
    <row r="6" spans="1:31" x14ac:dyDescent="0.25">
      <c r="A6" s="42" t="s">
        <v>33</v>
      </c>
      <c r="B6">
        <v>2022</v>
      </c>
      <c r="C6" t="s">
        <v>40</v>
      </c>
      <c r="D6" s="1">
        <v>159.30000000000001</v>
      </c>
      <c r="E6">
        <v>217.1</v>
      </c>
      <c r="F6">
        <v>176.6</v>
      </c>
      <c r="G6">
        <v>167.1</v>
      </c>
      <c r="H6">
        <v>184.8</v>
      </c>
      <c r="I6">
        <v>179.5</v>
      </c>
      <c r="J6">
        <v>208.5</v>
      </c>
      <c r="K6">
        <v>164</v>
      </c>
      <c r="L6">
        <v>121.5</v>
      </c>
      <c r="M6">
        <v>186.3</v>
      </c>
      <c r="N6">
        <v>159.80000000000001</v>
      </c>
      <c r="O6">
        <v>187.7</v>
      </c>
      <c r="P6">
        <v>179.4</v>
      </c>
      <c r="Q6" s="5">
        <f t="shared" si="0"/>
        <v>1.1428571428571501E-2</v>
      </c>
      <c r="R6" s="5">
        <f t="shared" si="1"/>
        <v>-2.8200537153088682E-2</v>
      </c>
      <c r="S6" s="5">
        <f t="shared" si="2"/>
        <v>2.1990740740740641E-2</v>
      </c>
      <c r="T6" s="5">
        <f t="shared" si="3"/>
        <v>4.2067307692307005E-3</v>
      </c>
      <c r="U6" s="5">
        <f t="shared" si="4"/>
        <v>-2.014846235418867E-2</v>
      </c>
      <c r="V6" s="5">
        <f t="shared" si="5"/>
        <v>3.1016657093624389E-2</v>
      </c>
      <c r="W6" s="5">
        <f t="shared" si="6"/>
        <v>-1.4184397163120567E-2</v>
      </c>
      <c r="X6" s="5">
        <f t="shared" si="7"/>
        <v>2.4449877750611594E-3</v>
      </c>
      <c r="Y6" s="5">
        <f t="shared" si="8"/>
        <v>8.2372322899501083E-4</v>
      </c>
      <c r="Z6" s="5">
        <f t="shared" si="9"/>
        <v>1.5258855585831125E-2</v>
      </c>
      <c r="AA6" s="5">
        <f t="shared" si="10"/>
        <v>4.3997485857952051E-3</v>
      </c>
      <c r="AB6" s="5">
        <f t="shared" si="11"/>
        <v>7.514761137949421E-3</v>
      </c>
      <c r="AC6" s="44">
        <f t="shared" si="12"/>
        <v>5.5772448410482047E-4</v>
      </c>
      <c r="AD6" s="5"/>
      <c r="AE6" s="5"/>
    </row>
    <row r="7" spans="1:31" x14ac:dyDescent="0.25">
      <c r="A7" s="42" t="s">
        <v>34</v>
      </c>
      <c r="B7">
        <v>2022</v>
      </c>
      <c r="C7" t="s">
        <v>40</v>
      </c>
      <c r="D7" s="1">
        <v>156.5</v>
      </c>
      <c r="E7">
        <v>213</v>
      </c>
      <c r="F7">
        <v>175.2</v>
      </c>
      <c r="G7">
        <v>166.6</v>
      </c>
      <c r="H7">
        <v>195.8</v>
      </c>
      <c r="I7">
        <v>174.2</v>
      </c>
      <c r="J7">
        <v>182.1</v>
      </c>
      <c r="K7">
        <v>164.3</v>
      </c>
      <c r="L7">
        <v>120</v>
      </c>
      <c r="M7">
        <v>190</v>
      </c>
      <c r="N7">
        <v>168.4</v>
      </c>
      <c r="O7">
        <v>185.2</v>
      </c>
      <c r="P7">
        <v>175</v>
      </c>
      <c r="Q7" s="5">
        <f t="shared" si="0"/>
        <v>9.6774193548387101E-3</v>
      </c>
      <c r="R7" s="5">
        <f t="shared" si="1"/>
        <v>-2.9170464904284436E-2</v>
      </c>
      <c r="S7" s="5">
        <f t="shared" si="2"/>
        <v>2.5761124121779725E-2</v>
      </c>
      <c r="T7" s="5">
        <f t="shared" si="3"/>
        <v>4.8250904704462173E-3</v>
      </c>
      <c r="U7" s="5">
        <f t="shared" si="4"/>
        <v>-2.5385764061722219E-2</v>
      </c>
      <c r="V7" s="5">
        <f t="shared" si="5"/>
        <v>2.6517383618149679E-2</v>
      </c>
      <c r="W7" s="5">
        <f t="shared" si="6"/>
        <v>-1.0970927043336097E-3</v>
      </c>
      <c r="X7" s="5">
        <f t="shared" si="7"/>
        <v>0</v>
      </c>
      <c r="Y7" s="5">
        <f t="shared" si="8"/>
        <v>8.3402835696408937E-4</v>
      </c>
      <c r="Z7" s="5">
        <f t="shared" si="9"/>
        <v>1.5499732763228252E-2</v>
      </c>
      <c r="AA7" s="5">
        <f t="shared" si="10"/>
        <v>2.9779630732578916E-3</v>
      </c>
      <c r="AB7" s="5">
        <f t="shared" si="11"/>
        <v>7.0690592713430287E-3</v>
      </c>
      <c r="AC7" s="44">
        <f t="shared" si="12"/>
        <v>5.7175528873638828E-4</v>
      </c>
      <c r="AD7" s="5"/>
      <c r="AE7" s="5"/>
    </row>
    <row r="8" spans="1:31" x14ac:dyDescent="0.25">
      <c r="A8" s="42" t="s">
        <v>30</v>
      </c>
      <c r="B8">
        <v>2022</v>
      </c>
      <c r="C8" t="s">
        <v>41</v>
      </c>
      <c r="D8" s="1">
        <v>159.5</v>
      </c>
      <c r="E8">
        <v>204.1</v>
      </c>
      <c r="F8">
        <v>168.3</v>
      </c>
      <c r="G8">
        <v>167.9</v>
      </c>
      <c r="H8">
        <v>198.1</v>
      </c>
      <c r="I8">
        <v>169.2</v>
      </c>
      <c r="J8">
        <v>173.1</v>
      </c>
      <c r="K8">
        <v>167.1</v>
      </c>
      <c r="L8">
        <v>120.2</v>
      </c>
      <c r="M8">
        <v>195.6</v>
      </c>
      <c r="N8">
        <v>174.8</v>
      </c>
      <c r="O8">
        <v>184</v>
      </c>
      <c r="P8">
        <v>173.9</v>
      </c>
      <c r="Q8" s="5">
        <f t="shared" si="0"/>
        <v>2.7706185567010384E-2</v>
      </c>
      <c r="R8" s="5">
        <f t="shared" si="1"/>
        <v>-3.1783681214421329E-2</v>
      </c>
      <c r="S8" s="5">
        <f t="shared" si="2"/>
        <v>-3.4423407917383818E-2</v>
      </c>
      <c r="T8" s="5">
        <f t="shared" si="3"/>
        <v>9.6211665664461474E-3</v>
      </c>
      <c r="U8" s="5">
        <f t="shared" si="4"/>
        <v>-2.0276953511374849E-2</v>
      </c>
      <c r="V8" s="5">
        <f t="shared" si="5"/>
        <v>-2.3584905660377696E-3</v>
      </c>
      <c r="W8" s="5">
        <f t="shared" si="6"/>
        <v>2.6690391459074734E-2</v>
      </c>
      <c r="X8" s="5">
        <f t="shared" si="7"/>
        <v>1.6423357664233508E-2</v>
      </c>
      <c r="Y8" s="5">
        <f t="shared" si="8"/>
        <v>8.389261744966443E-3</v>
      </c>
      <c r="Z8" s="5">
        <f t="shared" si="9"/>
        <v>1.981230448383724E-2</v>
      </c>
      <c r="AA8" s="5">
        <f t="shared" si="10"/>
        <v>1.7191977077364547E-3</v>
      </c>
      <c r="AB8" s="5">
        <f t="shared" si="11"/>
        <v>4.9153468050246079E-3</v>
      </c>
      <c r="AC8" s="44">
        <f t="shared" si="12"/>
        <v>8.1159420289855407E-3</v>
      </c>
      <c r="AD8" s="5"/>
      <c r="AE8" s="5"/>
    </row>
    <row r="9" spans="1:31" x14ac:dyDescent="0.25">
      <c r="A9" s="42" t="s">
        <v>33</v>
      </c>
      <c r="B9">
        <v>2022</v>
      </c>
      <c r="C9" t="s">
        <v>41</v>
      </c>
      <c r="D9" s="1">
        <v>162.1</v>
      </c>
      <c r="E9">
        <v>210.9</v>
      </c>
      <c r="F9">
        <v>170.6</v>
      </c>
      <c r="G9">
        <v>168.4</v>
      </c>
      <c r="H9">
        <v>182.5</v>
      </c>
      <c r="I9">
        <v>177.1</v>
      </c>
      <c r="J9">
        <v>213.1</v>
      </c>
      <c r="K9">
        <v>167.3</v>
      </c>
      <c r="L9">
        <v>122.2</v>
      </c>
      <c r="M9">
        <v>189.7</v>
      </c>
      <c r="N9">
        <v>160.5</v>
      </c>
      <c r="O9">
        <v>188.9</v>
      </c>
      <c r="P9">
        <v>180.4</v>
      </c>
      <c r="Q9" s="5">
        <f t="shared" si="0"/>
        <v>1.7576898932831028E-2</v>
      </c>
      <c r="R9" s="5">
        <f t="shared" si="1"/>
        <v>-2.8558268079226113E-2</v>
      </c>
      <c r="S9" s="5">
        <f t="shared" si="2"/>
        <v>-3.3975084937712348E-2</v>
      </c>
      <c r="T9" s="5">
        <f t="shared" si="3"/>
        <v>7.7797725912627852E-3</v>
      </c>
      <c r="U9" s="5">
        <f t="shared" si="4"/>
        <v>-1.2445887445887507E-2</v>
      </c>
      <c r="V9" s="5">
        <f t="shared" si="5"/>
        <v>-1.3370473537604488E-2</v>
      </c>
      <c r="W9" s="5">
        <f t="shared" si="6"/>
        <v>2.206235011990405E-2</v>
      </c>
      <c r="X9" s="5">
        <f t="shared" si="7"/>
        <v>2.0121951219512265E-2</v>
      </c>
      <c r="Y9" s="5">
        <f t="shared" si="8"/>
        <v>5.7613168724280073E-3</v>
      </c>
      <c r="Z9" s="5">
        <f t="shared" si="9"/>
        <v>1.8250134192163054E-2</v>
      </c>
      <c r="AA9" s="5">
        <f t="shared" si="10"/>
        <v>4.3804755944930451E-3</v>
      </c>
      <c r="AB9" s="5">
        <f t="shared" si="11"/>
        <v>6.3931806073522493E-3</v>
      </c>
      <c r="AC9" s="44">
        <f t="shared" si="12"/>
        <v>5.5741360089186171E-3</v>
      </c>
      <c r="AD9" s="5"/>
      <c r="AE9" s="5"/>
    </row>
    <row r="10" spans="1:31" x14ac:dyDescent="0.25">
      <c r="A10" s="42" t="s">
        <v>34</v>
      </c>
      <c r="B10">
        <v>2022</v>
      </c>
      <c r="C10" t="s">
        <v>41</v>
      </c>
      <c r="D10" s="1">
        <v>160.30000000000001</v>
      </c>
      <c r="E10">
        <v>206.5</v>
      </c>
      <c r="F10">
        <v>169.2</v>
      </c>
      <c r="G10">
        <v>168.1</v>
      </c>
      <c r="H10">
        <v>192.4</v>
      </c>
      <c r="I10">
        <v>172.9</v>
      </c>
      <c r="J10">
        <v>186.7</v>
      </c>
      <c r="K10">
        <v>167.2</v>
      </c>
      <c r="L10">
        <v>120.9</v>
      </c>
      <c r="M10">
        <v>193.6</v>
      </c>
      <c r="N10">
        <v>168.8</v>
      </c>
      <c r="O10">
        <v>186.3</v>
      </c>
      <c r="P10">
        <v>176.3</v>
      </c>
      <c r="Q10" s="5">
        <f t="shared" si="0"/>
        <v>2.4281150159744483E-2</v>
      </c>
      <c r="R10" s="5">
        <f t="shared" si="1"/>
        <v>-3.0516431924882629E-2</v>
      </c>
      <c r="S10" s="5">
        <f t="shared" si="2"/>
        <v>-3.4246575342465758E-2</v>
      </c>
      <c r="T10" s="5">
        <f t="shared" si="3"/>
        <v>9.00360144057623E-3</v>
      </c>
      <c r="U10" s="5">
        <f t="shared" si="4"/>
        <v>-1.7364657814096043E-2</v>
      </c>
      <c r="V10" s="5">
        <f t="shared" si="5"/>
        <v>-7.4626865671640818E-3</v>
      </c>
      <c r="W10" s="5">
        <f t="shared" si="6"/>
        <v>2.5260845689181737E-2</v>
      </c>
      <c r="X10" s="5">
        <f t="shared" si="7"/>
        <v>1.7650639074862917E-2</v>
      </c>
      <c r="Y10" s="5">
        <f t="shared" si="8"/>
        <v>7.5000000000000474E-3</v>
      </c>
      <c r="Z10" s="5">
        <f t="shared" si="9"/>
        <v>1.8947368421052602E-2</v>
      </c>
      <c r="AA10" s="5">
        <f t="shared" si="10"/>
        <v>2.3752969121140478E-3</v>
      </c>
      <c r="AB10" s="5">
        <f t="shared" si="11"/>
        <v>5.9395248380130824E-3</v>
      </c>
      <c r="AC10" s="44">
        <f t="shared" si="12"/>
        <v>7.4285714285714935E-3</v>
      </c>
      <c r="AD10" s="5"/>
      <c r="AE10" s="5"/>
    </row>
    <row r="11" spans="1:31" x14ac:dyDescent="0.25">
      <c r="A11" s="42" t="s">
        <v>30</v>
      </c>
      <c r="B11">
        <v>2022</v>
      </c>
      <c r="C11" t="s">
        <v>42</v>
      </c>
      <c r="D11" s="1">
        <v>162.9</v>
      </c>
      <c r="E11">
        <v>206.7</v>
      </c>
      <c r="F11">
        <v>169</v>
      </c>
      <c r="G11">
        <v>169.5</v>
      </c>
      <c r="H11">
        <v>194.1</v>
      </c>
      <c r="I11">
        <v>164.1</v>
      </c>
      <c r="J11">
        <v>176.9</v>
      </c>
      <c r="K11">
        <v>169</v>
      </c>
      <c r="L11">
        <v>120.8</v>
      </c>
      <c r="M11">
        <v>199.1</v>
      </c>
      <c r="N11">
        <v>175.4</v>
      </c>
      <c r="O11">
        <v>184.8</v>
      </c>
      <c r="P11">
        <v>175.5</v>
      </c>
      <c r="Q11" s="5">
        <f t="shared" si="0"/>
        <v>2.1316614420062732E-2</v>
      </c>
      <c r="R11" s="5">
        <f t="shared" si="1"/>
        <v>1.2738853503184686E-2</v>
      </c>
      <c r="S11" s="5">
        <f t="shared" si="2"/>
        <v>4.1592394533570328E-3</v>
      </c>
      <c r="T11" s="5">
        <f t="shared" si="3"/>
        <v>9.5294818344252193E-3</v>
      </c>
      <c r="U11" s="5">
        <f t="shared" si="4"/>
        <v>-2.0191822311963654E-2</v>
      </c>
      <c r="V11" s="5">
        <f t="shared" si="5"/>
        <v>-3.0141843971631173E-2</v>
      </c>
      <c r="W11" s="5">
        <f t="shared" si="6"/>
        <v>2.1952628538417167E-2</v>
      </c>
      <c r="X11" s="5">
        <f t="shared" si="7"/>
        <v>1.1370436864153236E-2</v>
      </c>
      <c r="Y11" s="5">
        <f t="shared" si="8"/>
        <v>4.9916805324458757E-3</v>
      </c>
      <c r="Z11" s="5">
        <f t="shared" si="9"/>
        <v>1.7893660531697341E-2</v>
      </c>
      <c r="AA11" s="5">
        <f t="shared" si="10"/>
        <v>3.4324942791761686E-3</v>
      </c>
      <c r="AB11" s="5">
        <f t="shared" si="11"/>
        <v>4.3478260869565834E-3</v>
      </c>
      <c r="AC11" s="44">
        <f t="shared" si="12"/>
        <v>9.2006900517538487E-3</v>
      </c>
      <c r="AD11" s="5"/>
      <c r="AE11" s="5"/>
    </row>
    <row r="12" spans="1:31" x14ac:dyDescent="0.25">
      <c r="A12" s="42" t="s">
        <v>33</v>
      </c>
      <c r="B12">
        <v>2022</v>
      </c>
      <c r="C12" t="s">
        <v>42</v>
      </c>
      <c r="D12" s="1">
        <v>164.9</v>
      </c>
      <c r="E12">
        <v>213.7</v>
      </c>
      <c r="F12">
        <v>170.9</v>
      </c>
      <c r="G12">
        <v>170.1</v>
      </c>
      <c r="H12">
        <v>179.3</v>
      </c>
      <c r="I12">
        <v>167.5</v>
      </c>
      <c r="J12">
        <v>220.8</v>
      </c>
      <c r="K12">
        <v>169.2</v>
      </c>
      <c r="L12">
        <v>123.1</v>
      </c>
      <c r="M12">
        <v>193.6</v>
      </c>
      <c r="N12">
        <v>161.1</v>
      </c>
      <c r="O12">
        <v>190.4</v>
      </c>
      <c r="P12">
        <v>181.8</v>
      </c>
      <c r="Q12" s="5">
        <f t="shared" si="0"/>
        <v>1.7273288093769348E-2</v>
      </c>
      <c r="R12" s="5">
        <f t="shared" si="1"/>
        <v>1.3276434329065827E-2</v>
      </c>
      <c r="S12" s="5">
        <f t="shared" si="2"/>
        <v>1.7584994138335954E-3</v>
      </c>
      <c r="T12" s="5">
        <f t="shared" si="3"/>
        <v>1.0095011876484494E-2</v>
      </c>
      <c r="U12" s="5">
        <f t="shared" si="4"/>
        <v>-1.7534246575342402E-2</v>
      </c>
      <c r="V12" s="5">
        <f t="shared" si="5"/>
        <v>-5.4206662902315045E-2</v>
      </c>
      <c r="W12" s="5">
        <f t="shared" si="6"/>
        <v>3.6133270764899188E-2</v>
      </c>
      <c r="X12" s="5">
        <f t="shared" si="7"/>
        <v>1.1356843992827119E-2</v>
      </c>
      <c r="Y12" s="5">
        <f t="shared" si="8"/>
        <v>7.3649754500817628E-3</v>
      </c>
      <c r="Z12" s="5">
        <f t="shared" si="9"/>
        <v>2.0558777016341623E-2</v>
      </c>
      <c r="AA12" s="5">
        <f t="shared" si="10"/>
        <v>3.7383177570093104E-3</v>
      </c>
      <c r="AB12" s="5">
        <f t="shared" si="11"/>
        <v>7.9407093700370572E-3</v>
      </c>
      <c r="AC12" s="44">
        <f t="shared" si="12"/>
        <v>7.7605321507760849E-3</v>
      </c>
      <c r="AD12" s="5"/>
      <c r="AE12" s="5"/>
    </row>
    <row r="13" spans="1:31" x14ac:dyDescent="0.25">
      <c r="A13" s="42" t="s">
        <v>34</v>
      </c>
      <c r="B13">
        <v>2022</v>
      </c>
      <c r="C13" t="s">
        <v>42</v>
      </c>
      <c r="D13" s="1">
        <v>163.5</v>
      </c>
      <c r="E13">
        <v>209.2</v>
      </c>
      <c r="F13">
        <v>169.7</v>
      </c>
      <c r="G13">
        <v>169.7</v>
      </c>
      <c r="H13">
        <v>188.7</v>
      </c>
      <c r="I13">
        <v>165.7</v>
      </c>
      <c r="J13">
        <v>191.8</v>
      </c>
      <c r="K13">
        <v>169.1</v>
      </c>
      <c r="L13">
        <v>121.6</v>
      </c>
      <c r="M13">
        <v>197.3</v>
      </c>
      <c r="N13">
        <v>169.4</v>
      </c>
      <c r="O13">
        <v>187.4</v>
      </c>
      <c r="P13">
        <v>177.8</v>
      </c>
      <c r="Q13" s="5">
        <f t="shared" si="0"/>
        <v>1.9962570180910719E-2</v>
      </c>
      <c r="R13" s="5">
        <f t="shared" si="1"/>
        <v>1.3075060532687597E-2</v>
      </c>
      <c r="S13" s="5">
        <f t="shared" si="2"/>
        <v>2.9550827423167852E-3</v>
      </c>
      <c r="T13" s="5">
        <f t="shared" si="3"/>
        <v>9.5181439619273899E-3</v>
      </c>
      <c r="U13" s="5">
        <f t="shared" si="4"/>
        <v>-1.9230769230769319E-2</v>
      </c>
      <c r="V13" s="5">
        <f t="shared" si="5"/>
        <v>-4.1642567958357531E-2</v>
      </c>
      <c r="W13" s="5">
        <f t="shared" si="6"/>
        <v>2.7316550615961558E-2</v>
      </c>
      <c r="X13" s="5">
        <f t="shared" si="7"/>
        <v>1.1363636363636399E-2</v>
      </c>
      <c r="Y13" s="5">
        <f t="shared" si="8"/>
        <v>5.7899090157153728E-3</v>
      </c>
      <c r="Z13" s="5">
        <f t="shared" si="9"/>
        <v>1.9111570247933973E-2</v>
      </c>
      <c r="AA13" s="5">
        <f t="shared" si="10"/>
        <v>3.5545023696682125E-3</v>
      </c>
      <c r="AB13" s="5">
        <f t="shared" si="11"/>
        <v>5.9044551798174676E-3</v>
      </c>
      <c r="AC13" s="44">
        <f t="shared" si="12"/>
        <v>8.5082246171298923E-3</v>
      </c>
      <c r="AD13" s="5"/>
      <c r="AE13" s="5"/>
    </row>
    <row r="14" spans="1:31" x14ac:dyDescent="0.25">
      <c r="A14" s="42" t="s">
        <v>30</v>
      </c>
      <c r="B14">
        <v>2022</v>
      </c>
      <c r="C14" t="s">
        <v>43</v>
      </c>
      <c r="D14" s="1">
        <v>164.7</v>
      </c>
      <c r="E14">
        <v>208.8</v>
      </c>
      <c r="F14">
        <v>170.3</v>
      </c>
      <c r="G14">
        <v>170.9</v>
      </c>
      <c r="H14">
        <v>191.6</v>
      </c>
      <c r="I14">
        <v>162.19999999999999</v>
      </c>
      <c r="J14">
        <v>184.8</v>
      </c>
      <c r="K14">
        <v>169.7</v>
      </c>
      <c r="L14">
        <v>121.1</v>
      </c>
      <c r="M14">
        <v>201.6</v>
      </c>
      <c r="N14">
        <v>175.8</v>
      </c>
      <c r="O14">
        <v>185.6</v>
      </c>
      <c r="P14">
        <v>177.4</v>
      </c>
      <c r="Q14" s="5">
        <f t="shared" si="0"/>
        <v>1.1049723756905973E-2</v>
      </c>
      <c r="R14" s="5">
        <f t="shared" si="1"/>
        <v>1.0159651669085742E-2</v>
      </c>
      <c r="S14" s="5">
        <f t="shared" si="2"/>
        <v>7.6923076923077595E-3</v>
      </c>
      <c r="T14" s="5">
        <f t="shared" si="3"/>
        <v>8.2595870206490004E-3</v>
      </c>
      <c r="U14" s="5">
        <f t="shared" si="4"/>
        <v>-1.2879958784131892E-2</v>
      </c>
      <c r="V14" s="5">
        <f t="shared" si="5"/>
        <v>-1.1578305911029894E-2</v>
      </c>
      <c r="W14" s="5">
        <f t="shared" si="6"/>
        <v>4.4657998869417778E-2</v>
      </c>
      <c r="X14" s="5">
        <f t="shared" si="7"/>
        <v>4.1420118343194591E-3</v>
      </c>
      <c r="Y14" s="5">
        <f t="shared" si="8"/>
        <v>2.4834437086092482E-3</v>
      </c>
      <c r="Z14" s="5">
        <f t="shared" si="9"/>
        <v>1.2556504269211451E-2</v>
      </c>
      <c r="AA14" s="5">
        <f t="shared" si="10"/>
        <v>2.2805017103763149E-3</v>
      </c>
      <c r="AB14" s="5">
        <f t="shared" si="11"/>
        <v>4.3290043290042362E-3</v>
      </c>
      <c r="AC14" s="44">
        <f t="shared" si="12"/>
        <v>1.0826210826210859E-2</v>
      </c>
      <c r="AD14" s="5"/>
      <c r="AE14" s="5"/>
    </row>
    <row r="15" spans="1:31" x14ac:dyDescent="0.25">
      <c r="A15" s="42" t="s">
        <v>33</v>
      </c>
      <c r="B15">
        <v>2022</v>
      </c>
      <c r="C15" t="s">
        <v>43</v>
      </c>
      <c r="D15" s="1">
        <v>166.4</v>
      </c>
      <c r="E15">
        <v>214.9</v>
      </c>
      <c r="F15">
        <v>171.9</v>
      </c>
      <c r="G15">
        <v>171</v>
      </c>
      <c r="H15">
        <v>177.7</v>
      </c>
      <c r="I15">
        <v>165.7</v>
      </c>
      <c r="J15">
        <v>228.6</v>
      </c>
      <c r="K15">
        <v>169.9</v>
      </c>
      <c r="L15">
        <v>123.4</v>
      </c>
      <c r="M15">
        <v>196.4</v>
      </c>
      <c r="N15">
        <v>161.6</v>
      </c>
      <c r="O15">
        <v>191.5</v>
      </c>
      <c r="P15">
        <v>183.3</v>
      </c>
      <c r="Q15" s="5">
        <f t="shared" si="0"/>
        <v>9.0964220739842318E-3</v>
      </c>
      <c r="R15" s="5">
        <f t="shared" si="1"/>
        <v>5.6153486195602113E-3</v>
      </c>
      <c r="S15" s="5">
        <f t="shared" si="2"/>
        <v>5.8513750731421883E-3</v>
      </c>
      <c r="T15" s="5">
        <f t="shared" si="3"/>
        <v>5.2910052910053245E-3</v>
      </c>
      <c r="U15" s="5">
        <f t="shared" si="4"/>
        <v>-8.9235917456777607E-3</v>
      </c>
      <c r="V15" s="5">
        <f t="shared" si="5"/>
        <v>-1.0746268656716487E-2</v>
      </c>
      <c r="W15" s="5">
        <f t="shared" si="6"/>
        <v>3.532608695652166E-2</v>
      </c>
      <c r="X15" s="5">
        <f t="shared" si="7"/>
        <v>4.1371158392436002E-3</v>
      </c>
      <c r="Y15" s="5">
        <f t="shared" si="8"/>
        <v>2.4370430544273874E-3</v>
      </c>
      <c r="Z15" s="5">
        <f t="shared" si="9"/>
        <v>1.4462809917355431E-2</v>
      </c>
      <c r="AA15" s="5">
        <f t="shared" si="10"/>
        <v>3.1036623215394167E-3</v>
      </c>
      <c r="AB15" s="5">
        <f t="shared" si="11"/>
        <v>5.7773109243697178E-3</v>
      </c>
      <c r="AC15" s="44">
        <f t="shared" si="12"/>
        <v>8.2508250825082501E-3</v>
      </c>
      <c r="AD15" s="5"/>
      <c r="AE15" s="5"/>
    </row>
    <row r="16" spans="1:31" x14ac:dyDescent="0.25">
      <c r="A16" s="42" t="s">
        <v>34</v>
      </c>
      <c r="B16">
        <v>2022</v>
      </c>
      <c r="C16" t="s">
        <v>43</v>
      </c>
      <c r="D16" s="1">
        <v>165.2</v>
      </c>
      <c r="E16">
        <v>210.9</v>
      </c>
      <c r="F16">
        <v>170.9</v>
      </c>
      <c r="G16">
        <v>170.9</v>
      </c>
      <c r="H16">
        <v>186.5</v>
      </c>
      <c r="I16">
        <v>163.80000000000001</v>
      </c>
      <c r="J16">
        <v>199.7</v>
      </c>
      <c r="K16">
        <v>169.8</v>
      </c>
      <c r="L16">
        <v>121.9</v>
      </c>
      <c r="M16">
        <v>199.9</v>
      </c>
      <c r="N16">
        <v>169.9</v>
      </c>
      <c r="O16">
        <v>188.3</v>
      </c>
      <c r="P16">
        <v>179.6</v>
      </c>
      <c r="Q16" s="5">
        <f t="shared" si="0"/>
        <v>1.0397553516819502E-2</v>
      </c>
      <c r="R16" s="5">
        <f t="shared" si="1"/>
        <v>8.1261950286807706E-3</v>
      </c>
      <c r="S16" s="5">
        <f t="shared" si="2"/>
        <v>7.0713022981733478E-3</v>
      </c>
      <c r="T16" s="5">
        <f t="shared" si="3"/>
        <v>7.0713022981733478E-3</v>
      </c>
      <c r="U16" s="5">
        <f t="shared" si="4"/>
        <v>-1.1658717541070422E-2</v>
      </c>
      <c r="V16" s="5">
        <f t="shared" si="5"/>
        <v>-1.1466505733252729E-2</v>
      </c>
      <c r="W16" s="5">
        <f t="shared" si="6"/>
        <v>4.118873826903012E-2</v>
      </c>
      <c r="X16" s="5">
        <f t="shared" si="7"/>
        <v>4.1395623891189656E-3</v>
      </c>
      <c r="Y16" s="5">
        <f t="shared" si="8"/>
        <v>2.4671052631579883E-3</v>
      </c>
      <c r="Z16" s="5">
        <f t="shared" si="9"/>
        <v>1.3177901672579798E-2</v>
      </c>
      <c r="AA16" s="5">
        <f t="shared" si="10"/>
        <v>2.9515938606847697E-3</v>
      </c>
      <c r="AB16" s="5">
        <f t="shared" si="11"/>
        <v>4.8025613660619302E-3</v>
      </c>
      <c r="AC16" s="44">
        <f t="shared" si="12"/>
        <v>1.0123734533183255E-2</v>
      </c>
      <c r="AD16" s="5"/>
      <c r="AE16" s="5"/>
    </row>
    <row r="17" spans="1:31" x14ac:dyDescent="0.25">
      <c r="A17" s="42" t="s">
        <v>30</v>
      </c>
      <c r="B17">
        <v>2022</v>
      </c>
      <c r="C17" t="s">
        <v>44</v>
      </c>
      <c r="D17" s="1">
        <v>166.9</v>
      </c>
      <c r="E17">
        <v>207.2</v>
      </c>
      <c r="F17">
        <v>180.2</v>
      </c>
      <c r="G17">
        <v>172.3</v>
      </c>
      <c r="H17">
        <v>194</v>
      </c>
      <c r="I17">
        <v>159.1</v>
      </c>
      <c r="J17">
        <v>171.6</v>
      </c>
      <c r="K17">
        <v>170.2</v>
      </c>
      <c r="L17">
        <v>121.5</v>
      </c>
      <c r="M17">
        <v>204.8</v>
      </c>
      <c r="N17">
        <v>176.4</v>
      </c>
      <c r="O17">
        <v>186.9</v>
      </c>
      <c r="P17">
        <v>176.6</v>
      </c>
      <c r="Q17" s="5">
        <f t="shared" si="0"/>
        <v>1.3357619914997069E-2</v>
      </c>
      <c r="R17" s="5">
        <f t="shared" si="1"/>
        <v>-7.6628352490422545E-3</v>
      </c>
      <c r="S17" s="5">
        <f t="shared" si="2"/>
        <v>5.8132706987668682E-2</v>
      </c>
      <c r="T17" s="5">
        <f t="shared" si="3"/>
        <v>8.1919251023990971E-3</v>
      </c>
      <c r="U17" s="5">
        <f t="shared" si="4"/>
        <v>1.2526096033402953E-2</v>
      </c>
      <c r="V17" s="5">
        <f t="shared" si="5"/>
        <v>-1.9112207151664579E-2</v>
      </c>
      <c r="W17" s="5">
        <f t="shared" si="6"/>
        <v>-7.1428571428571522E-2</v>
      </c>
      <c r="X17" s="5">
        <f t="shared" si="7"/>
        <v>2.9463759575721863E-3</v>
      </c>
      <c r="Y17" s="5">
        <f t="shared" si="8"/>
        <v>3.3030553261767606E-3</v>
      </c>
      <c r="Z17" s="5">
        <f t="shared" si="9"/>
        <v>1.5873015873015959E-2</v>
      </c>
      <c r="AA17" s="5">
        <f t="shared" si="10"/>
        <v>3.412969283276418E-3</v>
      </c>
      <c r="AB17" s="5">
        <f t="shared" si="11"/>
        <v>7.0043103448276479E-3</v>
      </c>
      <c r="AC17" s="44">
        <f t="shared" si="12"/>
        <v>-4.5095828635851824E-3</v>
      </c>
      <c r="AD17" s="5"/>
      <c r="AE17" s="5"/>
    </row>
    <row r="18" spans="1:31" x14ac:dyDescent="0.25">
      <c r="A18" s="42" t="s">
        <v>33</v>
      </c>
      <c r="B18">
        <v>2022</v>
      </c>
      <c r="C18" t="s">
        <v>44</v>
      </c>
      <c r="D18" s="1">
        <v>168.4</v>
      </c>
      <c r="E18">
        <v>213.4</v>
      </c>
      <c r="F18">
        <v>183.2</v>
      </c>
      <c r="G18">
        <v>172.3</v>
      </c>
      <c r="H18">
        <v>180</v>
      </c>
      <c r="I18">
        <v>162.6</v>
      </c>
      <c r="J18">
        <v>205.5</v>
      </c>
      <c r="K18">
        <v>171</v>
      </c>
      <c r="L18">
        <v>123.4</v>
      </c>
      <c r="M18">
        <v>198.8</v>
      </c>
      <c r="N18">
        <v>162.1</v>
      </c>
      <c r="O18">
        <v>192.4</v>
      </c>
      <c r="P18">
        <v>181.3</v>
      </c>
      <c r="Q18" s="5">
        <f t="shared" si="0"/>
        <v>1.2019230769230768E-2</v>
      </c>
      <c r="R18" s="5">
        <f t="shared" si="1"/>
        <v>-6.9799906933457421E-3</v>
      </c>
      <c r="S18" s="5">
        <f t="shared" si="2"/>
        <v>6.5735892961023751E-2</v>
      </c>
      <c r="T18" s="5">
        <f t="shared" si="3"/>
        <v>7.6023391812866164E-3</v>
      </c>
      <c r="U18" s="5">
        <f t="shared" si="4"/>
        <v>1.2943162633652288E-2</v>
      </c>
      <c r="V18" s="5">
        <f t="shared" si="5"/>
        <v>-1.8708509354254645E-2</v>
      </c>
      <c r="W18" s="5">
        <f t="shared" si="6"/>
        <v>-0.10104986876640418</v>
      </c>
      <c r="X18" s="5">
        <f t="shared" si="7"/>
        <v>6.4743967039434629E-3</v>
      </c>
      <c r="Y18" s="5">
        <f t="shared" si="8"/>
        <v>0</v>
      </c>
      <c r="Z18" s="5">
        <f t="shared" si="9"/>
        <v>1.2219959266802473E-2</v>
      </c>
      <c r="AA18" s="5">
        <f t="shared" si="10"/>
        <v>3.0940594059405942E-3</v>
      </c>
      <c r="AB18" s="5">
        <f t="shared" si="11"/>
        <v>4.6997389033942858E-3</v>
      </c>
      <c r="AC18" s="44">
        <f t="shared" si="12"/>
        <v>-1.0911074740861974E-2</v>
      </c>
      <c r="AD18" s="5"/>
      <c r="AE18" s="5"/>
    </row>
    <row r="19" spans="1:31" x14ac:dyDescent="0.25">
      <c r="A19" s="42" t="s">
        <v>34</v>
      </c>
      <c r="B19">
        <v>2022</v>
      </c>
      <c r="C19" t="s">
        <v>44</v>
      </c>
      <c r="D19" s="1">
        <v>167.4</v>
      </c>
      <c r="E19">
        <v>209.4</v>
      </c>
      <c r="F19">
        <v>181.4</v>
      </c>
      <c r="G19">
        <v>172.3</v>
      </c>
      <c r="H19">
        <v>188.9</v>
      </c>
      <c r="I19">
        <v>160.69999999999999</v>
      </c>
      <c r="J19">
        <v>183.1</v>
      </c>
      <c r="K19">
        <v>170.5</v>
      </c>
      <c r="L19">
        <v>122.1</v>
      </c>
      <c r="M19">
        <v>202.8</v>
      </c>
      <c r="N19">
        <v>170.4</v>
      </c>
      <c r="O19">
        <v>189.5</v>
      </c>
      <c r="P19">
        <v>178.3</v>
      </c>
      <c r="Q19" s="5">
        <f t="shared" si="0"/>
        <v>1.3317191283293082E-2</v>
      </c>
      <c r="R19" s="5">
        <f t="shared" si="1"/>
        <v>-7.1123755334281651E-3</v>
      </c>
      <c r="S19" s="5">
        <f t="shared" si="2"/>
        <v>6.1439438267992974E-2</v>
      </c>
      <c r="T19" s="5">
        <f t="shared" si="3"/>
        <v>8.1919251023990971E-3</v>
      </c>
      <c r="U19" s="5">
        <f t="shared" si="4"/>
        <v>1.286863270777483E-2</v>
      </c>
      <c r="V19" s="5">
        <f t="shared" si="5"/>
        <v>-1.8925518925519063E-2</v>
      </c>
      <c r="W19" s="5">
        <f t="shared" si="6"/>
        <v>-8.3124687030545791E-2</v>
      </c>
      <c r="X19" s="5">
        <f t="shared" si="7"/>
        <v>4.1224970553591792E-3</v>
      </c>
      <c r="Y19" s="5">
        <f t="shared" si="8"/>
        <v>1.640689089417462E-3</v>
      </c>
      <c r="Z19" s="5">
        <f t="shared" si="9"/>
        <v>1.4507253626813434E-2</v>
      </c>
      <c r="AA19" s="5">
        <f t="shared" si="10"/>
        <v>2.942907592701589E-3</v>
      </c>
      <c r="AB19" s="5">
        <f t="shared" si="11"/>
        <v>6.3728093467869812E-3</v>
      </c>
      <c r="AC19" s="44">
        <f t="shared" si="12"/>
        <v>-7.2383073496658295E-3</v>
      </c>
      <c r="AD19" s="5"/>
      <c r="AE19" s="5"/>
    </row>
    <row r="20" spans="1:31" x14ac:dyDescent="0.25">
      <c r="A20" s="42" t="s">
        <v>30</v>
      </c>
      <c r="B20">
        <v>2022</v>
      </c>
      <c r="C20" t="s">
        <v>45</v>
      </c>
      <c r="D20" s="1">
        <v>168.8</v>
      </c>
      <c r="E20">
        <v>206.9</v>
      </c>
      <c r="F20">
        <v>189.1</v>
      </c>
      <c r="G20">
        <v>173.4</v>
      </c>
      <c r="H20">
        <v>193.9</v>
      </c>
      <c r="I20">
        <v>156.69999999999999</v>
      </c>
      <c r="J20">
        <v>150.19999999999999</v>
      </c>
      <c r="K20">
        <v>170.5</v>
      </c>
      <c r="L20">
        <v>121.2</v>
      </c>
      <c r="M20">
        <v>207.5</v>
      </c>
      <c r="N20">
        <v>176.8</v>
      </c>
      <c r="O20">
        <v>187.7</v>
      </c>
      <c r="P20">
        <v>174.4</v>
      </c>
      <c r="Q20" s="5">
        <f t="shared" si="0"/>
        <v>1.1384062312762167E-2</v>
      </c>
      <c r="R20" s="5">
        <f t="shared" si="1"/>
        <v>-1.4478764478763656E-3</v>
      </c>
      <c r="S20" s="5">
        <f t="shared" si="2"/>
        <v>4.9389567147613798E-2</v>
      </c>
      <c r="T20" s="5">
        <f t="shared" si="3"/>
        <v>6.3842135809634021E-3</v>
      </c>
      <c r="U20" s="5">
        <f t="shared" si="4"/>
        <v>-5.1546391752574393E-4</v>
      </c>
      <c r="V20" s="5">
        <f t="shared" si="5"/>
        <v>-1.5084852294154657E-2</v>
      </c>
      <c r="W20" s="5">
        <f t="shared" si="6"/>
        <v>-0.12470862470862475</v>
      </c>
      <c r="X20" s="5">
        <f t="shared" si="7"/>
        <v>1.7626321974148729E-3</v>
      </c>
      <c r="Y20" s="5">
        <f t="shared" si="8"/>
        <v>-2.4691358024691123E-3</v>
      </c>
      <c r="Z20" s="5">
        <f t="shared" si="9"/>
        <v>1.3183593749999944E-2</v>
      </c>
      <c r="AA20" s="5">
        <f t="shared" si="10"/>
        <v>2.2675736961451569E-3</v>
      </c>
      <c r="AB20" s="5">
        <f t="shared" si="11"/>
        <v>4.2803638309255373E-3</v>
      </c>
      <c r="AC20" s="44">
        <f t="shared" si="12"/>
        <v>-1.2457531143827796E-2</v>
      </c>
      <c r="AD20" s="5"/>
      <c r="AE20" s="5"/>
    </row>
    <row r="21" spans="1:31" x14ac:dyDescent="0.25">
      <c r="A21" s="42" t="s">
        <v>33</v>
      </c>
      <c r="B21">
        <v>2022</v>
      </c>
      <c r="C21" t="s">
        <v>45</v>
      </c>
      <c r="D21" s="1">
        <v>170.2</v>
      </c>
      <c r="E21">
        <v>212.9</v>
      </c>
      <c r="F21">
        <v>191.9</v>
      </c>
      <c r="G21">
        <v>173.9</v>
      </c>
      <c r="H21">
        <v>179.1</v>
      </c>
      <c r="I21">
        <v>159.5</v>
      </c>
      <c r="J21">
        <v>178.7</v>
      </c>
      <c r="K21">
        <v>171.3</v>
      </c>
      <c r="L21">
        <v>123.1</v>
      </c>
      <c r="M21">
        <v>200.5</v>
      </c>
      <c r="N21">
        <v>162.80000000000001</v>
      </c>
      <c r="O21">
        <v>193.3</v>
      </c>
      <c r="P21">
        <v>178.6</v>
      </c>
      <c r="Q21" s="5">
        <f t="shared" si="0"/>
        <v>1.0688836104512963E-2</v>
      </c>
      <c r="R21" s="5">
        <f t="shared" si="1"/>
        <v>-2.3430178069353325E-3</v>
      </c>
      <c r="S21" s="5">
        <f t="shared" si="2"/>
        <v>4.7489082969432411E-2</v>
      </c>
      <c r="T21" s="5">
        <f t="shared" si="3"/>
        <v>9.286128845037692E-3</v>
      </c>
      <c r="U21" s="5">
        <f t="shared" si="4"/>
        <v>-5.0000000000000313E-3</v>
      </c>
      <c r="V21" s="5">
        <f t="shared" si="5"/>
        <v>-1.9065190651906486E-2</v>
      </c>
      <c r="W21" s="5">
        <f t="shared" si="6"/>
        <v>-0.1304136253041363</v>
      </c>
      <c r="X21" s="5">
        <f t="shared" si="7"/>
        <v>1.7543859649123471E-3</v>
      </c>
      <c r="Y21" s="5">
        <f t="shared" si="8"/>
        <v>-2.4311183144247275E-3</v>
      </c>
      <c r="Z21" s="5">
        <f t="shared" si="9"/>
        <v>8.5513078470824365E-3</v>
      </c>
      <c r="AA21" s="5">
        <f t="shared" si="10"/>
        <v>4.3183220234424245E-3</v>
      </c>
      <c r="AB21" s="5">
        <f t="shared" si="11"/>
        <v>4.6777546777547075E-3</v>
      </c>
      <c r="AC21" s="44">
        <f t="shared" si="12"/>
        <v>-1.4892443463872128E-2</v>
      </c>
      <c r="AD21" s="5"/>
      <c r="AE21" s="5"/>
    </row>
    <row r="22" spans="1:31" x14ac:dyDescent="0.25">
      <c r="A22" s="42" t="s">
        <v>34</v>
      </c>
      <c r="B22">
        <v>2022</v>
      </c>
      <c r="C22" t="s">
        <v>45</v>
      </c>
      <c r="D22" s="1">
        <v>169.2</v>
      </c>
      <c r="E22">
        <v>209</v>
      </c>
      <c r="F22">
        <v>190.2</v>
      </c>
      <c r="G22">
        <v>173.6</v>
      </c>
      <c r="H22">
        <v>188.5</v>
      </c>
      <c r="I22">
        <v>158</v>
      </c>
      <c r="J22">
        <v>159.9</v>
      </c>
      <c r="K22">
        <v>170.8</v>
      </c>
      <c r="L22">
        <v>121.8</v>
      </c>
      <c r="M22">
        <v>205.2</v>
      </c>
      <c r="N22">
        <v>171</v>
      </c>
      <c r="O22">
        <v>190.3</v>
      </c>
      <c r="P22">
        <v>175.9</v>
      </c>
      <c r="Q22" s="5">
        <f t="shared" si="0"/>
        <v>1.0752688172042909E-2</v>
      </c>
      <c r="R22" s="5">
        <f t="shared" si="1"/>
        <v>-1.9102196752626823E-3</v>
      </c>
      <c r="S22" s="5">
        <f t="shared" si="2"/>
        <v>4.8511576626240255E-2</v>
      </c>
      <c r="T22" s="5">
        <f t="shared" si="3"/>
        <v>7.5449796865930518E-3</v>
      </c>
      <c r="U22" s="5">
        <f t="shared" si="4"/>
        <v>-2.1175224986765785E-3</v>
      </c>
      <c r="V22" s="5">
        <f t="shared" si="5"/>
        <v>-1.6801493466085806E-2</v>
      </c>
      <c r="W22" s="5">
        <f t="shared" si="6"/>
        <v>-0.12670671764063349</v>
      </c>
      <c r="X22" s="5">
        <f t="shared" si="7"/>
        <v>1.7595307917889231E-3</v>
      </c>
      <c r="Y22" s="5">
        <f t="shared" si="8"/>
        <v>-2.457002457002434E-3</v>
      </c>
      <c r="Z22" s="5">
        <f t="shared" si="9"/>
        <v>1.1834319526627106E-2</v>
      </c>
      <c r="AA22" s="5">
        <f t="shared" si="10"/>
        <v>3.521126760563347E-3</v>
      </c>
      <c r="AB22" s="5">
        <f t="shared" si="11"/>
        <v>4.2216358839050729E-3</v>
      </c>
      <c r="AC22" s="44">
        <f t="shared" si="12"/>
        <v>-1.3460459899046581E-2</v>
      </c>
      <c r="AD22" s="5"/>
      <c r="AE22" s="5"/>
    </row>
    <row r="23" spans="1:31" x14ac:dyDescent="0.25">
      <c r="A23" s="42" t="s">
        <v>30</v>
      </c>
      <c r="B23">
        <v>2023</v>
      </c>
      <c r="C23" t="s">
        <v>31</v>
      </c>
      <c r="D23" s="1">
        <v>174</v>
      </c>
      <c r="E23">
        <v>208.3</v>
      </c>
      <c r="F23">
        <v>192.9</v>
      </c>
      <c r="G23">
        <v>174.3</v>
      </c>
      <c r="H23">
        <v>192.6</v>
      </c>
      <c r="I23">
        <v>156.30000000000001</v>
      </c>
      <c r="J23">
        <v>142.9</v>
      </c>
      <c r="K23">
        <v>170.7</v>
      </c>
      <c r="L23">
        <v>120.3</v>
      </c>
      <c r="M23">
        <v>210.5</v>
      </c>
      <c r="N23">
        <v>176.9</v>
      </c>
      <c r="O23">
        <v>188.5</v>
      </c>
      <c r="P23">
        <v>175</v>
      </c>
      <c r="Q23" s="5">
        <f t="shared" si="0"/>
        <v>3.0805687203791399E-2</v>
      </c>
      <c r="R23" s="5">
        <f t="shared" si="1"/>
        <v>6.7665538907685143E-3</v>
      </c>
      <c r="S23" s="5">
        <f t="shared" si="2"/>
        <v>2.009518773135913E-2</v>
      </c>
      <c r="T23" s="5">
        <f t="shared" si="3"/>
        <v>5.1903114186851538E-3</v>
      </c>
      <c r="U23" s="5">
        <f t="shared" si="4"/>
        <v>-6.7044868488912394E-3</v>
      </c>
      <c r="V23" s="5">
        <f t="shared" si="5"/>
        <v>-2.5526483726865173E-3</v>
      </c>
      <c r="W23" s="5">
        <f t="shared" si="6"/>
        <v>-4.8601864181091768E-2</v>
      </c>
      <c r="X23" s="5">
        <f t="shared" si="7"/>
        <v>1.173020527859171E-3</v>
      </c>
      <c r="Y23" s="5">
        <f t="shared" si="8"/>
        <v>-7.4257425742574722E-3</v>
      </c>
      <c r="Z23" s="5">
        <f t="shared" si="9"/>
        <v>1.4457831325301205E-2</v>
      </c>
      <c r="AA23" s="5">
        <f t="shared" si="10"/>
        <v>5.6561085972847464E-4</v>
      </c>
      <c r="AB23" s="5">
        <f t="shared" si="11"/>
        <v>4.2621204049014989E-3</v>
      </c>
      <c r="AC23" s="44">
        <f t="shared" si="12"/>
        <v>3.4403669724770315E-3</v>
      </c>
      <c r="AD23" s="5"/>
      <c r="AE23" s="5"/>
    </row>
    <row r="24" spans="1:31" x14ac:dyDescent="0.25">
      <c r="A24" s="42" t="s">
        <v>33</v>
      </c>
      <c r="B24">
        <v>2023</v>
      </c>
      <c r="C24" t="s">
        <v>31</v>
      </c>
      <c r="D24" s="1">
        <v>173.3</v>
      </c>
      <c r="E24">
        <v>215.2</v>
      </c>
      <c r="F24">
        <v>197</v>
      </c>
      <c r="G24">
        <v>175.2</v>
      </c>
      <c r="H24">
        <v>178</v>
      </c>
      <c r="I24">
        <v>160.5</v>
      </c>
      <c r="J24">
        <v>175.3</v>
      </c>
      <c r="K24">
        <v>171.2</v>
      </c>
      <c r="L24">
        <v>122.7</v>
      </c>
      <c r="M24">
        <v>204.3</v>
      </c>
      <c r="N24">
        <v>163.69999999999999</v>
      </c>
      <c r="O24">
        <v>194.3</v>
      </c>
      <c r="P24">
        <v>179.5</v>
      </c>
      <c r="Q24" s="5">
        <f t="shared" si="0"/>
        <v>1.821386603995313E-2</v>
      </c>
      <c r="R24" s="5">
        <f t="shared" si="1"/>
        <v>1.0803193987787613E-2</v>
      </c>
      <c r="S24" s="5">
        <f t="shared" si="2"/>
        <v>2.6576341844710756E-2</v>
      </c>
      <c r="T24" s="5">
        <f t="shared" si="3"/>
        <v>7.4755606670499301E-3</v>
      </c>
      <c r="U24" s="5">
        <f t="shared" si="4"/>
        <v>-6.1418202121719398E-3</v>
      </c>
      <c r="V24" s="5">
        <f t="shared" si="5"/>
        <v>6.269592476489028E-3</v>
      </c>
      <c r="W24" s="5">
        <f t="shared" si="6"/>
        <v>-1.9026301063234344E-2</v>
      </c>
      <c r="X24" s="5">
        <f t="shared" si="7"/>
        <v>-5.837711617047445E-4</v>
      </c>
      <c r="Y24" s="5">
        <f t="shared" si="8"/>
        <v>-3.2493907392363241E-3</v>
      </c>
      <c r="Z24" s="5">
        <f t="shared" si="9"/>
        <v>1.8952618453865394E-2</v>
      </c>
      <c r="AA24" s="5">
        <f t="shared" si="10"/>
        <v>5.5282555282553884E-3</v>
      </c>
      <c r="AB24" s="5">
        <f t="shared" si="11"/>
        <v>5.1733057423693739E-3</v>
      </c>
      <c r="AC24" s="44">
        <f t="shared" si="12"/>
        <v>5.0391937290033915E-3</v>
      </c>
      <c r="AD24" s="5"/>
      <c r="AE24" s="5"/>
    </row>
    <row r="25" spans="1:31" x14ac:dyDescent="0.25">
      <c r="A25" s="42" t="s">
        <v>34</v>
      </c>
      <c r="B25">
        <v>2023</v>
      </c>
      <c r="C25" t="s">
        <v>31</v>
      </c>
      <c r="D25" s="1">
        <v>173.8</v>
      </c>
      <c r="E25">
        <v>210.7</v>
      </c>
      <c r="F25">
        <v>194.5</v>
      </c>
      <c r="G25">
        <v>174.6</v>
      </c>
      <c r="H25">
        <v>187.2</v>
      </c>
      <c r="I25">
        <v>158.30000000000001</v>
      </c>
      <c r="J25">
        <v>153.9</v>
      </c>
      <c r="K25">
        <v>170.9</v>
      </c>
      <c r="L25">
        <v>121.1</v>
      </c>
      <c r="M25">
        <v>208.4</v>
      </c>
      <c r="N25">
        <v>171.4</v>
      </c>
      <c r="O25">
        <v>191.2</v>
      </c>
      <c r="P25">
        <v>176.7</v>
      </c>
      <c r="Q25" s="5">
        <f t="shared" si="0"/>
        <v>2.7186761229314557E-2</v>
      </c>
      <c r="R25" s="5">
        <f t="shared" si="1"/>
        <v>8.1339712918659744E-3</v>
      </c>
      <c r="S25" s="5">
        <f t="shared" si="2"/>
        <v>2.2607781282860208E-2</v>
      </c>
      <c r="T25" s="5">
        <f t="shared" si="3"/>
        <v>5.7603686635944703E-3</v>
      </c>
      <c r="U25" s="5">
        <f t="shared" si="4"/>
        <v>-6.8965517241379917E-3</v>
      </c>
      <c r="V25" s="5">
        <f t="shared" si="5"/>
        <v>1.8987341772152618E-3</v>
      </c>
      <c r="W25" s="5">
        <f t="shared" si="6"/>
        <v>-3.7523452157598496E-2</v>
      </c>
      <c r="X25" s="5">
        <f t="shared" si="7"/>
        <v>5.854800936767817E-4</v>
      </c>
      <c r="Y25" s="5">
        <f t="shared" si="8"/>
        <v>-5.7471264367816325E-3</v>
      </c>
      <c r="Z25" s="5">
        <f t="shared" si="9"/>
        <v>1.5594541910331468E-2</v>
      </c>
      <c r="AA25" s="5">
        <f t="shared" si="10"/>
        <v>2.339181286549741E-3</v>
      </c>
      <c r="AB25" s="5">
        <f t="shared" si="11"/>
        <v>4.7293746715710832E-3</v>
      </c>
      <c r="AC25" s="44">
        <f t="shared" si="12"/>
        <v>4.5480386583284984E-3</v>
      </c>
      <c r="AD25" s="5"/>
      <c r="AE25" s="5"/>
    </row>
    <row r="26" spans="1:31" x14ac:dyDescent="0.25">
      <c r="A26" s="42" t="s">
        <v>30</v>
      </c>
      <c r="B26">
        <v>2023</v>
      </c>
      <c r="C26" t="s">
        <v>35</v>
      </c>
      <c r="D26" s="1">
        <v>174.2</v>
      </c>
      <c r="E26">
        <v>205.2</v>
      </c>
      <c r="F26">
        <v>173.9</v>
      </c>
      <c r="G26">
        <v>177</v>
      </c>
      <c r="H26">
        <v>183.4</v>
      </c>
      <c r="I26">
        <v>167.2</v>
      </c>
      <c r="J26">
        <v>140.9</v>
      </c>
      <c r="K26">
        <v>170.4</v>
      </c>
      <c r="L26">
        <v>119.1</v>
      </c>
      <c r="M26">
        <v>212.1</v>
      </c>
      <c r="N26">
        <v>177.6</v>
      </c>
      <c r="O26">
        <v>189.9</v>
      </c>
      <c r="P26">
        <v>174.8</v>
      </c>
      <c r="Q26" s="5">
        <f t="shared" si="0"/>
        <v>1.1494252873562566E-3</v>
      </c>
      <c r="R26" s="5">
        <f t="shared" si="1"/>
        <v>-1.4882381180989066E-2</v>
      </c>
      <c r="S26" s="5">
        <f t="shared" si="2"/>
        <v>-9.8496630378434424E-2</v>
      </c>
      <c r="T26" s="5">
        <f t="shared" si="3"/>
        <v>1.5490533562822654E-2</v>
      </c>
      <c r="U26" s="5">
        <f t="shared" si="4"/>
        <v>-4.7767393561786026E-2</v>
      </c>
      <c r="V26" s="5">
        <f t="shared" si="5"/>
        <v>6.973768394113869E-2</v>
      </c>
      <c r="W26" s="5">
        <f t="shared" si="6"/>
        <v>-1.3995801259622112E-2</v>
      </c>
      <c r="X26" s="5">
        <f t="shared" si="7"/>
        <v>-1.7574692442881251E-3</v>
      </c>
      <c r="Y26" s="5">
        <f t="shared" si="8"/>
        <v>-9.9750623441396749E-3</v>
      </c>
      <c r="Z26" s="5">
        <f t="shared" si="9"/>
        <v>7.6009501187648187E-3</v>
      </c>
      <c r="AA26" s="5">
        <f t="shared" si="10"/>
        <v>3.9570378745053059E-3</v>
      </c>
      <c r="AB26" s="5">
        <f t="shared" si="11"/>
        <v>7.4270557029178022E-3</v>
      </c>
      <c r="AC26" s="44">
        <f t="shared" si="12"/>
        <v>-1.1428571428570779E-3</v>
      </c>
      <c r="AD26" s="5"/>
      <c r="AE26" s="5"/>
    </row>
    <row r="27" spans="1:31" x14ac:dyDescent="0.25">
      <c r="A27" s="42" t="s">
        <v>33</v>
      </c>
      <c r="B27">
        <v>2023</v>
      </c>
      <c r="C27" t="s">
        <v>35</v>
      </c>
      <c r="D27" s="1">
        <v>174.7</v>
      </c>
      <c r="E27">
        <v>212.2</v>
      </c>
      <c r="F27">
        <v>177.2</v>
      </c>
      <c r="G27">
        <v>177.9</v>
      </c>
      <c r="H27">
        <v>172.2</v>
      </c>
      <c r="I27">
        <v>172.1</v>
      </c>
      <c r="J27">
        <v>175.8</v>
      </c>
      <c r="K27">
        <v>172.2</v>
      </c>
      <c r="L27">
        <v>121.9</v>
      </c>
      <c r="M27">
        <v>204.8</v>
      </c>
      <c r="N27">
        <v>164.9</v>
      </c>
      <c r="O27">
        <v>196.6</v>
      </c>
      <c r="P27">
        <v>180.7</v>
      </c>
      <c r="Q27" s="5">
        <f t="shared" si="0"/>
        <v>8.078476630121045E-3</v>
      </c>
      <c r="R27" s="5">
        <f t="shared" si="1"/>
        <v>-1.3940520446096656E-2</v>
      </c>
      <c r="S27" s="5">
        <f t="shared" si="2"/>
        <v>-0.10050761421319802</v>
      </c>
      <c r="T27" s="5">
        <f t="shared" si="3"/>
        <v>1.5410958904109687E-2</v>
      </c>
      <c r="U27" s="5">
        <f t="shared" si="4"/>
        <v>-3.2584269662921411E-2</v>
      </c>
      <c r="V27" s="5">
        <f t="shared" si="5"/>
        <v>7.2274143302180655E-2</v>
      </c>
      <c r="W27" s="5">
        <f t="shared" si="6"/>
        <v>2.8522532800912721E-3</v>
      </c>
      <c r="X27" s="5">
        <f t="shared" si="7"/>
        <v>5.8411214953271035E-3</v>
      </c>
      <c r="Y27" s="5">
        <f t="shared" si="8"/>
        <v>-6.5199674001629754E-3</v>
      </c>
      <c r="Z27" s="5">
        <f t="shared" si="9"/>
        <v>2.4473813020068525E-3</v>
      </c>
      <c r="AA27" s="5">
        <f t="shared" si="10"/>
        <v>7.3304825901039528E-3</v>
      </c>
      <c r="AB27" s="5">
        <f t="shared" si="11"/>
        <v>1.1837364899639644E-2</v>
      </c>
      <c r="AC27" s="44">
        <f t="shared" si="12"/>
        <v>6.6852367688021649E-3</v>
      </c>
      <c r="AD27" s="5"/>
      <c r="AE27" s="5"/>
    </row>
    <row r="28" spans="1:31" x14ac:dyDescent="0.25">
      <c r="A28" s="42" t="s">
        <v>34</v>
      </c>
      <c r="B28">
        <v>2023</v>
      </c>
      <c r="C28" t="s">
        <v>35</v>
      </c>
      <c r="D28" s="1">
        <v>174.4</v>
      </c>
      <c r="E28">
        <v>207.7</v>
      </c>
      <c r="F28">
        <v>175.2</v>
      </c>
      <c r="G28">
        <v>177.3</v>
      </c>
      <c r="H28">
        <v>179.3</v>
      </c>
      <c r="I28">
        <v>169.5</v>
      </c>
      <c r="J28">
        <v>152.69999999999999</v>
      </c>
      <c r="K28">
        <v>171</v>
      </c>
      <c r="L28">
        <v>120</v>
      </c>
      <c r="M28">
        <v>209.7</v>
      </c>
      <c r="N28">
        <v>172.3</v>
      </c>
      <c r="O28">
        <v>193</v>
      </c>
      <c r="P28">
        <v>177</v>
      </c>
      <c r="Q28" s="5">
        <f t="shared" si="0"/>
        <v>3.4522439585730398E-3</v>
      </c>
      <c r="R28" s="5">
        <f t="shared" si="1"/>
        <v>-1.423825344091125E-2</v>
      </c>
      <c r="S28" s="5">
        <f t="shared" si="2"/>
        <v>-9.9228791773778982E-2</v>
      </c>
      <c r="T28" s="5">
        <f t="shared" si="3"/>
        <v>1.5463917525773294E-2</v>
      </c>
      <c r="U28" s="5">
        <f t="shared" si="4"/>
        <v>-4.2200854700854579E-2</v>
      </c>
      <c r="V28" s="5">
        <f t="shared" si="5"/>
        <v>7.0751737207833149E-2</v>
      </c>
      <c r="W28" s="5">
        <f t="shared" si="6"/>
        <v>-7.7972709551658026E-3</v>
      </c>
      <c r="X28" s="5">
        <f t="shared" si="7"/>
        <v>5.8513750731418557E-4</v>
      </c>
      <c r="Y28" s="5">
        <f t="shared" si="8"/>
        <v>-9.0834021469859156E-3</v>
      </c>
      <c r="Z28" s="5">
        <f t="shared" si="9"/>
        <v>6.2380038387715112E-3</v>
      </c>
      <c r="AA28" s="5">
        <f t="shared" si="10"/>
        <v>5.2508751458576761E-3</v>
      </c>
      <c r="AB28" s="5">
        <f t="shared" si="11"/>
        <v>9.4142259414226534E-3</v>
      </c>
      <c r="AC28" s="44">
        <f t="shared" si="12"/>
        <v>1.6977928692700134E-3</v>
      </c>
      <c r="AD28" s="5"/>
      <c r="AE28" s="5"/>
    </row>
    <row r="29" spans="1:31" x14ac:dyDescent="0.25">
      <c r="A29" s="42" t="s">
        <v>30</v>
      </c>
      <c r="B29">
        <v>2023</v>
      </c>
      <c r="C29" t="s">
        <v>36</v>
      </c>
      <c r="D29" s="1">
        <v>174.3</v>
      </c>
      <c r="E29">
        <v>205.2</v>
      </c>
      <c r="F29">
        <v>173.9</v>
      </c>
      <c r="G29">
        <v>177</v>
      </c>
      <c r="H29">
        <v>183.3</v>
      </c>
      <c r="I29">
        <v>167.2</v>
      </c>
      <c r="J29">
        <v>140.9</v>
      </c>
      <c r="K29">
        <v>170.5</v>
      </c>
      <c r="L29">
        <v>119.1</v>
      </c>
      <c r="M29">
        <v>212.1</v>
      </c>
      <c r="N29">
        <v>177.6</v>
      </c>
      <c r="O29">
        <v>189.9</v>
      </c>
      <c r="P29">
        <v>174.8</v>
      </c>
      <c r="Q29" s="5">
        <f t="shared" si="0"/>
        <v>5.7405281285891356E-4</v>
      </c>
      <c r="R29" s="5">
        <f t="shared" si="1"/>
        <v>0</v>
      </c>
      <c r="S29" s="5">
        <f t="shared" si="2"/>
        <v>0</v>
      </c>
      <c r="T29" s="5">
        <f t="shared" si="3"/>
        <v>0</v>
      </c>
      <c r="U29" s="5">
        <f t="shared" si="4"/>
        <v>-5.4525627044707916E-4</v>
      </c>
      <c r="V29" s="5">
        <f t="shared" si="5"/>
        <v>0</v>
      </c>
      <c r="W29" s="5">
        <f t="shared" si="6"/>
        <v>0</v>
      </c>
      <c r="X29" s="5">
        <f t="shared" si="7"/>
        <v>5.8685446009386333E-4</v>
      </c>
      <c r="Y29" s="5">
        <f t="shared" si="8"/>
        <v>0</v>
      </c>
      <c r="Z29" s="5">
        <f t="shared" si="9"/>
        <v>0</v>
      </c>
      <c r="AA29" s="5">
        <f t="shared" si="10"/>
        <v>0</v>
      </c>
      <c r="AB29" s="5">
        <f t="shared" si="11"/>
        <v>0</v>
      </c>
      <c r="AC29" s="44">
        <f t="shared" si="12"/>
        <v>0</v>
      </c>
      <c r="AD29" s="5"/>
      <c r="AE29" s="5"/>
    </row>
    <row r="30" spans="1:31" x14ac:dyDescent="0.25">
      <c r="A30" s="42" t="s">
        <v>33</v>
      </c>
      <c r="B30">
        <v>2023</v>
      </c>
      <c r="C30" t="s">
        <v>36</v>
      </c>
      <c r="D30" s="1">
        <v>174.7</v>
      </c>
      <c r="E30">
        <v>212.2</v>
      </c>
      <c r="F30">
        <v>177.2</v>
      </c>
      <c r="G30">
        <v>177.9</v>
      </c>
      <c r="H30">
        <v>172.2</v>
      </c>
      <c r="I30">
        <v>172.1</v>
      </c>
      <c r="J30">
        <v>175.9</v>
      </c>
      <c r="K30">
        <v>172.2</v>
      </c>
      <c r="L30">
        <v>121.9</v>
      </c>
      <c r="M30">
        <v>204.8</v>
      </c>
      <c r="N30">
        <v>164.9</v>
      </c>
      <c r="O30">
        <v>196.6</v>
      </c>
      <c r="P30">
        <v>180.8</v>
      </c>
      <c r="Q30" s="5">
        <f t="shared" si="0"/>
        <v>0</v>
      </c>
      <c r="R30" s="5">
        <f t="shared" si="1"/>
        <v>0</v>
      </c>
      <c r="S30" s="5">
        <f t="shared" si="2"/>
        <v>0</v>
      </c>
      <c r="T30" s="5">
        <f t="shared" si="3"/>
        <v>0</v>
      </c>
      <c r="U30" s="5">
        <f t="shared" si="4"/>
        <v>0</v>
      </c>
      <c r="V30" s="5">
        <f t="shared" si="5"/>
        <v>0</v>
      </c>
      <c r="W30" s="5">
        <f t="shared" si="6"/>
        <v>5.6882821387937608E-4</v>
      </c>
      <c r="X30" s="5">
        <f t="shared" si="7"/>
        <v>0</v>
      </c>
      <c r="Y30" s="5">
        <f t="shared" si="8"/>
        <v>0</v>
      </c>
      <c r="Z30" s="5">
        <f t="shared" si="9"/>
        <v>0</v>
      </c>
      <c r="AA30" s="5">
        <f t="shared" si="10"/>
        <v>0</v>
      </c>
      <c r="AB30" s="5">
        <f t="shared" si="11"/>
        <v>0</v>
      </c>
      <c r="AC30" s="44">
        <f t="shared" si="12"/>
        <v>5.5340343110139867E-4</v>
      </c>
      <c r="AD30" s="5"/>
      <c r="AE30" s="5"/>
    </row>
    <row r="31" spans="1:31" x14ac:dyDescent="0.25">
      <c r="A31" s="42" t="s">
        <v>34</v>
      </c>
      <c r="B31">
        <v>2023</v>
      </c>
      <c r="C31" t="s">
        <v>36</v>
      </c>
      <c r="D31" s="1">
        <v>174.4</v>
      </c>
      <c r="E31">
        <v>207.7</v>
      </c>
      <c r="F31">
        <v>175.2</v>
      </c>
      <c r="G31">
        <v>177.3</v>
      </c>
      <c r="H31">
        <v>179.2</v>
      </c>
      <c r="I31">
        <v>169.5</v>
      </c>
      <c r="J31">
        <v>152.80000000000001</v>
      </c>
      <c r="K31">
        <v>171.1</v>
      </c>
      <c r="L31">
        <v>120</v>
      </c>
      <c r="M31">
        <v>209.7</v>
      </c>
      <c r="N31">
        <v>172.3</v>
      </c>
      <c r="O31">
        <v>193</v>
      </c>
      <c r="P31">
        <v>177</v>
      </c>
      <c r="Q31" s="5">
        <f t="shared" si="0"/>
        <v>0</v>
      </c>
      <c r="R31" s="5">
        <f t="shared" si="1"/>
        <v>0</v>
      </c>
      <c r="S31" s="5">
        <f t="shared" si="2"/>
        <v>0</v>
      </c>
      <c r="T31" s="5">
        <f t="shared" si="3"/>
        <v>0</v>
      </c>
      <c r="U31" s="5">
        <f t="shared" si="4"/>
        <v>-5.5772448410497898E-4</v>
      </c>
      <c r="V31" s="5">
        <f t="shared" si="5"/>
        <v>0</v>
      </c>
      <c r="W31" s="5">
        <f t="shared" si="6"/>
        <v>6.5487884741337755E-4</v>
      </c>
      <c r="X31" s="5">
        <f t="shared" si="7"/>
        <v>5.8479532163739363E-4</v>
      </c>
      <c r="Y31" s="5">
        <f t="shared" si="8"/>
        <v>0</v>
      </c>
      <c r="Z31" s="5">
        <f t="shared" si="9"/>
        <v>0</v>
      </c>
      <c r="AA31" s="5">
        <f t="shared" si="10"/>
        <v>0</v>
      </c>
      <c r="AB31" s="5">
        <f t="shared" si="11"/>
        <v>0</v>
      </c>
      <c r="AC31" s="44">
        <f t="shared" si="12"/>
        <v>0</v>
      </c>
      <c r="AD31" s="5"/>
      <c r="AE31" s="5"/>
    </row>
    <row r="32" spans="1:31" x14ac:dyDescent="0.25">
      <c r="A32" s="42" t="s">
        <v>30</v>
      </c>
      <c r="B32">
        <v>2023</v>
      </c>
      <c r="C32" t="s">
        <v>37</v>
      </c>
      <c r="D32" s="1">
        <v>173.3</v>
      </c>
      <c r="E32">
        <v>206.9</v>
      </c>
      <c r="F32">
        <v>167.9</v>
      </c>
      <c r="G32">
        <v>178.2</v>
      </c>
      <c r="H32">
        <v>178.5</v>
      </c>
      <c r="I32">
        <v>173.7</v>
      </c>
      <c r="J32">
        <v>142.80000000000001</v>
      </c>
      <c r="K32">
        <v>172.8</v>
      </c>
      <c r="L32">
        <v>120.4</v>
      </c>
      <c r="M32">
        <v>215.5</v>
      </c>
      <c r="N32">
        <v>178.2</v>
      </c>
      <c r="O32">
        <v>190.5</v>
      </c>
      <c r="P32">
        <v>175.5</v>
      </c>
      <c r="Q32" s="5">
        <f t="shared" si="0"/>
        <v>-5.737234652897303E-3</v>
      </c>
      <c r="R32" s="5">
        <f t="shared" si="1"/>
        <v>8.2846003898636306E-3</v>
      </c>
      <c r="S32" s="5">
        <f t="shared" si="2"/>
        <v>-3.4502587694077054E-2</v>
      </c>
      <c r="T32" s="5">
        <f t="shared" si="3"/>
        <v>6.7796610169490882E-3</v>
      </c>
      <c r="U32" s="5">
        <f t="shared" si="4"/>
        <v>-2.61865793780688E-2</v>
      </c>
      <c r="V32" s="5">
        <f t="shared" si="5"/>
        <v>3.8875598086124404E-2</v>
      </c>
      <c r="W32" s="5">
        <f t="shared" si="6"/>
        <v>1.3484740951029138E-2</v>
      </c>
      <c r="X32" s="5">
        <f t="shared" si="7"/>
        <v>1.3489736070381298E-2</v>
      </c>
      <c r="Y32" s="5">
        <f t="shared" si="8"/>
        <v>1.0915197313182296E-2</v>
      </c>
      <c r="Z32" s="5">
        <f t="shared" si="9"/>
        <v>1.6030174446016059E-2</v>
      </c>
      <c r="AA32" s="5">
        <f t="shared" si="10"/>
        <v>3.3783783783783465E-3</v>
      </c>
      <c r="AB32" s="5">
        <f t="shared" si="11"/>
        <v>3.1595576619273002E-3</v>
      </c>
      <c r="AC32" s="44">
        <f t="shared" si="12"/>
        <v>4.0045766590388367E-3</v>
      </c>
      <c r="AD32" s="5"/>
      <c r="AE32" s="5"/>
    </row>
    <row r="33" spans="1:31" x14ac:dyDescent="0.25">
      <c r="A33" s="42" t="s">
        <v>33</v>
      </c>
      <c r="B33">
        <v>2023</v>
      </c>
      <c r="C33" t="s">
        <v>37</v>
      </c>
      <c r="D33" s="1">
        <v>174.8</v>
      </c>
      <c r="E33">
        <v>213.7</v>
      </c>
      <c r="F33">
        <v>172.4</v>
      </c>
      <c r="G33">
        <v>178.8</v>
      </c>
      <c r="H33">
        <v>168.7</v>
      </c>
      <c r="I33">
        <v>179.2</v>
      </c>
      <c r="J33">
        <v>179.9</v>
      </c>
      <c r="K33">
        <v>174.7</v>
      </c>
      <c r="L33">
        <v>123.1</v>
      </c>
      <c r="M33">
        <v>207.8</v>
      </c>
      <c r="N33">
        <v>165.5</v>
      </c>
      <c r="O33">
        <v>197</v>
      </c>
      <c r="P33">
        <v>182.1</v>
      </c>
      <c r="Q33" s="5">
        <f t="shared" si="0"/>
        <v>5.7240984544947189E-4</v>
      </c>
      <c r="R33" s="5">
        <f t="shared" si="1"/>
        <v>7.068803016022621E-3</v>
      </c>
      <c r="S33" s="5">
        <f t="shared" si="2"/>
        <v>-2.7088036117381396E-2</v>
      </c>
      <c r="T33" s="5">
        <f t="shared" si="3"/>
        <v>5.0590219224283623E-3</v>
      </c>
      <c r="U33" s="5">
        <f t="shared" si="4"/>
        <v>-2.0325203252032523E-2</v>
      </c>
      <c r="V33" s="5">
        <f t="shared" si="5"/>
        <v>4.1255084253341047E-2</v>
      </c>
      <c r="W33" s="5">
        <f t="shared" si="6"/>
        <v>2.2740193291642979E-2</v>
      </c>
      <c r="X33" s="5">
        <f t="shared" si="7"/>
        <v>1.4518002322880372E-2</v>
      </c>
      <c r="Y33" s="5">
        <f t="shared" si="8"/>
        <v>9.8441345365052387E-3</v>
      </c>
      <c r="Z33" s="5">
        <f t="shared" si="9"/>
        <v>1.46484375E-2</v>
      </c>
      <c r="AA33" s="5">
        <f t="shared" si="10"/>
        <v>3.6385688295936585E-3</v>
      </c>
      <c r="AB33" s="5">
        <f t="shared" si="11"/>
        <v>2.034587995930853E-3</v>
      </c>
      <c r="AC33" s="44">
        <f t="shared" si="12"/>
        <v>7.1902654867255691E-3</v>
      </c>
      <c r="AD33" s="5"/>
      <c r="AE33" s="5"/>
    </row>
    <row r="34" spans="1:31" x14ac:dyDescent="0.25">
      <c r="A34" s="42" t="s">
        <v>34</v>
      </c>
      <c r="B34">
        <v>2023</v>
      </c>
      <c r="C34" t="s">
        <v>37</v>
      </c>
      <c r="D34" s="1">
        <v>173.8</v>
      </c>
      <c r="E34">
        <v>209.3</v>
      </c>
      <c r="F34">
        <v>169.6</v>
      </c>
      <c r="G34">
        <v>178.4</v>
      </c>
      <c r="H34">
        <v>174.9</v>
      </c>
      <c r="I34">
        <v>176.3</v>
      </c>
      <c r="J34">
        <v>155.4</v>
      </c>
      <c r="K34">
        <v>173.4</v>
      </c>
      <c r="L34">
        <v>121.3</v>
      </c>
      <c r="M34">
        <v>212.9</v>
      </c>
      <c r="N34">
        <v>172.9</v>
      </c>
      <c r="O34">
        <v>193.5</v>
      </c>
      <c r="P34">
        <v>177.9</v>
      </c>
      <c r="Q34" s="5">
        <f t="shared" si="0"/>
        <v>-3.4403669724770315E-3</v>
      </c>
      <c r="R34" s="5">
        <f t="shared" si="1"/>
        <v>7.7034183919115207E-3</v>
      </c>
      <c r="S34" s="5">
        <f t="shared" si="2"/>
        <v>-3.1963470319634674E-2</v>
      </c>
      <c r="T34" s="5">
        <f t="shared" si="3"/>
        <v>6.2041737168640398E-3</v>
      </c>
      <c r="U34" s="5">
        <f t="shared" si="4"/>
        <v>-2.3995535714285622E-2</v>
      </c>
      <c r="V34" s="5">
        <f t="shared" si="5"/>
        <v>4.0117994100295054E-2</v>
      </c>
      <c r="W34" s="5">
        <f t="shared" si="6"/>
        <v>1.7015706806282685E-2</v>
      </c>
      <c r="X34" s="5">
        <f t="shared" si="7"/>
        <v>1.3442431326709593E-2</v>
      </c>
      <c r="Y34" s="5">
        <f t="shared" si="8"/>
        <v>1.0833333333333309E-2</v>
      </c>
      <c r="Z34" s="5">
        <f t="shared" si="9"/>
        <v>1.5259895088221351E-2</v>
      </c>
      <c r="AA34" s="5">
        <f t="shared" si="10"/>
        <v>3.4822983168891135E-3</v>
      </c>
      <c r="AB34" s="5">
        <f t="shared" si="11"/>
        <v>2.5906735751295338E-3</v>
      </c>
      <c r="AC34" s="44">
        <f t="shared" si="12"/>
        <v>5.0847457627118961E-3</v>
      </c>
      <c r="AD34" s="5"/>
      <c r="AE34" s="5"/>
    </row>
    <row r="35" spans="1:31" x14ac:dyDescent="0.25">
      <c r="A35" s="42" t="s">
        <v>30</v>
      </c>
      <c r="B35">
        <v>2023</v>
      </c>
      <c r="C35" t="s">
        <v>38</v>
      </c>
      <c r="D35" s="1">
        <v>173.2</v>
      </c>
      <c r="E35">
        <v>211.5</v>
      </c>
      <c r="F35">
        <v>171</v>
      </c>
      <c r="G35">
        <v>179.6</v>
      </c>
      <c r="H35">
        <v>173.3</v>
      </c>
      <c r="I35">
        <v>169</v>
      </c>
      <c r="J35">
        <v>148.69999999999999</v>
      </c>
      <c r="K35">
        <v>174.9</v>
      </c>
      <c r="L35">
        <v>121.9</v>
      </c>
      <c r="M35">
        <v>221</v>
      </c>
      <c r="N35">
        <v>178.7</v>
      </c>
      <c r="O35">
        <v>191.1</v>
      </c>
      <c r="P35">
        <v>176.8</v>
      </c>
      <c r="Q35" s="5">
        <f t="shared" si="0"/>
        <v>-5.7703404500878666E-4</v>
      </c>
      <c r="R35" s="5">
        <f t="shared" si="1"/>
        <v>2.2232962783953574E-2</v>
      </c>
      <c r="S35" s="5">
        <f t="shared" si="2"/>
        <v>1.8463371054198895E-2</v>
      </c>
      <c r="T35" s="5">
        <f t="shared" si="3"/>
        <v>7.8563411896745549E-3</v>
      </c>
      <c r="U35" s="5">
        <f t="shared" si="4"/>
        <v>-2.913165266106436E-2</v>
      </c>
      <c r="V35" s="5">
        <f t="shared" si="5"/>
        <v>-2.7058146229130622E-2</v>
      </c>
      <c r="W35" s="5">
        <f t="shared" si="6"/>
        <v>4.1316526610644097E-2</v>
      </c>
      <c r="X35" s="5">
        <f t="shared" si="7"/>
        <v>1.2152777777777743E-2</v>
      </c>
      <c r="Y35" s="5">
        <f t="shared" si="8"/>
        <v>1.2458471760797342E-2</v>
      </c>
      <c r="Z35" s="5">
        <f t="shared" si="9"/>
        <v>2.5522041763341066E-2</v>
      </c>
      <c r="AA35" s="5">
        <f t="shared" si="10"/>
        <v>2.8058361391694727E-3</v>
      </c>
      <c r="AB35" s="5">
        <f t="shared" si="11"/>
        <v>3.1496062992125685E-3</v>
      </c>
      <c r="AC35" s="44">
        <f t="shared" si="12"/>
        <v>7.4074074074074719E-3</v>
      </c>
      <c r="AD35" s="5"/>
      <c r="AE35" s="5"/>
    </row>
    <row r="36" spans="1:31" x14ac:dyDescent="0.25">
      <c r="A36" s="42" t="s">
        <v>33</v>
      </c>
      <c r="B36">
        <v>2023</v>
      </c>
      <c r="C36" t="s">
        <v>38</v>
      </c>
      <c r="D36" s="1">
        <v>174.7</v>
      </c>
      <c r="E36">
        <v>219.4</v>
      </c>
      <c r="F36">
        <v>176.7</v>
      </c>
      <c r="G36">
        <v>179.4</v>
      </c>
      <c r="H36">
        <v>164.4</v>
      </c>
      <c r="I36">
        <v>175.8</v>
      </c>
      <c r="J36">
        <v>185</v>
      </c>
      <c r="K36">
        <v>176.9</v>
      </c>
      <c r="L36">
        <v>124.2</v>
      </c>
      <c r="M36">
        <v>211.9</v>
      </c>
      <c r="N36">
        <v>165.9</v>
      </c>
      <c r="O36">
        <v>197.7</v>
      </c>
      <c r="P36">
        <v>183.1</v>
      </c>
      <c r="Q36" s="5">
        <f t="shared" si="0"/>
        <v>-5.7208237986283023E-4</v>
      </c>
      <c r="R36" s="5">
        <f t="shared" si="1"/>
        <v>2.6672905942910705E-2</v>
      </c>
      <c r="S36" s="5">
        <f t="shared" si="2"/>
        <v>2.4941995359628672E-2</v>
      </c>
      <c r="T36" s="5">
        <f t="shared" si="3"/>
        <v>3.355704697986545E-3</v>
      </c>
      <c r="U36" s="5">
        <f t="shared" si="4"/>
        <v>-2.5489033787788874E-2</v>
      </c>
      <c r="V36" s="5">
        <f t="shared" si="5"/>
        <v>-1.8973214285714159E-2</v>
      </c>
      <c r="W36" s="5">
        <f t="shared" si="6"/>
        <v>2.8349082823790964E-2</v>
      </c>
      <c r="X36" s="5">
        <f t="shared" si="7"/>
        <v>1.2593016599885617E-2</v>
      </c>
      <c r="Y36" s="5">
        <f t="shared" si="8"/>
        <v>8.9358245329001513E-3</v>
      </c>
      <c r="Z36" s="5">
        <f t="shared" si="9"/>
        <v>1.9730510105871003E-2</v>
      </c>
      <c r="AA36" s="5">
        <f t="shared" si="10"/>
        <v>2.4169184290030554E-3</v>
      </c>
      <c r="AB36" s="5">
        <f t="shared" si="11"/>
        <v>3.5532994923857292E-3</v>
      </c>
      <c r="AC36" s="44">
        <f t="shared" si="12"/>
        <v>5.4914881933003845E-3</v>
      </c>
      <c r="AD36" s="5"/>
      <c r="AE36" s="5"/>
    </row>
    <row r="37" spans="1:31" ht="15.75" thickBot="1" x14ac:dyDescent="0.3">
      <c r="A37" s="45" t="s">
        <v>34</v>
      </c>
      <c r="B37" s="46">
        <v>2023</v>
      </c>
      <c r="C37" s="46" t="s">
        <v>38</v>
      </c>
      <c r="D37" s="47">
        <v>173.7</v>
      </c>
      <c r="E37" s="46">
        <v>214.3</v>
      </c>
      <c r="F37" s="46">
        <v>173.2</v>
      </c>
      <c r="G37" s="46">
        <v>179.5</v>
      </c>
      <c r="H37" s="46">
        <v>170</v>
      </c>
      <c r="I37" s="46">
        <v>172.2</v>
      </c>
      <c r="J37" s="46">
        <v>161</v>
      </c>
      <c r="K37" s="46">
        <v>175.6</v>
      </c>
      <c r="L37" s="46">
        <v>122.7</v>
      </c>
      <c r="M37" s="46">
        <v>218</v>
      </c>
      <c r="N37" s="46">
        <v>173.4</v>
      </c>
      <c r="O37" s="46">
        <v>194.2</v>
      </c>
      <c r="P37" s="46">
        <v>179.1</v>
      </c>
      <c r="Q37" s="48">
        <f t="shared" si="0"/>
        <v>-5.7537399309564284E-4</v>
      </c>
      <c r="R37" s="48">
        <f t="shared" si="1"/>
        <v>2.3889154323936932E-2</v>
      </c>
      <c r="S37" s="48">
        <f t="shared" si="2"/>
        <v>2.122641509433959E-2</v>
      </c>
      <c r="T37" s="48">
        <f t="shared" si="3"/>
        <v>6.1659192825111791E-3</v>
      </c>
      <c r="U37" s="48">
        <f t="shared" si="4"/>
        <v>-2.801600914808465E-2</v>
      </c>
      <c r="V37" s="48">
        <f t="shared" si="5"/>
        <v>-2.32558139534885E-2</v>
      </c>
      <c r="W37" s="48">
        <f t="shared" si="6"/>
        <v>3.6036036036036001E-2</v>
      </c>
      <c r="X37" s="48">
        <f t="shared" si="7"/>
        <v>1.2687427912341341E-2</v>
      </c>
      <c r="Y37" s="48">
        <f t="shared" si="8"/>
        <v>1.1541632316570533E-2</v>
      </c>
      <c r="Z37" s="48">
        <f t="shared" si="9"/>
        <v>2.3954908407703118E-2</v>
      </c>
      <c r="AA37" s="48">
        <f t="shared" si="10"/>
        <v>2.8918449971081549E-3</v>
      </c>
      <c r="AB37" s="48">
        <f t="shared" si="11"/>
        <v>3.6175710594314658E-3</v>
      </c>
      <c r="AC37" s="49">
        <f t="shared" si="12"/>
        <v>6.7453625632377095E-3</v>
      </c>
      <c r="AD37" s="5"/>
      <c r="AE37" s="5"/>
    </row>
  </sheetData>
  <autoFilter ref="A1:AG37" xr:uid="{E4589B82-D377-4766-97D4-ED5F8EAB1F9E}"/>
  <conditionalFormatting sqref="L1:L37">
    <cfRule type="cellIs" dxfId="1" priority="2" operator="lessThan">
      <formula>100</formula>
    </cfRule>
  </conditionalFormatting>
  <conditionalFormatting sqref="Y1">
    <cfRule type="cellIs" dxfId="0" priority="1" operator="less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4BD-AEBC-42C3-8281-768F36295730}">
  <dimension ref="A1:AD52"/>
  <sheetViews>
    <sheetView topLeftCell="A35" zoomScaleNormal="100" workbookViewId="0">
      <selection activeCell="H54" sqref="H54"/>
    </sheetView>
  </sheetViews>
  <sheetFormatPr defaultRowHeight="15" x14ac:dyDescent="0.25"/>
  <cols>
    <col min="1" max="1" width="10.85546875" bestFit="1" customWidth="1"/>
    <col min="2" max="2" width="6" bestFit="1" customWidth="1"/>
    <col min="3" max="3" width="27.28515625" style="51" bestFit="1" customWidth="1"/>
    <col min="4" max="4" width="19.5703125" customWidth="1"/>
    <col min="5" max="5" width="13.28515625" bestFit="1" customWidth="1"/>
    <col min="6" max="6" width="12.7109375" bestFit="1" customWidth="1"/>
    <col min="7" max="7" width="17" bestFit="1" customWidth="1"/>
    <col min="8" max="10" width="12.7109375" bestFit="1" customWidth="1"/>
    <col min="11" max="11" width="18.85546875" bestFit="1" customWidth="1"/>
    <col min="12" max="12" width="23" bestFit="1" customWidth="1"/>
    <col min="13" max="13" width="12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1.28515625" bestFit="1" customWidth="1"/>
    <col min="18" max="18" width="14.7109375" bestFit="1" customWidth="1"/>
  </cols>
  <sheetData>
    <row r="1" spans="1:30" s="2" customFormat="1" x14ac:dyDescent="0.25">
      <c r="A1" s="54" t="s">
        <v>0</v>
      </c>
      <c r="B1" s="55" t="s">
        <v>1</v>
      </c>
      <c r="C1" s="56" t="s">
        <v>82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7" t="s">
        <v>15</v>
      </c>
      <c r="Q1" s="52"/>
    </row>
    <row r="2" spans="1:30" x14ac:dyDescent="0.25">
      <c r="A2" s="30" t="s">
        <v>30</v>
      </c>
      <c r="B2" s="11">
        <v>2022</v>
      </c>
      <c r="C2" s="50">
        <v>44713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58"/>
      <c r="Q2" s="53"/>
    </row>
    <row r="3" spans="1:30" x14ac:dyDescent="0.25">
      <c r="A3" s="30" t="s">
        <v>33</v>
      </c>
      <c r="B3" s="11">
        <v>2022</v>
      </c>
      <c r="C3" s="50">
        <v>44713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58"/>
      <c r="Q3" s="53"/>
    </row>
    <row r="4" spans="1:30" x14ac:dyDescent="0.25">
      <c r="A4" s="30" t="s">
        <v>34</v>
      </c>
      <c r="B4" s="11">
        <v>2022</v>
      </c>
      <c r="C4" s="50">
        <v>44713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58"/>
      <c r="Q4" s="53"/>
    </row>
    <row r="5" spans="1:30" x14ac:dyDescent="0.25">
      <c r="A5" s="30" t="s">
        <v>30</v>
      </c>
      <c r="B5" s="11">
        <v>2022</v>
      </c>
      <c r="C5" s="50">
        <v>44743</v>
      </c>
      <c r="D5" s="11">
        <v>0.91027308192456258</v>
      </c>
      <c r="E5" s="11">
        <v>-2.9465930018416104</v>
      </c>
      <c r="F5" s="11">
        <v>2.77122641509435</v>
      </c>
      <c r="G5" s="11">
        <v>0.54413542926239766</v>
      </c>
      <c r="H5" s="11">
        <v>-2.8351753964440203</v>
      </c>
      <c r="I5" s="11">
        <v>2.2919179734619917</v>
      </c>
      <c r="J5" s="11">
        <v>0.77704722056185471</v>
      </c>
      <c r="K5" s="11">
        <v>-0.12150668286755081</v>
      </c>
      <c r="L5" s="11">
        <v>8.3963056255254853E-2</v>
      </c>
      <c r="M5" s="11">
        <v>1.5352038115405005</v>
      </c>
      <c r="N5" s="11">
        <v>0.17221584385764144</v>
      </c>
      <c r="O5" s="11">
        <v>0.6597031335898782</v>
      </c>
      <c r="P5" s="58">
        <v>5.80046403712264E-2</v>
      </c>
      <c r="Q5" s="53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30" t="s">
        <v>33</v>
      </c>
      <c r="B6" s="11">
        <v>2022</v>
      </c>
      <c r="C6" s="50">
        <v>44743</v>
      </c>
      <c r="D6" s="11">
        <v>1.1428571428571501</v>
      </c>
      <c r="E6" s="11">
        <v>-2.8200537153088683</v>
      </c>
      <c r="F6" s="11">
        <v>2.1990740740740642</v>
      </c>
      <c r="G6" s="11">
        <v>0.42067307692307004</v>
      </c>
      <c r="H6" s="11">
        <v>-2.014846235418867</v>
      </c>
      <c r="I6" s="11">
        <v>3.1016657093624387</v>
      </c>
      <c r="J6" s="11">
        <v>-1.4184397163120568</v>
      </c>
      <c r="K6" s="11">
        <v>0.24449877750611593</v>
      </c>
      <c r="L6" s="11">
        <v>8.2372322899501083E-2</v>
      </c>
      <c r="M6" s="11">
        <v>1.5258855585831126</v>
      </c>
      <c r="N6" s="11">
        <v>0.43997485857952051</v>
      </c>
      <c r="O6" s="11">
        <v>0.75147611379494206</v>
      </c>
      <c r="P6" s="58">
        <v>5.5772448410482046E-2</v>
      </c>
      <c r="Q6" s="5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30" t="s">
        <v>34</v>
      </c>
      <c r="B7" s="11">
        <v>2022</v>
      </c>
      <c r="C7" s="50">
        <v>44743</v>
      </c>
      <c r="D7" s="11">
        <v>0.967741935483871</v>
      </c>
      <c r="E7" s="11">
        <v>-2.9170464904284437</v>
      </c>
      <c r="F7" s="11">
        <v>2.5761124121779724</v>
      </c>
      <c r="G7" s="11">
        <v>0.48250904704462172</v>
      </c>
      <c r="H7" s="11">
        <v>-2.538576406172222</v>
      </c>
      <c r="I7" s="11">
        <v>2.6517383618149681</v>
      </c>
      <c r="J7" s="11">
        <v>-0.10970927043336097</v>
      </c>
      <c r="K7" s="11">
        <v>0</v>
      </c>
      <c r="L7" s="11">
        <v>8.3402835696408939E-2</v>
      </c>
      <c r="M7" s="11">
        <v>1.5499732763228251</v>
      </c>
      <c r="N7" s="11">
        <v>0.29779630732578916</v>
      </c>
      <c r="O7" s="11">
        <v>0.70690592713430289</v>
      </c>
      <c r="P7" s="58">
        <v>5.7175528873638831E-2</v>
      </c>
      <c r="Q7" s="53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30" t="s">
        <v>30</v>
      </c>
      <c r="B8" s="11">
        <v>2022</v>
      </c>
      <c r="C8" s="50">
        <v>44774</v>
      </c>
      <c r="D8" s="11">
        <v>2.7706185567010384</v>
      </c>
      <c r="E8" s="11">
        <v>-3.1783681214421331</v>
      </c>
      <c r="F8" s="11">
        <v>-3.4423407917383817</v>
      </c>
      <c r="G8" s="11">
        <v>0.96211665664461476</v>
      </c>
      <c r="H8" s="11">
        <v>-2.0276953511374849</v>
      </c>
      <c r="I8" s="11">
        <v>-0.23584905660377695</v>
      </c>
      <c r="J8" s="11">
        <v>2.6690391459074734</v>
      </c>
      <c r="K8" s="11">
        <v>1.6423357664233509</v>
      </c>
      <c r="L8" s="11">
        <v>0.83892617449664431</v>
      </c>
      <c r="M8" s="11">
        <v>1.981230448383724</v>
      </c>
      <c r="N8" s="11">
        <v>0.17191977077364548</v>
      </c>
      <c r="O8" s="11">
        <v>0.4915346805024608</v>
      </c>
      <c r="P8" s="58">
        <v>0.81159420289855411</v>
      </c>
      <c r="Q8" s="5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30" t="s">
        <v>33</v>
      </c>
      <c r="B9" s="11">
        <v>2022</v>
      </c>
      <c r="C9" s="50">
        <v>44774</v>
      </c>
      <c r="D9" s="11">
        <v>1.7576898932831029</v>
      </c>
      <c r="E9" s="11">
        <v>-2.8558268079226115</v>
      </c>
      <c r="F9" s="11">
        <v>-3.3975084937712348</v>
      </c>
      <c r="G9" s="11">
        <v>0.77797725912627846</v>
      </c>
      <c r="H9" s="11">
        <v>-1.2445887445887507</v>
      </c>
      <c r="I9" s="11">
        <v>-1.3370473537604488</v>
      </c>
      <c r="J9" s="11">
        <v>2.2062350119904051</v>
      </c>
      <c r="K9" s="11">
        <v>2.0121951219512266</v>
      </c>
      <c r="L9" s="11">
        <v>0.57613168724280073</v>
      </c>
      <c r="M9" s="11">
        <v>1.8250134192163054</v>
      </c>
      <c r="N9" s="11">
        <v>0.43804755944930451</v>
      </c>
      <c r="O9" s="11">
        <v>0.6393180607352249</v>
      </c>
      <c r="P9" s="58">
        <v>0.55741360089186176</v>
      </c>
      <c r="Q9" s="5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30" t="s">
        <v>34</v>
      </c>
      <c r="B10" s="11">
        <v>2022</v>
      </c>
      <c r="C10" s="50">
        <v>44774</v>
      </c>
      <c r="D10" s="11">
        <v>2.4281150159744485</v>
      </c>
      <c r="E10" s="11">
        <v>-3.051643192488263</v>
      </c>
      <c r="F10" s="11">
        <v>-3.4246575342465757</v>
      </c>
      <c r="G10" s="11">
        <v>0.90036014405762299</v>
      </c>
      <c r="H10" s="11">
        <v>-1.7364657814096043</v>
      </c>
      <c r="I10" s="11">
        <v>-0.74626865671640819</v>
      </c>
      <c r="J10" s="11">
        <v>2.5260845689181735</v>
      </c>
      <c r="K10" s="11">
        <v>1.7650639074862917</v>
      </c>
      <c r="L10" s="11">
        <v>0.75000000000000477</v>
      </c>
      <c r="M10" s="11">
        <v>1.8947368421052602</v>
      </c>
      <c r="N10" s="11">
        <v>0.23752969121140477</v>
      </c>
      <c r="O10" s="11">
        <v>0.59395248380130827</v>
      </c>
      <c r="P10" s="58">
        <v>0.74285714285714932</v>
      </c>
      <c r="Q10" s="5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30" t="s">
        <v>30</v>
      </c>
      <c r="B11" s="11">
        <v>2022</v>
      </c>
      <c r="C11" s="50">
        <v>44805</v>
      </c>
      <c r="D11" s="11">
        <v>2.1316614420062732</v>
      </c>
      <c r="E11" s="11">
        <v>1.2738853503184686</v>
      </c>
      <c r="F11" s="11">
        <v>0.41592394533570326</v>
      </c>
      <c r="G11" s="11">
        <v>0.95294818344252197</v>
      </c>
      <c r="H11" s="11">
        <v>-2.0191822311963654</v>
      </c>
      <c r="I11" s="11">
        <v>-3.0141843971631173</v>
      </c>
      <c r="J11" s="11">
        <v>2.1952628538417165</v>
      </c>
      <c r="K11" s="11">
        <v>1.1370436864153237</v>
      </c>
      <c r="L11" s="11">
        <v>0.49916805324458757</v>
      </c>
      <c r="M11" s="11">
        <v>1.7893660531697342</v>
      </c>
      <c r="N11" s="11">
        <v>0.34324942791761687</v>
      </c>
      <c r="O11" s="11">
        <v>0.43478260869565832</v>
      </c>
      <c r="P11" s="58">
        <v>0.92006900517538481</v>
      </c>
      <c r="Q11" s="5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30" t="s">
        <v>33</v>
      </c>
      <c r="B12" s="11">
        <v>2022</v>
      </c>
      <c r="C12" s="50">
        <v>44805</v>
      </c>
      <c r="D12" s="11">
        <v>1.7273288093769348</v>
      </c>
      <c r="E12" s="11">
        <v>1.3276434329065827</v>
      </c>
      <c r="F12" s="11">
        <v>0.17584994138335955</v>
      </c>
      <c r="G12" s="11">
        <v>1.0095011876484494</v>
      </c>
      <c r="H12" s="11">
        <v>-1.7534246575342403</v>
      </c>
      <c r="I12" s="11">
        <v>-5.4206662902315044</v>
      </c>
      <c r="J12" s="11">
        <v>3.6133270764899188</v>
      </c>
      <c r="K12" s="11">
        <v>1.1356843992827119</v>
      </c>
      <c r="L12" s="11">
        <v>0.73649754500817632</v>
      </c>
      <c r="M12" s="11">
        <v>2.0558777016341621</v>
      </c>
      <c r="N12" s="11">
        <v>0.37383177570093101</v>
      </c>
      <c r="O12" s="11">
        <v>0.79407093700370568</v>
      </c>
      <c r="P12" s="58">
        <v>0.77605321507760849</v>
      </c>
      <c r="Q12" s="5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30" t="s">
        <v>34</v>
      </c>
      <c r="B13" s="11">
        <v>2022</v>
      </c>
      <c r="C13" s="50">
        <v>44805</v>
      </c>
      <c r="D13" s="11">
        <v>1.9962570180910719</v>
      </c>
      <c r="E13" s="11">
        <v>1.3075060532687597</v>
      </c>
      <c r="F13" s="11">
        <v>0.29550827423167852</v>
      </c>
      <c r="G13" s="11">
        <v>0.951814396192739</v>
      </c>
      <c r="H13" s="11">
        <v>-1.9230769230769318</v>
      </c>
      <c r="I13" s="11">
        <v>-4.1642567958357528</v>
      </c>
      <c r="J13" s="11">
        <v>2.7316550615961557</v>
      </c>
      <c r="K13" s="11">
        <v>1.1363636363636398</v>
      </c>
      <c r="L13" s="11">
        <v>0.57899090157153732</v>
      </c>
      <c r="M13" s="11">
        <v>1.9111570247933973</v>
      </c>
      <c r="N13" s="11">
        <v>0.35545023696682126</v>
      </c>
      <c r="O13" s="11">
        <v>0.59044551798174671</v>
      </c>
      <c r="P13" s="58">
        <v>0.85082246171298925</v>
      </c>
      <c r="Q13" s="5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30" t="s">
        <v>30</v>
      </c>
      <c r="B14" s="11">
        <v>2022</v>
      </c>
      <c r="C14" s="50">
        <v>44835</v>
      </c>
      <c r="D14" s="11">
        <v>1.1049723756905974</v>
      </c>
      <c r="E14" s="11">
        <v>1.0159651669085743</v>
      </c>
      <c r="F14" s="11">
        <v>0.76923076923077593</v>
      </c>
      <c r="G14" s="11">
        <v>0.82595870206490007</v>
      </c>
      <c r="H14" s="11">
        <v>-1.2879958784131891</v>
      </c>
      <c r="I14" s="11">
        <v>-1.1578305911029894</v>
      </c>
      <c r="J14" s="11">
        <v>4.4657998869417774</v>
      </c>
      <c r="K14" s="11">
        <v>0.4142011834319459</v>
      </c>
      <c r="L14" s="11">
        <v>0.24834437086092481</v>
      </c>
      <c r="M14" s="11">
        <v>1.255650426921145</v>
      </c>
      <c r="N14" s="11">
        <v>0.2280501710376315</v>
      </c>
      <c r="O14" s="11">
        <v>0.43290043290042363</v>
      </c>
      <c r="P14" s="58">
        <v>1.082621082621086</v>
      </c>
      <c r="Q14" s="5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30" t="s">
        <v>33</v>
      </c>
      <c r="B15" s="11">
        <v>2022</v>
      </c>
      <c r="C15" s="50">
        <v>44835</v>
      </c>
      <c r="D15" s="11">
        <v>0.90964220739842316</v>
      </c>
      <c r="E15" s="11">
        <v>0.56153486195602109</v>
      </c>
      <c r="F15" s="11">
        <v>0.58513750731421887</v>
      </c>
      <c r="G15" s="11">
        <v>0.5291005291005324</v>
      </c>
      <c r="H15" s="11">
        <v>-0.89235917456777603</v>
      </c>
      <c r="I15" s="11">
        <v>-1.0746268656716487</v>
      </c>
      <c r="J15" s="11">
        <v>3.5326086956521658</v>
      </c>
      <c r="K15" s="11">
        <v>0.41371158392436003</v>
      </c>
      <c r="L15" s="11">
        <v>0.24370430544273874</v>
      </c>
      <c r="M15" s="11">
        <v>1.446280991735543</v>
      </c>
      <c r="N15" s="11">
        <v>0.31036623215394166</v>
      </c>
      <c r="O15" s="11">
        <v>0.57773109243697174</v>
      </c>
      <c r="P15" s="58">
        <v>0.82508250825082496</v>
      </c>
      <c r="Q15" s="5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30" t="s">
        <v>34</v>
      </c>
      <c r="B16" s="11">
        <v>2022</v>
      </c>
      <c r="C16" s="50">
        <v>44835</v>
      </c>
      <c r="D16" s="11">
        <v>1.0397553516819502</v>
      </c>
      <c r="E16" s="11">
        <v>0.81261950286807705</v>
      </c>
      <c r="F16" s="11">
        <v>0.70713022981733475</v>
      </c>
      <c r="G16" s="11">
        <v>0.70713022981733475</v>
      </c>
      <c r="H16" s="11">
        <v>-1.1658717541070422</v>
      </c>
      <c r="I16" s="11">
        <v>-1.146650573325273</v>
      </c>
      <c r="J16" s="11">
        <v>4.1188738269030116</v>
      </c>
      <c r="K16" s="11">
        <v>0.41395623891189659</v>
      </c>
      <c r="L16" s="11">
        <v>0.24671052631579882</v>
      </c>
      <c r="M16" s="11">
        <v>1.3177901672579797</v>
      </c>
      <c r="N16" s="11">
        <v>0.29515938606847697</v>
      </c>
      <c r="O16" s="11">
        <v>0.48025613660619304</v>
      </c>
      <c r="P16" s="58">
        <v>1.0123734533183255</v>
      </c>
      <c r="Q16" s="5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30" t="s">
        <v>30</v>
      </c>
      <c r="B17" s="11">
        <v>2022</v>
      </c>
      <c r="C17" s="50">
        <v>44866</v>
      </c>
      <c r="D17" s="11">
        <v>1.335761991499707</v>
      </c>
      <c r="E17" s="11">
        <v>-0.76628352490422547</v>
      </c>
      <c r="F17" s="11">
        <v>5.8132706987668685</v>
      </c>
      <c r="G17" s="11">
        <v>0.81919251023990969</v>
      </c>
      <c r="H17" s="11">
        <v>1.2526096033402954</v>
      </c>
      <c r="I17" s="11">
        <v>-1.911220715166458</v>
      </c>
      <c r="J17" s="11">
        <v>-7.1428571428571521</v>
      </c>
      <c r="K17" s="11">
        <v>0.29463759575721865</v>
      </c>
      <c r="L17" s="11">
        <v>0.33030553261767603</v>
      </c>
      <c r="M17" s="11">
        <v>1.5873015873015959</v>
      </c>
      <c r="N17" s="11">
        <v>0.3412969283276418</v>
      </c>
      <c r="O17" s="11">
        <v>0.70043103448276478</v>
      </c>
      <c r="P17" s="58">
        <v>-0.45095828635851826</v>
      </c>
      <c r="Q17" s="5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30" t="s">
        <v>33</v>
      </c>
      <c r="B18" s="11">
        <v>2022</v>
      </c>
      <c r="C18" s="50">
        <v>44866</v>
      </c>
      <c r="D18" s="11">
        <v>1.2019230769230769</v>
      </c>
      <c r="E18" s="11">
        <v>-0.69799906933457423</v>
      </c>
      <c r="F18" s="11">
        <v>6.5735892961023747</v>
      </c>
      <c r="G18" s="11">
        <v>0.76023391812866159</v>
      </c>
      <c r="H18" s="11">
        <v>1.2943162633652288</v>
      </c>
      <c r="I18" s="11">
        <v>-1.8708509354254645</v>
      </c>
      <c r="J18" s="11">
        <v>-10.104986876640417</v>
      </c>
      <c r="K18" s="11">
        <v>0.64743967039434624</v>
      </c>
      <c r="L18" s="11">
        <v>0</v>
      </c>
      <c r="M18" s="11">
        <v>1.2219959266802474</v>
      </c>
      <c r="N18" s="11">
        <v>0.3094059405940594</v>
      </c>
      <c r="O18" s="11">
        <v>0.4699738903394286</v>
      </c>
      <c r="P18" s="58">
        <v>-1.0911074740861975</v>
      </c>
      <c r="Q18" s="53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30" t="s">
        <v>34</v>
      </c>
      <c r="B19" s="11">
        <v>2022</v>
      </c>
      <c r="C19" s="50">
        <v>44866</v>
      </c>
      <c r="D19" s="11">
        <v>1.3317191283293082</v>
      </c>
      <c r="E19" s="11">
        <v>-0.71123755334281646</v>
      </c>
      <c r="F19" s="11">
        <v>6.1439438267992976</v>
      </c>
      <c r="G19" s="11">
        <v>0.81919251023990969</v>
      </c>
      <c r="H19" s="11">
        <v>1.286863270777483</v>
      </c>
      <c r="I19" s="11">
        <v>-1.8925518925519063</v>
      </c>
      <c r="J19" s="11">
        <v>-8.312468703054579</v>
      </c>
      <c r="K19" s="11">
        <v>0.41224970553591794</v>
      </c>
      <c r="L19" s="11">
        <v>0.16406890894174619</v>
      </c>
      <c r="M19" s="11">
        <v>1.4507253626813434</v>
      </c>
      <c r="N19" s="11">
        <v>0.29429075927015891</v>
      </c>
      <c r="O19" s="11">
        <v>0.63728093467869806</v>
      </c>
      <c r="P19" s="58">
        <v>-0.7238307349665829</v>
      </c>
      <c r="Q19" s="53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30" t="s">
        <v>30</v>
      </c>
      <c r="B20" s="11">
        <v>2022</v>
      </c>
      <c r="C20" s="50">
        <v>44896</v>
      </c>
      <c r="D20" s="11">
        <v>1.1384062312762167</v>
      </c>
      <c r="E20" s="11">
        <v>-0.14478764478763656</v>
      </c>
      <c r="F20" s="11">
        <v>4.93895671476138</v>
      </c>
      <c r="G20" s="11">
        <v>0.63842135809634026</v>
      </c>
      <c r="H20" s="11">
        <v>-5.1546391752574396E-2</v>
      </c>
      <c r="I20" s="11">
        <v>-1.5084852294154656</v>
      </c>
      <c r="J20" s="11">
        <v>-12.470862470862475</v>
      </c>
      <c r="K20" s="11">
        <v>0.17626321974148729</v>
      </c>
      <c r="L20" s="11">
        <v>-0.24691358024691124</v>
      </c>
      <c r="M20" s="11">
        <v>1.3183593749999944</v>
      </c>
      <c r="N20" s="11">
        <v>0.22675736961451567</v>
      </c>
      <c r="O20" s="11">
        <v>0.42803638309255371</v>
      </c>
      <c r="P20" s="58">
        <v>-1.2457531143827796</v>
      </c>
      <c r="Q20" s="53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30" t="s">
        <v>33</v>
      </c>
      <c r="B21" s="11">
        <v>2022</v>
      </c>
      <c r="C21" s="50">
        <v>44896</v>
      </c>
      <c r="D21" s="11">
        <v>1.0688836104512962</v>
      </c>
      <c r="E21" s="11">
        <v>-0.23430178069353325</v>
      </c>
      <c r="F21" s="11">
        <v>4.7489082969432408</v>
      </c>
      <c r="G21" s="11">
        <v>0.92861288450376922</v>
      </c>
      <c r="H21" s="11">
        <v>-0.50000000000000311</v>
      </c>
      <c r="I21" s="11">
        <v>-1.9065190651906487</v>
      </c>
      <c r="J21" s="11">
        <v>-13.041362530413631</v>
      </c>
      <c r="K21" s="11">
        <v>0.17543859649123472</v>
      </c>
      <c r="L21" s="11">
        <v>-0.24311183144247275</v>
      </c>
      <c r="M21" s="11">
        <v>0.85513078470824366</v>
      </c>
      <c r="N21" s="11">
        <v>0.43183220234424247</v>
      </c>
      <c r="O21" s="11">
        <v>0.46777546777547074</v>
      </c>
      <c r="P21" s="58">
        <v>-1.4892443463872129</v>
      </c>
      <c r="Q21" s="5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30" t="s">
        <v>34</v>
      </c>
      <c r="B22" s="11">
        <v>2022</v>
      </c>
      <c r="C22" s="50">
        <v>44896</v>
      </c>
      <c r="D22" s="11">
        <v>1.075268817204291</v>
      </c>
      <c r="E22" s="11">
        <v>-0.19102196752626824</v>
      </c>
      <c r="F22" s="11">
        <v>4.8511576626240256</v>
      </c>
      <c r="G22" s="11">
        <v>0.75449796865930518</v>
      </c>
      <c r="H22" s="11">
        <v>-0.21175224986765784</v>
      </c>
      <c r="I22" s="11">
        <v>-1.6801493466085806</v>
      </c>
      <c r="J22" s="11">
        <v>-12.670671764063348</v>
      </c>
      <c r="K22" s="11">
        <v>0.1759530791788923</v>
      </c>
      <c r="L22" s="11">
        <v>-0.2457002457002434</v>
      </c>
      <c r="M22" s="11">
        <v>1.1834319526627106</v>
      </c>
      <c r="N22" s="11">
        <v>0.35211267605633467</v>
      </c>
      <c r="O22" s="11">
        <v>0.42216358839050727</v>
      </c>
      <c r="P22" s="58">
        <v>-1.3460459899046582</v>
      </c>
      <c r="Q22" s="5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30" t="s">
        <v>30</v>
      </c>
      <c r="B23" s="11">
        <v>2023</v>
      </c>
      <c r="C23" s="50">
        <v>44927</v>
      </c>
      <c r="D23" s="11">
        <v>3.0805687203791399</v>
      </c>
      <c r="E23" s="11">
        <v>0.67665538907685141</v>
      </c>
      <c r="F23" s="11">
        <v>2.009518773135913</v>
      </c>
      <c r="G23" s="11">
        <v>0.5190311418685154</v>
      </c>
      <c r="H23" s="11">
        <v>-0.6704486848891239</v>
      </c>
      <c r="I23" s="11">
        <v>-0.25526483726865173</v>
      </c>
      <c r="J23" s="11">
        <v>-4.8601864181091772</v>
      </c>
      <c r="K23" s="11">
        <v>0.1173020527859171</v>
      </c>
      <c r="L23" s="11">
        <v>-0.74257425742574723</v>
      </c>
      <c r="M23" s="11">
        <v>1.4457831325301205</v>
      </c>
      <c r="N23" s="11">
        <v>5.6561085972847466E-2</v>
      </c>
      <c r="O23" s="11">
        <v>0.42621204049014988</v>
      </c>
      <c r="P23" s="58">
        <v>0.34403669724770314</v>
      </c>
      <c r="Q23" s="5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30" t="s">
        <v>33</v>
      </c>
      <c r="B24" s="11">
        <v>2023</v>
      </c>
      <c r="C24" s="50">
        <v>44927</v>
      </c>
      <c r="D24" s="11">
        <v>1.821386603995313</v>
      </c>
      <c r="E24" s="11">
        <v>1.0803193987787614</v>
      </c>
      <c r="F24" s="11">
        <v>2.6576341844710756</v>
      </c>
      <c r="G24" s="11">
        <v>0.74755606670499297</v>
      </c>
      <c r="H24" s="11">
        <v>-0.61418202121719401</v>
      </c>
      <c r="I24" s="11">
        <v>0.62695924764890276</v>
      </c>
      <c r="J24" s="11">
        <v>-1.9026301063234343</v>
      </c>
      <c r="K24" s="11">
        <v>-5.8377116170474447E-2</v>
      </c>
      <c r="L24" s="11">
        <v>-0.32493907392363242</v>
      </c>
      <c r="M24" s="11">
        <v>1.8952618453865395</v>
      </c>
      <c r="N24" s="11">
        <v>0.5528255528255388</v>
      </c>
      <c r="O24" s="11">
        <v>0.5173305742369374</v>
      </c>
      <c r="P24" s="58">
        <v>0.50391937290033917</v>
      </c>
      <c r="Q24" s="5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30" t="s">
        <v>34</v>
      </c>
      <c r="B25" s="11">
        <v>2023</v>
      </c>
      <c r="C25" s="50">
        <v>44927</v>
      </c>
      <c r="D25" s="11">
        <v>2.7186761229314556</v>
      </c>
      <c r="E25" s="11">
        <v>0.81339712918659746</v>
      </c>
      <c r="F25" s="11">
        <v>2.2607781282860206</v>
      </c>
      <c r="G25" s="11">
        <v>0.57603686635944706</v>
      </c>
      <c r="H25" s="11">
        <v>-0.68965517241379914</v>
      </c>
      <c r="I25" s="11">
        <v>0.18987341772152619</v>
      </c>
      <c r="J25" s="11">
        <v>-3.7523452157598496</v>
      </c>
      <c r="K25" s="11">
        <v>5.8548009367678171E-2</v>
      </c>
      <c r="L25" s="11">
        <v>-0.57471264367816322</v>
      </c>
      <c r="M25" s="11">
        <v>1.5594541910331468</v>
      </c>
      <c r="N25" s="11">
        <v>0.23391812865497411</v>
      </c>
      <c r="O25" s="11">
        <v>0.47293746715710833</v>
      </c>
      <c r="P25" s="58">
        <v>0.45480386583284982</v>
      </c>
      <c r="Q25" s="5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30" t="s">
        <v>30</v>
      </c>
      <c r="B26" s="11">
        <v>2023</v>
      </c>
      <c r="C26" s="50">
        <v>44958</v>
      </c>
      <c r="D26" s="11">
        <v>0.11494252873562566</v>
      </c>
      <c r="E26" s="11">
        <v>-1.4882381180989066</v>
      </c>
      <c r="F26" s="11">
        <v>-9.8496630378434418</v>
      </c>
      <c r="G26" s="11">
        <v>1.5490533562822655</v>
      </c>
      <c r="H26" s="11">
        <v>-4.7767393561786022</v>
      </c>
      <c r="I26" s="11">
        <v>6.9737683941138693</v>
      </c>
      <c r="J26" s="11">
        <v>-1.3995801259622112</v>
      </c>
      <c r="K26" s="11">
        <v>-0.17574692442881251</v>
      </c>
      <c r="L26" s="11">
        <v>-0.99750623441396746</v>
      </c>
      <c r="M26" s="11">
        <v>0.76009501187648187</v>
      </c>
      <c r="N26" s="11">
        <v>0.39570378745053059</v>
      </c>
      <c r="O26" s="11">
        <v>0.74270557029178019</v>
      </c>
      <c r="P26" s="58">
        <v>-0.11428571428570779</v>
      </c>
      <c r="Q26" s="5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30" t="s">
        <v>33</v>
      </c>
      <c r="B27" s="11">
        <v>2023</v>
      </c>
      <c r="C27" s="50">
        <v>44958</v>
      </c>
      <c r="D27" s="11">
        <v>0.80784766301210453</v>
      </c>
      <c r="E27" s="11">
        <v>-1.3940520446096656</v>
      </c>
      <c r="F27" s="11">
        <v>-10.050761421319802</v>
      </c>
      <c r="G27" s="11">
        <v>1.5410958904109686</v>
      </c>
      <c r="H27" s="11">
        <v>-3.258426966292141</v>
      </c>
      <c r="I27" s="11">
        <v>7.2274143302180658</v>
      </c>
      <c r="J27" s="11">
        <v>0.2852253280091272</v>
      </c>
      <c r="K27" s="11">
        <v>0.5841121495327104</v>
      </c>
      <c r="L27" s="11">
        <v>-0.65199674001629759</v>
      </c>
      <c r="M27" s="11">
        <v>0.24473813020068524</v>
      </c>
      <c r="N27" s="11">
        <v>0.73304825901039528</v>
      </c>
      <c r="O27" s="11">
        <v>1.1837364899639644</v>
      </c>
      <c r="P27" s="58">
        <v>0.66852367688021652</v>
      </c>
      <c r="Q27" s="5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30" t="s">
        <v>34</v>
      </c>
      <c r="B28" s="11">
        <v>2023</v>
      </c>
      <c r="C28" s="50">
        <v>44958</v>
      </c>
      <c r="D28" s="11">
        <v>0.34522439585730397</v>
      </c>
      <c r="E28" s="11">
        <v>-1.423825344091125</v>
      </c>
      <c r="F28" s="11">
        <v>-9.922879177377899</v>
      </c>
      <c r="G28" s="11">
        <v>1.5463917525773294</v>
      </c>
      <c r="H28" s="11">
        <v>-4.2200854700854578</v>
      </c>
      <c r="I28" s="11">
        <v>7.0751737207833152</v>
      </c>
      <c r="J28" s="11">
        <v>-0.77972709551658026</v>
      </c>
      <c r="K28" s="11">
        <v>5.8513750731418554E-2</v>
      </c>
      <c r="L28" s="11">
        <v>-0.90834021469859161</v>
      </c>
      <c r="M28" s="11">
        <v>0.62380038387715109</v>
      </c>
      <c r="N28" s="11">
        <v>0.52508751458576763</v>
      </c>
      <c r="O28" s="11">
        <v>0.94142259414226537</v>
      </c>
      <c r="P28" s="58">
        <v>0.16977928692700134</v>
      </c>
      <c r="Q28" s="53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30" t="s">
        <v>30</v>
      </c>
      <c r="B29" s="11">
        <v>2023</v>
      </c>
      <c r="C29" s="50">
        <v>44986</v>
      </c>
      <c r="D29" s="11">
        <v>5.7405281285891355E-2</v>
      </c>
      <c r="E29" s="11">
        <v>0</v>
      </c>
      <c r="F29" s="11">
        <v>0</v>
      </c>
      <c r="G29" s="11">
        <v>0</v>
      </c>
      <c r="H29" s="11">
        <v>-5.4525627044707918E-2</v>
      </c>
      <c r="I29" s="11">
        <v>0</v>
      </c>
      <c r="J29" s="11">
        <v>0</v>
      </c>
      <c r="K29" s="11">
        <v>5.8685446009386334E-2</v>
      </c>
      <c r="L29" s="11">
        <v>0</v>
      </c>
      <c r="M29" s="11">
        <v>0</v>
      </c>
      <c r="N29" s="11">
        <v>0</v>
      </c>
      <c r="O29" s="11">
        <v>0</v>
      </c>
      <c r="P29" s="58">
        <v>0</v>
      </c>
      <c r="Q29" s="53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30" t="s">
        <v>33</v>
      </c>
      <c r="B30" s="11">
        <v>2023</v>
      </c>
      <c r="C30" s="50">
        <v>44986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5.6882821387937606E-2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58">
        <v>5.534034311013987E-2</v>
      </c>
      <c r="Q30" s="53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30" t="s">
        <v>34</v>
      </c>
      <c r="B31" s="11">
        <v>2023</v>
      </c>
      <c r="C31" s="50">
        <v>44986</v>
      </c>
      <c r="D31" s="11">
        <v>0</v>
      </c>
      <c r="E31" s="11">
        <v>0</v>
      </c>
      <c r="F31" s="11">
        <v>0</v>
      </c>
      <c r="G31" s="11">
        <v>0</v>
      </c>
      <c r="H31" s="11">
        <v>-5.5772448410497895E-2</v>
      </c>
      <c r="I31" s="11">
        <v>0</v>
      </c>
      <c r="J31" s="11">
        <v>6.5487884741337751E-2</v>
      </c>
      <c r="K31" s="11">
        <v>5.8479532163739363E-2</v>
      </c>
      <c r="L31" s="11">
        <v>0</v>
      </c>
      <c r="M31" s="11">
        <v>0</v>
      </c>
      <c r="N31" s="11">
        <v>0</v>
      </c>
      <c r="O31" s="11">
        <v>0</v>
      </c>
      <c r="P31" s="58">
        <v>0</v>
      </c>
      <c r="Q31" s="5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30" t="s">
        <v>30</v>
      </c>
      <c r="B32" s="11">
        <v>2023</v>
      </c>
      <c r="C32" s="50">
        <v>45017</v>
      </c>
      <c r="D32" s="11">
        <v>-0.57372346528973028</v>
      </c>
      <c r="E32" s="11">
        <v>0.828460038986363</v>
      </c>
      <c r="F32" s="11">
        <v>-3.4502587694077054</v>
      </c>
      <c r="G32" s="11">
        <v>0.67796610169490878</v>
      </c>
      <c r="H32" s="11">
        <v>-2.6186579378068799</v>
      </c>
      <c r="I32" s="11">
        <v>3.8875598086124405</v>
      </c>
      <c r="J32" s="11">
        <v>1.3484740951029137</v>
      </c>
      <c r="K32" s="11">
        <v>1.3489736070381297</v>
      </c>
      <c r="L32" s="11">
        <v>1.0915197313182297</v>
      </c>
      <c r="M32" s="11">
        <v>1.6030174446016059</v>
      </c>
      <c r="N32" s="11">
        <v>0.33783783783783466</v>
      </c>
      <c r="O32" s="11">
        <v>0.31595576619273003</v>
      </c>
      <c r="P32" s="58">
        <v>0.40045766590388365</v>
      </c>
      <c r="Q32" s="5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30" t="s">
        <v>33</v>
      </c>
      <c r="B33" s="11">
        <v>2023</v>
      </c>
      <c r="C33" s="50">
        <v>45017</v>
      </c>
      <c r="D33" s="11">
        <v>5.7240984544947186E-2</v>
      </c>
      <c r="E33" s="11">
        <v>0.70688030160226212</v>
      </c>
      <c r="F33" s="11">
        <v>-2.7088036117381398</v>
      </c>
      <c r="G33" s="11">
        <v>0.50590219224283628</v>
      </c>
      <c r="H33" s="11">
        <v>-2.0325203252032522</v>
      </c>
      <c r="I33" s="11">
        <v>4.1255084253341048</v>
      </c>
      <c r="J33" s="11">
        <v>2.2740193291642981</v>
      </c>
      <c r="K33" s="11">
        <v>1.4518002322880372</v>
      </c>
      <c r="L33" s="11">
        <v>0.98441345365052391</v>
      </c>
      <c r="M33" s="11">
        <v>1.46484375</v>
      </c>
      <c r="N33" s="11">
        <v>0.36385688295936586</v>
      </c>
      <c r="O33" s="11">
        <v>0.2034587995930853</v>
      </c>
      <c r="P33" s="58">
        <v>0.71902654867255689</v>
      </c>
      <c r="Q33" s="5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30" t="s">
        <v>34</v>
      </c>
      <c r="B34" s="11">
        <v>2023</v>
      </c>
      <c r="C34" s="50">
        <v>45017</v>
      </c>
      <c r="D34" s="11">
        <v>-0.34403669724770314</v>
      </c>
      <c r="E34" s="11">
        <v>0.77034183919115207</v>
      </c>
      <c r="F34" s="11">
        <v>-3.1963470319634673</v>
      </c>
      <c r="G34" s="11">
        <v>0.62041737168640398</v>
      </c>
      <c r="H34" s="11">
        <v>-2.3995535714285623</v>
      </c>
      <c r="I34" s="11">
        <v>4.0117994100295054</v>
      </c>
      <c r="J34" s="11">
        <v>1.7015706806282684</v>
      </c>
      <c r="K34" s="11">
        <v>1.3442431326709592</v>
      </c>
      <c r="L34" s="11">
        <v>1.083333333333331</v>
      </c>
      <c r="M34" s="11">
        <v>1.5259895088221351</v>
      </c>
      <c r="N34" s="11">
        <v>0.34822983168891136</v>
      </c>
      <c r="O34" s="11">
        <v>0.2590673575129534</v>
      </c>
      <c r="P34" s="58">
        <v>0.50847457627118964</v>
      </c>
      <c r="Q34" s="5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30" t="s">
        <v>30</v>
      </c>
      <c r="B35" s="11">
        <v>2023</v>
      </c>
      <c r="C35" s="50">
        <v>45047</v>
      </c>
      <c r="D35" s="11">
        <v>-5.7703404500878665E-2</v>
      </c>
      <c r="E35" s="11">
        <v>2.2232962783953574</v>
      </c>
      <c r="F35" s="11">
        <v>1.8463371054198894</v>
      </c>
      <c r="G35" s="11">
        <v>0.7856341189674555</v>
      </c>
      <c r="H35" s="11">
        <v>-2.9131652661064362</v>
      </c>
      <c r="I35" s="11">
        <v>-2.7058146229130622</v>
      </c>
      <c r="J35" s="11">
        <v>4.1316526610644093</v>
      </c>
      <c r="K35" s="11">
        <v>1.2152777777777743</v>
      </c>
      <c r="L35" s="11">
        <v>1.2458471760797343</v>
      </c>
      <c r="M35" s="11">
        <v>2.5522041763341066</v>
      </c>
      <c r="N35" s="11">
        <v>0.28058361391694725</v>
      </c>
      <c r="O35" s="11">
        <v>0.31496062992125684</v>
      </c>
      <c r="P35" s="58">
        <v>0.74074074074074714</v>
      </c>
      <c r="Q35" s="5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30" t="s">
        <v>33</v>
      </c>
      <c r="B36" s="11">
        <v>2023</v>
      </c>
      <c r="C36" s="50">
        <v>45047</v>
      </c>
      <c r="D36" s="11">
        <v>-5.7208237986283023E-2</v>
      </c>
      <c r="E36" s="11">
        <v>2.6672905942910705</v>
      </c>
      <c r="F36" s="11">
        <v>2.494199535962867</v>
      </c>
      <c r="G36" s="11">
        <v>0.33557046979865451</v>
      </c>
      <c r="H36" s="11">
        <v>-2.5489033787788875</v>
      </c>
      <c r="I36" s="11">
        <v>-1.8973214285714159</v>
      </c>
      <c r="J36" s="11">
        <v>2.8349082823790965</v>
      </c>
      <c r="K36" s="11">
        <v>1.2593016599885618</v>
      </c>
      <c r="L36" s="11">
        <v>0.89358245329001518</v>
      </c>
      <c r="M36" s="11">
        <v>1.9730510105871002</v>
      </c>
      <c r="N36" s="11">
        <v>0.24169184290030554</v>
      </c>
      <c r="O36" s="11">
        <v>0.35532994923857292</v>
      </c>
      <c r="P36" s="58">
        <v>0.54914881933003845</v>
      </c>
      <c r="Q36" s="5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thickBot="1" x14ac:dyDescent="0.3">
      <c r="A37" s="32" t="s">
        <v>34</v>
      </c>
      <c r="B37" s="59">
        <v>2023</v>
      </c>
      <c r="C37" s="60">
        <v>45047</v>
      </c>
      <c r="D37" s="59">
        <v>-5.7537399309564287E-2</v>
      </c>
      <c r="E37" s="59">
        <v>2.3889154323936932</v>
      </c>
      <c r="F37" s="59">
        <v>2.1226415094339588</v>
      </c>
      <c r="G37" s="59">
        <v>0.61659192825111786</v>
      </c>
      <c r="H37" s="59">
        <v>-2.8016009148084651</v>
      </c>
      <c r="I37" s="59">
        <v>-2.3255813953488502</v>
      </c>
      <c r="J37" s="59">
        <v>3.6036036036036001</v>
      </c>
      <c r="K37" s="59">
        <v>1.268742791234134</v>
      </c>
      <c r="L37" s="59">
        <v>1.1541632316570534</v>
      </c>
      <c r="M37" s="59">
        <v>2.3954908407703117</v>
      </c>
      <c r="N37" s="59">
        <v>0.2891844997108155</v>
      </c>
      <c r="O37" s="59">
        <v>0.36175710594314658</v>
      </c>
      <c r="P37" s="61">
        <v>0.6745362563237709</v>
      </c>
      <c r="Q37" s="5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40" spans="1:30" x14ac:dyDescent="0.25">
      <c r="A40" s="7" t="s">
        <v>2</v>
      </c>
      <c r="B40" t="s">
        <v>84</v>
      </c>
    </row>
    <row r="41" spans="1:30" x14ac:dyDescent="0.25">
      <c r="A41" t="s">
        <v>31</v>
      </c>
      <c r="B41">
        <v>3.199999999999989E-2</v>
      </c>
    </row>
    <row r="42" spans="1:30" x14ac:dyDescent="0.25">
      <c r="A42" t="s">
        <v>35</v>
      </c>
      <c r="B42">
        <v>8.1000000000000225E-2</v>
      </c>
    </row>
    <row r="43" spans="1:30" x14ac:dyDescent="0.25">
      <c r="A43" t="s">
        <v>36</v>
      </c>
      <c r="B43">
        <v>0</v>
      </c>
    </row>
    <row r="44" spans="1:30" x14ac:dyDescent="0.25">
      <c r="A44" t="s">
        <v>37</v>
      </c>
      <c r="B44">
        <v>3.199999999999989E-2</v>
      </c>
    </row>
    <row r="45" spans="1:30" x14ac:dyDescent="0.25">
      <c r="A45" t="s">
        <v>38</v>
      </c>
      <c r="B45">
        <v>3.0999999999999944E-2</v>
      </c>
    </row>
    <row r="46" spans="1:30" x14ac:dyDescent="0.25">
      <c r="A46" t="s">
        <v>39</v>
      </c>
    </row>
    <row r="47" spans="1:30" x14ac:dyDescent="0.25">
      <c r="A47" t="s">
        <v>40</v>
      </c>
      <c r="B47">
        <v>2.3999999999999775E-2</v>
      </c>
    </row>
    <row r="48" spans="1:30" x14ac:dyDescent="0.25">
      <c r="A48" t="s">
        <v>41</v>
      </c>
      <c r="B48">
        <v>4.400000000000006E-2</v>
      </c>
    </row>
    <row r="49" spans="1:2" x14ac:dyDescent="0.25">
      <c r="A49" t="s">
        <v>42</v>
      </c>
      <c r="B49">
        <v>4.899999999999978E-2</v>
      </c>
    </row>
    <row r="50" spans="1:2" x14ac:dyDescent="0.25">
      <c r="A50" t="s">
        <v>43</v>
      </c>
      <c r="B50">
        <v>3.5000000000000281E-2</v>
      </c>
    </row>
    <row r="51" spans="1:2" x14ac:dyDescent="0.25">
      <c r="A51" t="s">
        <v>44</v>
      </c>
      <c r="B51">
        <v>4.1000000000000231E-2</v>
      </c>
    </row>
    <row r="52" spans="1:2" x14ac:dyDescent="0.25">
      <c r="A52" t="s">
        <v>45</v>
      </c>
      <c r="B52">
        <v>3.9999999999999716E-2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C817-13EF-427B-A7B0-B32642231361}">
  <sheetPr filterMode="1"/>
  <dimension ref="A1:AG376"/>
  <sheetViews>
    <sheetView showGridLines="0" zoomScale="106" zoomScaleNormal="106" workbookViewId="0">
      <selection activeCell="F382" sqref="F382"/>
    </sheetView>
  </sheetViews>
  <sheetFormatPr defaultRowHeight="15" x14ac:dyDescent="0.25"/>
  <cols>
    <col min="2" max="2" width="27.85546875" bestFit="1" customWidth="1"/>
    <col min="3" max="3" width="15.85546875" bestFit="1" customWidth="1"/>
    <col min="4" max="4" width="14.140625" bestFit="1" customWidth="1"/>
    <col min="5" max="5" width="12.5703125" bestFit="1" customWidth="1"/>
    <col min="6" max="6" width="10.85546875" customWidth="1"/>
    <col min="7" max="7" width="23" bestFit="1" customWidth="1"/>
    <col min="8" max="8" width="23" customWidth="1"/>
    <col min="9" max="9" width="15.42578125" bestFit="1" customWidth="1"/>
    <col min="11" max="11" width="27.85546875" bestFit="1" customWidth="1"/>
    <col min="12" max="12" width="12" bestFit="1" customWidth="1"/>
  </cols>
  <sheetData>
    <row r="1" spans="1:28" ht="15.75" thickBot="1" x14ac:dyDescent="0.3">
      <c r="A1" s="11" t="s">
        <v>78</v>
      </c>
      <c r="V1" s="2" t="s">
        <v>1</v>
      </c>
      <c r="W1" s="2" t="s">
        <v>2</v>
      </c>
      <c r="X1" t="s">
        <v>51</v>
      </c>
      <c r="Y1" s="10" t="s">
        <v>21</v>
      </c>
      <c r="Z1" s="2" t="s">
        <v>23</v>
      </c>
      <c r="AA1" s="2" t="s">
        <v>24</v>
      </c>
      <c r="AB1" s="10" t="s">
        <v>20</v>
      </c>
    </row>
    <row r="2" spans="1:28" hidden="1" x14ac:dyDescent="0.25">
      <c r="A2" s="11" t="s">
        <v>23</v>
      </c>
      <c r="T2" t="s">
        <v>51</v>
      </c>
      <c r="U2">
        <v>149.34358974358972</v>
      </c>
      <c r="V2">
        <v>2013</v>
      </c>
      <c r="W2" t="s">
        <v>31</v>
      </c>
      <c r="X2">
        <v>105.5153846153846</v>
      </c>
      <c r="Y2">
        <v>105.5</v>
      </c>
      <c r="Z2">
        <v>104</v>
      </c>
      <c r="AA2">
        <v>103.3</v>
      </c>
      <c r="AB2" t="s">
        <v>32</v>
      </c>
    </row>
    <row r="3" spans="1:28" hidden="1" x14ac:dyDescent="0.25">
      <c r="A3" s="11" t="s">
        <v>79</v>
      </c>
      <c r="T3" t="s">
        <v>21</v>
      </c>
      <c r="U3">
        <v>143.36666666666667</v>
      </c>
      <c r="V3">
        <v>2013</v>
      </c>
      <c r="W3" t="s">
        <v>31</v>
      </c>
      <c r="X3">
        <v>105.87692307692308</v>
      </c>
      <c r="Y3">
        <v>105.4</v>
      </c>
      <c r="Z3">
        <v>104.1</v>
      </c>
      <c r="AA3">
        <v>103.2</v>
      </c>
      <c r="AB3">
        <v>100.3</v>
      </c>
    </row>
    <row r="4" spans="1:28" hidden="1" x14ac:dyDescent="0.25">
      <c r="A4" s="11" t="s">
        <v>20</v>
      </c>
      <c r="T4" t="s">
        <v>23</v>
      </c>
      <c r="U4">
        <v>150.23333333333332</v>
      </c>
      <c r="V4">
        <v>2013</v>
      </c>
      <c r="W4" t="s">
        <v>31</v>
      </c>
      <c r="X4">
        <v>105.63846153846156</v>
      </c>
      <c r="Y4">
        <v>105.5</v>
      </c>
      <c r="Z4">
        <v>104</v>
      </c>
      <c r="AA4">
        <v>103.2</v>
      </c>
      <c r="AB4">
        <v>100.3</v>
      </c>
    </row>
    <row r="5" spans="1:28" hidden="1" x14ac:dyDescent="0.25">
      <c r="A5" s="11" t="s">
        <v>80</v>
      </c>
      <c r="T5" t="s">
        <v>24</v>
      </c>
      <c r="U5">
        <v>131.1</v>
      </c>
      <c r="V5">
        <v>2013</v>
      </c>
      <c r="W5" t="s">
        <v>35</v>
      </c>
      <c r="X5">
        <v>106.18461538461537</v>
      </c>
      <c r="Y5">
        <v>106.2</v>
      </c>
      <c r="Z5">
        <v>104.4</v>
      </c>
      <c r="AA5">
        <v>103.9</v>
      </c>
      <c r="AB5" t="s">
        <v>32</v>
      </c>
    </row>
    <row r="6" spans="1:28" hidden="1" x14ac:dyDescent="0.25">
      <c r="T6" t="s">
        <v>20</v>
      </c>
      <c r="U6">
        <v>153.9</v>
      </c>
      <c r="V6">
        <v>2013</v>
      </c>
      <c r="W6" t="s">
        <v>35</v>
      </c>
      <c r="X6">
        <v>106.96923076923078</v>
      </c>
      <c r="Y6">
        <v>105.7</v>
      </c>
      <c r="Z6">
        <v>104.7</v>
      </c>
      <c r="AA6">
        <v>104.4</v>
      </c>
      <c r="AB6">
        <v>100.4</v>
      </c>
    </row>
    <row r="7" spans="1:28" hidden="1" x14ac:dyDescent="0.25">
      <c r="V7">
        <v>2013</v>
      </c>
      <c r="W7" t="s">
        <v>35</v>
      </c>
      <c r="X7">
        <v>106.47692307692309</v>
      </c>
      <c r="Y7">
        <v>106</v>
      </c>
      <c r="Z7">
        <v>104.5</v>
      </c>
      <c r="AA7">
        <v>104.2</v>
      </c>
      <c r="AB7">
        <v>100.4</v>
      </c>
    </row>
    <row r="8" spans="1:28" hidden="1" x14ac:dyDescent="0.25">
      <c r="V8">
        <v>2013</v>
      </c>
      <c r="W8" t="s">
        <v>36</v>
      </c>
      <c r="X8">
        <v>106.32307692307693</v>
      </c>
      <c r="Y8">
        <v>106.1</v>
      </c>
      <c r="Z8">
        <v>104.7</v>
      </c>
      <c r="AA8">
        <v>104.6</v>
      </c>
      <c r="AB8" t="s">
        <v>32</v>
      </c>
    </row>
    <row r="9" spans="1:28" hidden="1" x14ac:dyDescent="0.25">
      <c r="V9">
        <v>2013</v>
      </c>
      <c r="W9" t="s">
        <v>36</v>
      </c>
      <c r="X9">
        <v>106.67692307692307</v>
      </c>
      <c r="Y9">
        <v>106</v>
      </c>
      <c r="Z9">
        <v>105.2</v>
      </c>
      <c r="AA9">
        <v>105.5</v>
      </c>
      <c r="AB9">
        <v>100.4</v>
      </c>
    </row>
    <row r="10" spans="1:28" hidden="1" x14ac:dyDescent="0.25">
      <c r="V10">
        <v>2013</v>
      </c>
      <c r="W10" t="s">
        <v>36</v>
      </c>
      <c r="X10">
        <v>106.46153846153848</v>
      </c>
      <c r="Y10">
        <v>106.1</v>
      </c>
      <c r="Z10">
        <v>104.9</v>
      </c>
      <c r="AA10">
        <v>105.1</v>
      </c>
      <c r="AB10">
        <v>100.4</v>
      </c>
    </row>
    <row r="11" spans="1:28" hidden="1" x14ac:dyDescent="0.25">
      <c r="V11">
        <v>2013</v>
      </c>
      <c r="W11" t="s">
        <v>37</v>
      </c>
      <c r="X11">
        <v>106.6</v>
      </c>
      <c r="Y11">
        <v>106.5</v>
      </c>
      <c r="Z11">
        <v>105.1</v>
      </c>
      <c r="AA11">
        <v>104.4</v>
      </c>
      <c r="AB11" t="s">
        <v>32</v>
      </c>
    </row>
    <row r="12" spans="1:28" hidden="1" x14ac:dyDescent="0.25">
      <c r="V12">
        <v>2013</v>
      </c>
      <c r="W12" t="s">
        <v>37</v>
      </c>
      <c r="X12">
        <v>107.5153846153846</v>
      </c>
      <c r="Y12">
        <v>106.4</v>
      </c>
      <c r="Z12">
        <v>105.7</v>
      </c>
      <c r="AA12">
        <v>105</v>
      </c>
      <c r="AB12">
        <v>100.5</v>
      </c>
    </row>
    <row r="13" spans="1:28" hidden="1" x14ac:dyDescent="0.25">
      <c r="V13">
        <v>2013</v>
      </c>
      <c r="W13" t="s">
        <v>37</v>
      </c>
      <c r="X13">
        <v>106.93846153846154</v>
      </c>
      <c r="Y13">
        <v>106.5</v>
      </c>
      <c r="Z13">
        <v>105.3</v>
      </c>
      <c r="AA13">
        <v>104.7</v>
      </c>
      <c r="AB13">
        <v>100.5</v>
      </c>
    </row>
    <row r="14" spans="1:28" hidden="1" x14ac:dyDescent="0.25">
      <c r="V14">
        <v>2013</v>
      </c>
      <c r="W14" t="s">
        <v>38</v>
      </c>
      <c r="X14">
        <v>107.23076923076923</v>
      </c>
      <c r="Y14">
        <v>107.5</v>
      </c>
      <c r="Z14">
        <v>105.7</v>
      </c>
      <c r="AA14">
        <v>104.1</v>
      </c>
      <c r="AB14" t="s">
        <v>32</v>
      </c>
    </row>
    <row r="15" spans="1:28" hidden="1" x14ac:dyDescent="0.25">
      <c r="V15">
        <v>2013</v>
      </c>
      <c r="W15" t="s">
        <v>38</v>
      </c>
      <c r="X15">
        <v>109.0153846153846</v>
      </c>
      <c r="Y15">
        <v>107.2</v>
      </c>
      <c r="Z15">
        <v>106.2</v>
      </c>
      <c r="AA15">
        <v>103.9</v>
      </c>
      <c r="AB15">
        <v>100.5</v>
      </c>
    </row>
    <row r="16" spans="1:28" hidden="1" x14ac:dyDescent="0.25">
      <c r="V16">
        <v>2013</v>
      </c>
      <c r="W16" t="s">
        <v>38</v>
      </c>
      <c r="X16">
        <v>107.86153846153844</v>
      </c>
      <c r="Y16">
        <v>107.4</v>
      </c>
      <c r="Z16">
        <v>105.9</v>
      </c>
      <c r="AA16">
        <v>104</v>
      </c>
      <c r="AB16">
        <v>100.5</v>
      </c>
    </row>
    <row r="17" spans="22:28" hidden="1" x14ac:dyDescent="0.25">
      <c r="V17">
        <v>2013</v>
      </c>
      <c r="W17" t="s">
        <v>39</v>
      </c>
      <c r="X17">
        <v>109.23076923076923</v>
      </c>
      <c r="Y17">
        <v>108.5</v>
      </c>
      <c r="Z17">
        <v>106.3</v>
      </c>
      <c r="AA17">
        <v>105</v>
      </c>
      <c r="AB17" t="s">
        <v>32</v>
      </c>
    </row>
    <row r="18" spans="22:28" hidden="1" x14ac:dyDescent="0.25">
      <c r="V18">
        <v>2013</v>
      </c>
      <c r="W18" t="s">
        <v>39</v>
      </c>
      <c r="X18">
        <v>112.66153846153847</v>
      </c>
      <c r="Y18">
        <v>108</v>
      </c>
      <c r="Z18">
        <v>106.5</v>
      </c>
      <c r="AA18">
        <v>105.2</v>
      </c>
      <c r="AB18">
        <v>106.6</v>
      </c>
    </row>
    <row r="19" spans="22:28" hidden="1" x14ac:dyDescent="0.25">
      <c r="V19">
        <v>2013</v>
      </c>
      <c r="W19" t="s">
        <v>39</v>
      </c>
      <c r="X19">
        <v>110.46153846153847</v>
      </c>
      <c r="Y19">
        <v>108.3</v>
      </c>
      <c r="Z19">
        <v>106.4</v>
      </c>
      <c r="AA19">
        <v>105.1</v>
      </c>
      <c r="AB19">
        <v>106.6</v>
      </c>
    </row>
    <row r="20" spans="22:28" hidden="1" x14ac:dyDescent="0.25">
      <c r="V20">
        <v>2013</v>
      </c>
      <c r="W20" t="s">
        <v>40</v>
      </c>
      <c r="X20">
        <v>111.22307692307689</v>
      </c>
      <c r="Y20">
        <v>109.5</v>
      </c>
      <c r="Z20">
        <v>106.9</v>
      </c>
      <c r="AA20">
        <v>106.8</v>
      </c>
      <c r="AB20" t="s">
        <v>32</v>
      </c>
    </row>
    <row r="21" spans="22:28" hidden="1" x14ac:dyDescent="0.25">
      <c r="V21">
        <v>2013</v>
      </c>
      <c r="W21" t="s">
        <v>40</v>
      </c>
      <c r="X21">
        <v>114.56923076923077</v>
      </c>
      <c r="Y21">
        <v>108.6</v>
      </c>
      <c r="Z21">
        <v>107.1</v>
      </c>
      <c r="AA21">
        <v>107.3</v>
      </c>
      <c r="AB21">
        <v>107.7</v>
      </c>
    </row>
    <row r="22" spans="22:28" hidden="1" x14ac:dyDescent="0.25">
      <c r="V22">
        <v>2013</v>
      </c>
      <c r="W22" t="s">
        <v>40</v>
      </c>
      <c r="X22">
        <v>112.41538461538461</v>
      </c>
      <c r="Y22">
        <v>109.2</v>
      </c>
      <c r="Z22">
        <v>107</v>
      </c>
      <c r="AA22">
        <v>107.1</v>
      </c>
      <c r="AB22">
        <v>107.7</v>
      </c>
    </row>
    <row r="23" spans="22:28" hidden="1" x14ac:dyDescent="0.25">
      <c r="V23">
        <v>2013</v>
      </c>
      <c r="W23" t="s">
        <v>41</v>
      </c>
      <c r="X23">
        <v>112.5</v>
      </c>
      <c r="Y23">
        <v>109.9</v>
      </c>
      <c r="Z23">
        <v>107.5</v>
      </c>
      <c r="AA23">
        <v>107.8</v>
      </c>
      <c r="AB23" t="s">
        <v>32</v>
      </c>
    </row>
    <row r="24" spans="22:28" hidden="1" x14ac:dyDescent="0.25">
      <c r="V24">
        <v>2013</v>
      </c>
      <c r="W24" t="s">
        <v>41</v>
      </c>
      <c r="X24">
        <v>115.85384615384616</v>
      </c>
      <c r="Y24">
        <v>109.3</v>
      </c>
      <c r="Z24">
        <v>107.6</v>
      </c>
      <c r="AA24">
        <v>108.1</v>
      </c>
      <c r="AB24">
        <v>108.9</v>
      </c>
    </row>
    <row r="25" spans="22:28" hidden="1" x14ac:dyDescent="0.25">
      <c r="V25">
        <v>2013</v>
      </c>
      <c r="W25" t="s">
        <v>41</v>
      </c>
      <c r="X25">
        <v>113.64615384615385</v>
      </c>
      <c r="Y25">
        <v>109.7</v>
      </c>
      <c r="Z25">
        <v>107.5</v>
      </c>
      <c r="AA25">
        <v>108</v>
      </c>
      <c r="AB25">
        <v>108.9</v>
      </c>
    </row>
    <row r="26" spans="22:28" hidden="1" x14ac:dyDescent="0.25">
      <c r="V26">
        <v>2013</v>
      </c>
      <c r="W26" t="s">
        <v>42</v>
      </c>
      <c r="X26">
        <v>114.50000000000001</v>
      </c>
      <c r="Y26">
        <v>111.1</v>
      </c>
      <c r="Z26">
        <v>108.3</v>
      </c>
      <c r="AA26">
        <v>109.3</v>
      </c>
      <c r="AB26" t="s">
        <v>32</v>
      </c>
    </row>
    <row r="27" spans="22:28" hidden="1" x14ac:dyDescent="0.25">
      <c r="V27">
        <v>2013</v>
      </c>
      <c r="W27" t="s">
        <v>42</v>
      </c>
      <c r="X27">
        <v>115.41538461538462</v>
      </c>
      <c r="Y27">
        <v>109.5</v>
      </c>
      <c r="Z27">
        <v>107.9</v>
      </c>
      <c r="AA27">
        <v>110.4</v>
      </c>
      <c r="AB27">
        <v>109.7</v>
      </c>
    </row>
    <row r="28" spans="22:28" hidden="1" x14ac:dyDescent="0.25">
      <c r="V28">
        <v>2013</v>
      </c>
      <c r="W28" t="s">
        <v>42</v>
      </c>
      <c r="X28">
        <v>114.74615384615383</v>
      </c>
      <c r="Y28">
        <v>110.5</v>
      </c>
      <c r="Z28">
        <v>108.1</v>
      </c>
      <c r="AA28">
        <v>109.9</v>
      </c>
      <c r="AB28">
        <v>109.7</v>
      </c>
    </row>
    <row r="29" spans="22:28" hidden="1" x14ac:dyDescent="0.25">
      <c r="V29">
        <v>2013</v>
      </c>
      <c r="W29" t="s">
        <v>43</v>
      </c>
      <c r="X29">
        <v>116</v>
      </c>
      <c r="Y29">
        <v>111.6</v>
      </c>
      <c r="Z29">
        <v>108.9</v>
      </c>
      <c r="AA29">
        <v>109.3</v>
      </c>
      <c r="AB29" t="s">
        <v>32</v>
      </c>
    </row>
    <row r="30" spans="22:28" hidden="1" x14ac:dyDescent="0.25">
      <c r="V30">
        <v>2013</v>
      </c>
      <c r="W30" t="s">
        <v>43</v>
      </c>
      <c r="X30">
        <v>116.7076923076923</v>
      </c>
      <c r="Y30">
        <v>109.7</v>
      </c>
      <c r="Z30">
        <v>108.2</v>
      </c>
      <c r="AA30">
        <v>109.7</v>
      </c>
      <c r="AB30">
        <v>110.5</v>
      </c>
    </row>
    <row r="31" spans="22:28" hidden="1" x14ac:dyDescent="0.25">
      <c r="V31">
        <v>2013</v>
      </c>
      <c r="W31" t="s">
        <v>43</v>
      </c>
      <c r="X31">
        <v>116.16923076923079</v>
      </c>
      <c r="Y31">
        <v>110.9</v>
      </c>
      <c r="Z31">
        <v>108.6</v>
      </c>
      <c r="AA31">
        <v>109.5</v>
      </c>
      <c r="AB31">
        <v>110.5</v>
      </c>
    </row>
    <row r="32" spans="22:28" hidden="1" x14ac:dyDescent="0.25">
      <c r="V32">
        <v>2013</v>
      </c>
      <c r="W32" t="s">
        <v>44</v>
      </c>
      <c r="X32">
        <v>118.21538461538461</v>
      </c>
      <c r="Y32">
        <v>112.6</v>
      </c>
      <c r="Z32">
        <v>109.7</v>
      </c>
      <c r="AA32">
        <v>109.6</v>
      </c>
      <c r="AB32" t="s">
        <v>32</v>
      </c>
    </row>
    <row r="33" spans="22:28" hidden="1" x14ac:dyDescent="0.25">
      <c r="V33">
        <v>2013</v>
      </c>
      <c r="W33" t="s">
        <v>44</v>
      </c>
      <c r="X33">
        <v>118.8153846153846</v>
      </c>
      <c r="Y33">
        <v>110</v>
      </c>
      <c r="Z33">
        <v>108.6</v>
      </c>
      <c r="AA33">
        <v>109.5</v>
      </c>
      <c r="AB33">
        <v>111.1</v>
      </c>
    </row>
    <row r="34" spans="22:28" hidden="1" x14ac:dyDescent="0.25">
      <c r="V34">
        <v>2013</v>
      </c>
      <c r="W34" t="s">
        <v>44</v>
      </c>
      <c r="X34">
        <v>118.36923076923077</v>
      </c>
      <c r="Y34">
        <v>111.6</v>
      </c>
      <c r="Z34">
        <v>109.3</v>
      </c>
      <c r="AA34">
        <v>109.5</v>
      </c>
      <c r="AB34">
        <v>111.1</v>
      </c>
    </row>
    <row r="35" spans="22:28" hidden="1" x14ac:dyDescent="0.25">
      <c r="V35">
        <v>2013</v>
      </c>
      <c r="W35" t="s">
        <v>45</v>
      </c>
      <c r="X35">
        <v>116.07692307692308</v>
      </c>
      <c r="Y35">
        <v>112.8</v>
      </c>
      <c r="Z35">
        <v>110.1</v>
      </c>
      <c r="AA35">
        <v>109.9</v>
      </c>
      <c r="AB35" t="s">
        <v>32</v>
      </c>
    </row>
    <row r="36" spans="22:28" hidden="1" x14ac:dyDescent="0.25">
      <c r="V36">
        <v>2013</v>
      </c>
      <c r="W36" t="s">
        <v>45</v>
      </c>
      <c r="X36">
        <v>115.72307692307693</v>
      </c>
      <c r="Y36">
        <v>110.4</v>
      </c>
      <c r="Z36">
        <v>109</v>
      </c>
      <c r="AA36">
        <v>109.7</v>
      </c>
      <c r="AB36">
        <v>110.7</v>
      </c>
    </row>
    <row r="37" spans="22:28" hidden="1" x14ac:dyDescent="0.25">
      <c r="V37">
        <v>2013</v>
      </c>
      <c r="W37" t="s">
        <v>45</v>
      </c>
      <c r="X37">
        <v>115.94615384615386</v>
      </c>
      <c r="Y37">
        <v>111.9</v>
      </c>
      <c r="Z37">
        <v>109.7</v>
      </c>
      <c r="AA37">
        <v>109.8</v>
      </c>
      <c r="AB37">
        <v>110.7</v>
      </c>
    </row>
    <row r="38" spans="22:28" hidden="1" x14ac:dyDescent="0.25">
      <c r="V38">
        <v>2014</v>
      </c>
      <c r="W38" t="s">
        <v>31</v>
      </c>
      <c r="X38">
        <v>114.35384615384616</v>
      </c>
      <c r="Y38">
        <v>113</v>
      </c>
      <c r="Z38">
        <v>110.6</v>
      </c>
      <c r="AA38">
        <v>110.5</v>
      </c>
      <c r="AB38" t="s">
        <v>32</v>
      </c>
    </row>
    <row r="39" spans="22:28" hidden="1" x14ac:dyDescent="0.25">
      <c r="V39">
        <v>2014</v>
      </c>
      <c r="W39" t="s">
        <v>31</v>
      </c>
      <c r="X39">
        <v>114.17692307692307</v>
      </c>
      <c r="Y39">
        <v>111</v>
      </c>
      <c r="Z39">
        <v>109.7</v>
      </c>
      <c r="AA39">
        <v>110.8</v>
      </c>
      <c r="AB39">
        <v>111.6</v>
      </c>
    </row>
    <row r="40" spans="22:28" hidden="1" x14ac:dyDescent="0.25">
      <c r="V40">
        <v>2014</v>
      </c>
      <c r="W40" t="s">
        <v>31</v>
      </c>
      <c r="X40">
        <v>114.29230769230767</v>
      </c>
      <c r="Y40">
        <v>112.2</v>
      </c>
      <c r="Z40">
        <v>110.3</v>
      </c>
      <c r="AA40">
        <v>110.7</v>
      </c>
      <c r="AB40">
        <v>111.6</v>
      </c>
    </row>
    <row r="41" spans="22:28" hidden="1" x14ac:dyDescent="0.25">
      <c r="V41">
        <v>2014</v>
      </c>
      <c r="W41" t="s">
        <v>35</v>
      </c>
      <c r="X41">
        <v>114.01538461538462</v>
      </c>
      <c r="Y41">
        <v>113.2</v>
      </c>
      <c r="Z41">
        <v>110.9</v>
      </c>
      <c r="AA41">
        <v>110.8</v>
      </c>
      <c r="AB41" t="s">
        <v>32</v>
      </c>
    </row>
    <row r="42" spans="22:28" hidden="1" x14ac:dyDescent="0.25">
      <c r="V42">
        <v>2014</v>
      </c>
      <c r="W42" t="s">
        <v>35</v>
      </c>
      <c r="X42">
        <v>113.53846153846153</v>
      </c>
      <c r="Y42">
        <v>111.1</v>
      </c>
      <c r="Z42">
        <v>110.4</v>
      </c>
      <c r="AA42">
        <v>111.3</v>
      </c>
      <c r="AB42">
        <v>112.5</v>
      </c>
    </row>
    <row r="43" spans="22:28" hidden="1" x14ac:dyDescent="0.25">
      <c r="V43">
        <v>2014</v>
      </c>
      <c r="W43" t="s">
        <v>35</v>
      </c>
      <c r="X43">
        <v>113.85384615384615</v>
      </c>
      <c r="Y43">
        <v>112.4</v>
      </c>
      <c r="Z43">
        <v>110.7</v>
      </c>
      <c r="AA43">
        <v>111.1</v>
      </c>
      <c r="AB43">
        <v>112.5</v>
      </c>
    </row>
    <row r="44" spans="22:28" hidden="1" x14ac:dyDescent="0.25">
      <c r="V44">
        <v>2014</v>
      </c>
      <c r="W44" t="s">
        <v>36</v>
      </c>
      <c r="X44">
        <v>114.72307692307693</v>
      </c>
      <c r="Y44">
        <v>113.4</v>
      </c>
      <c r="Z44">
        <v>111.4</v>
      </c>
      <c r="AA44">
        <v>111.2</v>
      </c>
      <c r="AB44" t="s">
        <v>32</v>
      </c>
    </row>
    <row r="45" spans="22:28" hidden="1" x14ac:dyDescent="0.25">
      <c r="V45">
        <v>2014</v>
      </c>
      <c r="W45" t="s">
        <v>36</v>
      </c>
      <c r="X45">
        <v>114.07692307692308</v>
      </c>
      <c r="Y45">
        <v>110.9</v>
      </c>
      <c r="Z45">
        <v>110.8</v>
      </c>
      <c r="AA45">
        <v>111.6</v>
      </c>
      <c r="AB45">
        <v>113.2</v>
      </c>
    </row>
    <row r="46" spans="22:28" hidden="1" x14ac:dyDescent="0.25">
      <c r="V46">
        <v>2014</v>
      </c>
      <c r="W46" t="s">
        <v>36</v>
      </c>
      <c r="X46">
        <v>114.48461538461537</v>
      </c>
      <c r="Y46">
        <v>112.5</v>
      </c>
      <c r="Z46">
        <v>111.2</v>
      </c>
      <c r="AA46">
        <v>111.4</v>
      </c>
      <c r="AB46">
        <v>113.2</v>
      </c>
    </row>
    <row r="47" spans="22:28" hidden="1" x14ac:dyDescent="0.25">
      <c r="V47">
        <v>2014</v>
      </c>
      <c r="W47" t="s">
        <v>37</v>
      </c>
      <c r="X47">
        <v>115.70000000000002</v>
      </c>
      <c r="Y47">
        <v>113.4</v>
      </c>
      <c r="Z47">
        <v>111.8</v>
      </c>
      <c r="AA47">
        <v>111.2</v>
      </c>
      <c r="AB47" t="s">
        <v>32</v>
      </c>
    </row>
    <row r="48" spans="22:28" hidden="1" x14ac:dyDescent="0.25">
      <c r="V48">
        <v>2014</v>
      </c>
      <c r="W48" t="s">
        <v>37</v>
      </c>
      <c r="X48">
        <v>115.69230769230771</v>
      </c>
      <c r="Y48">
        <v>110.9</v>
      </c>
      <c r="Z48">
        <v>111</v>
      </c>
      <c r="AA48">
        <v>111.2</v>
      </c>
      <c r="AB48">
        <v>113.9</v>
      </c>
    </row>
    <row r="49" spans="22:28" hidden="1" x14ac:dyDescent="0.25">
      <c r="V49">
        <v>2014</v>
      </c>
      <c r="W49" t="s">
        <v>37</v>
      </c>
      <c r="X49">
        <v>115.69999999999999</v>
      </c>
      <c r="Y49">
        <v>112.5</v>
      </c>
      <c r="Z49">
        <v>111.5</v>
      </c>
      <c r="AA49">
        <v>111.2</v>
      </c>
      <c r="AB49">
        <v>113.9</v>
      </c>
    </row>
    <row r="50" spans="22:28" hidden="1" x14ac:dyDescent="0.25">
      <c r="V50">
        <v>2014</v>
      </c>
      <c r="W50" t="s">
        <v>38</v>
      </c>
      <c r="X50">
        <v>116.45384615384614</v>
      </c>
      <c r="Y50">
        <v>113.4</v>
      </c>
      <c r="Z50">
        <v>112.1</v>
      </c>
      <c r="AA50">
        <v>111.4</v>
      </c>
      <c r="AB50" t="s">
        <v>32</v>
      </c>
    </row>
    <row r="51" spans="22:28" hidden="1" x14ac:dyDescent="0.25">
      <c r="V51">
        <v>2014</v>
      </c>
      <c r="W51" t="s">
        <v>38</v>
      </c>
      <c r="X51">
        <v>117.33076923076925</v>
      </c>
      <c r="Y51">
        <v>111.1</v>
      </c>
      <c r="Z51">
        <v>111.2</v>
      </c>
      <c r="AA51">
        <v>111.3</v>
      </c>
      <c r="AB51">
        <v>114.3</v>
      </c>
    </row>
    <row r="52" spans="22:28" hidden="1" x14ac:dyDescent="0.25">
      <c r="V52">
        <v>2014</v>
      </c>
      <c r="W52" t="s">
        <v>38</v>
      </c>
      <c r="X52">
        <v>116.80769230769235</v>
      </c>
      <c r="Y52">
        <v>112.5</v>
      </c>
      <c r="Z52">
        <v>111.8</v>
      </c>
      <c r="AA52">
        <v>111.3</v>
      </c>
      <c r="AB52">
        <v>114.3</v>
      </c>
    </row>
    <row r="53" spans="22:28" hidden="1" x14ac:dyDescent="0.25">
      <c r="V53">
        <v>2014</v>
      </c>
      <c r="W53" t="s">
        <v>39</v>
      </c>
      <c r="X53">
        <v>117.36153846153844</v>
      </c>
      <c r="Y53">
        <v>114.4</v>
      </c>
      <c r="Z53">
        <v>112.8</v>
      </c>
      <c r="AA53">
        <v>112.2</v>
      </c>
      <c r="AB53" t="s">
        <v>32</v>
      </c>
    </row>
    <row r="54" spans="22:28" hidden="1" x14ac:dyDescent="0.25">
      <c r="V54">
        <v>2014</v>
      </c>
      <c r="W54" t="s">
        <v>39</v>
      </c>
      <c r="X54">
        <v>119</v>
      </c>
      <c r="Y54">
        <v>111.2</v>
      </c>
      <c r="Z54">
        <v>111.4</v>
      </c>
      <c r="AA54">
        <v>111.5</v>
      </c>
      <c r="AB54">
        <v>113.9</v>
      </c>
    </row>
    <row r="55" spans="22:28" hidden="1" x14ac:dyDescent="0.25">
      <c r="V55">
        <v>2014</v>
      </c>
      <c r="W55" t="s">
        <v>39</v>
      </c>
      <c r="X55">
        <v>117.9769230769231</v>
      </c>
      <c r="Y55">
        <v>113.2</v>
      </c>
      <c r="Z55">
        <v>112.3</v>
      </c>
      <c r="AA55">
        <v>111.8</v>
      </c>
      <c r="AB55">
        <v>113.9</v>
      </c>
    </row>
    <row r="56" spans="22:28" hidden="1" x14ac:dyDescent="0.25">
      <c r="V56">
        <v>2014</v>
      </c>
      <c r="W56" t="s">
        <v>40</v>
      </c>
      <c r="X56">
        <v>120.24615384615385</v>
      </c>
      <c r="Y56">
        <v>115.3</v>
      </c>
      <c r="Z56">
        <v>113.4</v>
      </c>
      <c r="AA56">
        <v>113.2</v>
      </c>
      <c r="AB56" t="s">
        <v>32</v>
      </c>
    </row>
    <row r="57" spans="22:28" hidden="1" x14ac:dyDescent="0.25">
      <c r="V57">
        <v>2014</v>
      </c>
      <c r="W57" t="s">
        <v>40</v>
      </c>
      <c r="X57">
        <v>123.03846153846153</v>
      </c>
      <c r="Y57">
        <v>111.6</v>
      </c>
      <c r="Z57">
        <v>111.5</v>
      </c>
      <c r="AA57">
        <v>113</v>
      </c>
      <c r="AB57">
        <v>114.8</v>
      </c>
    </row>
    <row r="58" spans="22:28" hidden="1" x14ac:dyDescent="0.25">
      <c r="V58">
        <v>2014</v>
      </c>
      <c r="W58" t="s">
        <v>40</v>
      </c>
      <c r="X58">
        <v>121.25384615384615</v>
      </c>
      <c r="Y58">
        <v>113.9</v>
      </c>
      <c r="Z58">
        <v>112.7</v>
      </c>
      <c r="AA58">
        <v>113.1</v>
      </c>
      <c r="AB58">
        <v>114.8</v>
      </c>
    </row>
    <row r="59" spans="22:28" hidden="1" x14ac:dyDescent="0.25">
      <c r="V59">
        <v>2014</v>
      </c>
      <c r="W59" t="s">
        <v>41</v>
      </c>
      <c r="X59">
        <v>121.71538461538459</v>
      </c>
      <c r="Y59">
        <v>115.4</v>
      </c>
      <c r="Z59">
        <v>114</v>
      </c>
      <c r="AA59">
        <v>113.2</v>
      </c>
      <c r="AB59" t="s">
        <v>32</v>
      </c>
    </row>
    <row r="60" spans="22:28" hidden="1" x14ac:dyDescent="0.25">
      <c r="V60">
        <v>2014</v>
      </c>
      <c r="W60" t="s">
        <v>41</v>
      </c>
      <c r="X60">
        <v>124.38461538461539</v>
      </c>
      <c r="Y60">
        <v>111.8</v>
      </c>
      <c r="Z60">
        <v>112.2</v>
      </c>
      <c r="AA60">
        <v>112.5</v>
      </c>
      <c r="AB60">
        <v>115.5</v>
      </c>
    </row>
    <row r="61" spans="22:28" hidden="1" x14ac:dyDescent="0.25">
      <c r="V61">
        <v>2014</v>
      </c>
      <c r="W61" t="s">
        <v>41</v>
      </c>
      <c r="X61">
        <v>122.65384615384613</v>
      </c>
      <c r="Y61">
        <v>114</v>
      </c>
      <c r="Z61">
        <v>113.3</v>
      </c>
      <c r="AA61">
        <v>112.8</v>
      </c>
      <c r="AB61">
        <v>115.5</v>
      </c>
    </row>
    <row r="62" spans="22:28" hidden="1" x14ac:dyDescent="0.25">
      <c r="V62">
        <v>2014</v>
      </c>
      <c r="W62" t="s">
        <v>42</v>
      </c>
      <c r="X62">
        <v>121.78461538461539</v>
      </c>
      <c r="Y62">
        <v>115.8</v>
      </c>
      <c r="Z62">
        <v>114.5</v>
      </c>
      <c r="AA62">
        <v>112.8</v>
      </c>
      <c r="AB62" t="s">
        <v>32</v>
      </c>
    </row>
    <row r="63" spans="22:28" hidden="1" x14ac:dyDescent="0.25">
      <c r="V63">
        <v>2014</v>
      </c>
      <c r="W63" t="s">
        <v>42</v>
      </c>
      <c r="X63">
        <v>122.59230769230771</v>
      </c>
      <c r="Y63">
        <v>111.8</v>
      </c>
      <c r="Z63">
        <v>112.3</v>
      </c>
      <c r="AA63">
        <v>111.2</v>
      </c>
      <c r="AB63">
        <v>116.1</v>
      </c>
    </row>
    <row r="64" spans="22:28" hidden="1" x14ac:dyDescent="0.25">
      <c r="V64">
        <v>2014</v>
      </c>
      <c r="W64" t="s">
        <v>42</v>
      </c>
      <c r="X64">
        <v>122.00769230769228</v>
      </c>
      <c r="Y64">
        <v>114.3</v>
      </c>
      <c r="Z64">
        <v>113.7</v>
      </c>
      <c r="AA64">
        <v>112</v>
      </c>
      <c r="AB64">
        <v>116.1</v>
      </c>
    </row>
    <row r="65" spans="22:28" hidden="1" x14ac:dyDescent="0.25">
      <c r="V65">
        <v>2014</v>
      </c>
      <c r="W65" t="s">
        <v>43</v>
      </c>
      <c r="X65">
        <v>121.63076923076922</v>
      </c>
      <c r="Y65">
        <v>116.4</v>
      </c>
      <c r="Z65">
        <v>115.3</v>
      </c>
      <c r="AA65">
        <v>112.6</v>
      </c>
      <c r="AB65" t="s">
        <v>32</v>
      </c>
    </row>
    <row r="66" spans="22:28" hidden="1" x14ac:dyDescent="0.25">
      <c r="V66">
        <v>2014</v>
      </c>
      <c r="W66" t="s">
        <v>43</v>
      </c>
      <c r="X66">
        <v>122.11538461538461</v>
      </c>
      <c r="Y66">
        <v>112</v>
      </c>
      <c r="Z66">
        <v>112.6</v>
      </c>
      <c r="AA66">
        <v>111</v>
      </c>
      <c r="AB66">
        <v>116.7</v>
      </c>
    </row>
    <row r="67" spans="22:28" hidden="1" x14ac:dyDescent="0.25">
      <c r="V67">
        <v>2014</v>
      </c>
      <c r="W67" t="s">
        <v>43</v>
      </c>
      <c r="X67">
        <v>121.74615384615385</v>
      </c>
      <c r="Y67">
        <v>114.7</v>
      </c>
      <c r="Z67">
        <v>114.3</v>
      </c>
      <c r="AA67">
        <v>111.8</v>
      </c>
      <c r="AB67">
        <v>116.7</v>
      </c>
    </row>
    <row r="68" spans="22:28" hidden="1" x14ac:dyDescent="0.25">
      <c r="V68">
        <v>2014</v>
      </c>
      <c r="W68" t="s">
        <v>44</v>
      </c>
      <c r="X68">
        <v>121.69230769230769</v>
      </c>
      <c r="Y68">
        <v>117.3</v>
      </c>
      <c r="Z68">
        <v>115.9</v>
      </c>
      <c r="AA68">
        <v>112</v>
      </c>
      <c r="AB68" t="s">
        <v>32</v>
      </c>
    </row>
    <row r="69" spans="22:28" hidden="1" x14ac:dyDescent="0.25">
      <c r="V69">
        <v>2014</v>
      </c>
      <c r="W69" t="s">
        <v>44</v>
      </c>
      <c r="X69">
        <v>122.13846153846154</v>
      </c>
      <c r="Y69">
        <v>112.6</v>
      </c>
      <c r="Z69">
        <v>113</v>
      </c>
      <c r="AA69">
        <v>109.7</v>
      </c>
      <c r="AB69">
        <v>117.1</v>
      </c>
    </row>
    <row r="70" spans="22:28" hidden="1" x14ac:dyDescent="0.25">
      <c r="V70">
        <v>2014</v>
      </c>
      <c r="W70" t="s">
        <v>44</v>
      </c>
      <c r="X70">
        <v>121.78461538461539</v>
      </c>
      <c r="Y70">
        <v>115.5</v>
      </c>
      <c r="Z70">
        <v>114.8</v>
      </c>
      <c r="AA70">
        <v>110.8</v>
      </c>
      <c r="AB70">
        <v>117.1</v>
      </c>
    </row>
    <row r="71" spans="22:28" hidden="1" x14ac:dyDescent="0.25">
      <c r="V71">
        <v>2014</v>
      </c>
      <c r="W71" t="s">
        <v>45</v>
      </c>
      <c r="X71">
        <v>120.73846153846154</v>
      </c>
      <c r="Y71">
        <v>117.4</v>
      </c>
      <c r="Z71">
        <v>116.2</v>
      </c>
      <c r="AA71">
        <v>111.5</v>
      </c>
      <c r="AB71" t="s">
        <v>32</v>
      </c>
    </row>
    <row r="72" spans="22:28" hidden="1" x14ac:dyDescent="0.25">
      <c r="V72">
        <v>2014</v>
      </c>
      <c r="W72" t="s">
        <v>45</v>
      </c>
      <c r="X72">
        <v>121.32307692307691</v>
      </c>
      <c r="Y72">
        <v>113</v>
      </c>
      <c r="Z72">
        <v>113.2</v>
      </c>
      <c r="AA72">
        <v>108.8</v>
      </c>
      <c r="AB72">
        <v>116.5</v>
      </c>
    </row>
    <row r="73" spans="22:28" hidden="1" x14ac:dyDescent="0.25">
      <c r="V73">
        <v>2014</v>
      </c>
      <c r="W73" t="s">
        <v>45</v>
      </c>
      <c r="X73">
        <v>120.89999999999999</v>
      </c>
      <c r="Y73">
        <v>115.7</v>
      </c>
      <c r="Z73">
        <v>115.1</v>
      </c>
      <c r="AA73">
        <v>110.1</v>
      </c>
      <c r="AB73">
        <v>116.5</v>
      </c>
    </row>
    <row r="74" spans="22:28" hidden="1" x14ac:dyDescent="0.25">
      <c r="V74">
        <v>2015</v>
      </c>
      <c r="W74" t="s">
        <v>31</v>
      </c>
      <c r="X74">
        <v>120.62307692307692</v>
      </c>
      <c r="Y74">
        <v>118.4</v>
      </c>
      <c r="Z74">
        <v>116.6</v>
      </c>
      <c r="AA74">
        <v>111</v>
      </c>
      <c r="AB74" t="s">
        <v>32</v>
      </c>
    </row>
    <row r="75" spans="22:28" hidden="1" x14ac:dyDescent="0.25">
      <c r="V75">
        <v>2015</v>
      </c>
      <c r="W75" t="s">
        <v>31</v>
      </c>
      <c r="X75">
        <v>121.14615384615384</v>
      </c>
      <c r="Y75">
        <v>113.4</v>
      </c>
      <c r="Z75">
        <v>113.7</v>
      </c>
      <c r="AA75">
        <v>107.9</v>
      </c>
      <c r="AB75">
        <v>117.3</v>
      </c>
    </row>
    <row r="76" spans="22:28" hidden="1" x14ac:dyDescent="0.25">
      <c r="V76">
        <v>2015</v>
      </c>
      <c r="W76" t="s">
        <v>31</v>
      </c>
      <c r="X76">
        <v>120.71538461538461</v>
      </c>
      <c r="Y76">
        <v>116.5</v>
      </c>
      <c r="Z76">
        <v>115.5</v>
      </c>
      <c r="AA76">
        <v>109.4</v>
      </c>
      <c r="AB76">
        <v>117.3</v>
      </c>
    </row>
    <row r="77" spans="22:28" hidden="1" x14ac:dyDescent="0.25">
      <c r="V77">
        <v>2015</v>
      </c>
      <c r="W77" t="s">
        <v>35</v>
      </c>
      <c r="X77">
        <v>120.81538461538459</v>
      </c>
      <c r="Y77">
        <v>120</v>
      </c>
      <c r="Z77">
        <v>117.7</v>
      </c>
      <c r="AA77">
        <v>110.9</v>
      </c>
      <c r="AB77" t="s">
        <v>32</v>
      </c>
    </row>
    <row r="78" spans="22:28" hidden="1" x14ac:dyDescent="0.25">
      <c r="V78">
        <v>2015</v>
      </c>
      <c r="W78" t="s">
        <v>35</v>
      </c>
      <c r="X78">
        <v>120.85384615384616</v>
      </c>
      <c r="Y78">
        <v>114</v>
      </c>
      <c r="Z78">
        <v>114.1</v>
      </c>
      <c r="AA78">
        <v>106.8</v>
      </c>
      <c r="AB78">
        <v>118.1</v>
      </c>
    </row>
    <row r="79" spans="22:28" hidden="1" x14ac:dyDescent="0.25">
      <c r="V79">
        <v>2015</v>
      </c>
      <c r="W79" t="s">
        <v>35</v>
      </c>
      <c r="X79">
        <v>120.72307692307689</v>
      </c>
      <c r="Y79">
        <v>117.7</v>
      </c>
      <c r="Z79">
        <v>116.3</v>
      </c>
      <c r="AA79">
        <v>108.7</v>
      </c>
      <c r="AB79">
        <v>118.1</v>
      </c>
    </row>
    <row r="80" spans="22:28" hidden="1" x14ac:dyDescent="0.25">
      <c r="V80">
        <v>2015</v>
      </c>
      <c r="W80" t="s">
        <v>36</v>
      </c>
      <c r="X80">
        <v>120.88461538461539</v>
      </c>
      <c r="Y80">
        <v>120.6</v>
      </c>
      <c r="Z80">
        <v>118.2</v>
      </c>
      <c r="AA80">
        <v>111.6</v>
      </c>
      <c r="AB80" t="s">
        <v>32</v>
      </c>
    </row>
    <row r="81" spans="22:28" hidden="1" x14ac:dyDescent="0.25">
      <c r="V81">
        <v>2015</v>
      </c>
      <c r="W81" t="s">
        <v>36</v>
      </c>
      <c r="X81">
        <v>120.61538461538463</v>
      </c>
      <c r="Y81">
        <v>114.4</v>
      </c>
      <c r="Z81">
        <v>114.3</v>
      </c>
      <c r="AA81">
        <v>108.4</v>
      </c>
      <c r="AB81">
        <v>118.6</v>
      </c>
    </row>
    <row r="82" spans="22:28" hidden="1" x14ac:dyDescent="0.25">
      <c r="V82">
        <v>2015</v>
      </c>
      <c r="W82" t="s">
        <v>36</v>
      </c>
      <c r="X82">
        <v>120.69999999999999</v>
      </c>
      <c r="Y82">
        <v>118.3</v>
      </c>
      <c r="Z82">
        <v>116.7</v>
      </c>
      <c r="AA82">
        <v>109.9</v>
      </c>
      <c r="AB82">
        <v>118.6</v>
      </c>
    </row>
    <row r="83" spans="22:28" hidden="1" x14ac:dyDescent="0.25">
      <c r="V83">
        <v>2015</v>
      </c>
      <c r="W83" t="s">
        <v>37</v>
      </c>
      <c r="X83">
        <v>121.32307692307693</v>
      </c>
      <c r="Y83">
        <v>121.2</v>
      </c>
      <c r="Z83">
        <v>118.6</v>
      </c>
      <c r="AA83">
        <v>111.9</v>
      </c>
      <c r="AB83" t="s">
        <v>32</v>
      </c>
    </row>
    <row r="84" spans="22:28" hidden="1" x14ac:dyDescent="0.25">
      <c r="V84">
        <v>2015</v>
      </c>
      <c r="W84" t="s">
        <v>37</v>
      </c>
      <c r="X84">
        <v>121.23846153846154</v>
      </c>
      <c r="Y84">
        <v>114.7</v>
      </c>
      <c r="Z84">
        <v>114.6</v>
      </c>
      <c r="AA84">
        <v>108.4</v>
      </c>
      <c r="AB84">
        <v>119.2</v>
      </c>
    </row>
    <row r="85" spans="22:28" hidden="1" x14ac:dyDescent="0.25">
      <c r="V85">
        <v>2015</v>
      </c>
      <c r="W85" t="s">
        <v>37</v>
      </c>
      <c r="X85">
        <v>121.20769230769231</v>
      </c>
      <c r="Y85">
        <v>118.7</v>
      </c>
      <c r="Z85">
        <v>117.1</v>
      </c>
      <c r="AA85">
        <v>110.1</v>
      </c>
      <c r="AB85">
        <v>119.2</v>
      </c>
    </row>
    <row r="86" spans="22:28" hidden="1" x14ac:dyDescent="0.25">
      <c r="V86">
        <v>2015</v>
      </c>
      <c r="W86" t="s">
        <v>38</v>
      </c>
      <c r="X86">
        <v>122.13076923076923</v>
      </c>
      <c r="Y86">
        <v>121.9</v>
      </c>
      <c r="Z86">
        <v>119.4</v>
      </c>
      <c r="AA86">
        <v>113.3</v>
      </c>
      <c r="AB86" t="s">
        <v>32</v>
      </c>
    </row>
    <row r="87" spans="22:28" hidden="1" x14ac:dyDescent="0.25">
      <c r="V87">
        <v>2015</v>
      </c>
      <c r="W87" t="s">
        <v>38</v>
      </c>
      <c r="X87">
        <v>122.9923076923077</v>
      </c>
      <c r="Y87">
        <v>114.9</v>
      </c>
      <c r="Z87">
        <v>114.9</v>
      </c>
      <c r="AA87">
        <v>110.8</v>
      </c>
      <c r="AB87">
        <v>119.6</v>
      </c>
    </row>
    <row r="88" spans="22:28" hidden="1" x14ac:dyDescent="0.25">
      <c r="V88">
        <v>2015</v>
      </c>
      <c r="W88" t="s">
        <v>38</v>
      </c>
      <c r="X88">
        <v>122.33846153846154</v>
      </c>
      <c r="Y88">
        <v>119.2</v>
      </c>
      <c r="Z88">
        <v>117.7</v>
      </c>
      <c r="AA88">
        <v>112</v>
      </c>
      <c r="AB88">
        <v>119.6</v>
      </c>
    </row>
    <row r="89" spans="22:28" hidden="1" x14ac:dyDescent="0.25">
      <c r="V89">
        <v>2015</v>
      </c>
      <c r="W89" t="s">
        <v>39</v>
      </c>
      <c r="X89">
        <v>124.45384615384614</v>
      </c>
      <c r="Y89">
        <v>122.6</v>
      </c>
      <c r="Z89">
        <v>120.4</v>
      </c>
      <c r="AA89">
        <v>114.2</v>
      </c>
      <c r="AB89" t="s">
        <v>32</v>
      </c>
    </row>
    <row r="90" spans="22:28" hidden="1" x14ac:dyDescent="0.25">
      <c r="V90">
        <v>2015</v>
      </c>
      <c r="W90" t="s">
        <v>39</v>
      </c>
      <c r="X90">
        <v>125.89230769230768</v>
      </c>
      <c r="Y90">
        <v>115.1</v>
      </c>
      <c r="Z90">
        <v>115.4</v>
      </c>
      <c r="AA90">
        <v>111.7</v>
      </c>
      <c r="AB90">
        <v>119</v>
      </c>
    </row>
    <row r="91" spans="22:28" hidden="1" x14ac:dyDescent="0.25">
      <c r="V91">
        <v>2015</v>
      </c>
      <c r="W91" t="s">
        <v>39</v>
      </c>
      <c r="X91">
        <v>124.88461538461539</v>
      </c>
      <c r="Y91">
        <v>119.8</v>
      </c>
      <c r="Z91">
        <v>118.5</v>
      </c>
      <c r="AA91">
        <v>112.9</v>
      </c>
      <c r="AB91">
        <v>119</v>
      </c>
    </row>
    <row r="92" spans="22:28" hidden="1" x14ac:dyDescent="0.25">
      <c r="V92">
        <v>2015</v>
      </c>
      <c r="W92" t="s">
        <v>40</v>
      </c>
      <c r="X92">
        <v>125.02307692307691</v>
      </c>
      <c r="Y92">
        <v>123</v>
      </c>
      <c r="Z92">
        <v>120.8</v>
      </c>
      <c r="AA92">
        <v>114.1</v>
      </c>
      <c r="AB92" t="s">
        <v>32</v>
      </c>
    </row>
    <row r="93" spans="22:28" hidden="1" x14ac:dyDescent="0.25">
      <c r="V93">
        <v>2015</v>
      </c>
      <c r="W93" t="s">
        <v>40</v>
      </c>
      <c r="X93">
        <v>126.37692307692306</v>
      </c>
      <c r="Y93">
        <v>115.3</v>
      </c>
      <c r="Z93">
        <v>116</v>
      </c>
      <c r="AA93">
        <v>111.5</v>
      </c>
      <c r="AB93">
        <v>119.9</v>
      </c>
    </row>
    <row r="94" spans="22:28" hidden="1" x14ac:dyDescent="0.25">
      <c r="V94">
        <v>2015</v>
      </c>
      <c r="W94" t="s">
        <v>40</v>
      </c>
      <c r="X94">
        <v>125.43076923076924</v>
      </c>
      <c r="Y94">
        <v>120.1</v>
      </c>
      <c r="Z94">
        <v>119</v>
      </c>
      <c r="AA94">
        <v>112.7</v>
      </c>
      <c r="AB94">
        <v>119.9</v>
      </c>
    </row>
    <row r="95" spans="22:28" hidden="1" x14ac:dyDescent="0.25">
      <c r="V95">
        <v>2015</v>
      </c>
      <c r="W95" t="s">
        <v>41</v>
      </c>
      <c r="X95">
        <v>126.66153846153846</v>
      </c>
      <c r="Y95">
        <v>123.8</v>
      </c>
      <c r="Z95">
        <v>121.1</v>
      </c>
      <c r="AA95">
        <v>113.6</v>
      </c>
      <c r="AB95" t="s">
        <v>32</v>
      </c>
    </row>
    <row r="96" spans="22:28" hidden="1" x14ac:dyDescent="0.25">
      <c r="V96">
        <v>2015</v>
      </c>
      <c r="W96" t="s">
        <v>41</v>
      </c>
      <c r="X96">
        <v>127.6076923076923</v>
      </c>
      <c r="Y96">
        <v>115.3</v>
      </c>
      <c r="Z96">
        <v>116.6</v>
      </c>
      <c r="AA96">
        <v>109.9</v>
      </c>
      <c r="AB96">
        <v>120.9</v>
      </c>
    </row>
    <row r="97" spans="22:28" hidden="1" x14ac:dyDescent="0.25">
      <c r="V97">
        <v>2015</v>
      </c>
      <c r="W97" t="s">
        <v>41</v>
      </c>
      <c r="X97">
        <v>126.89230769230768</v>
      </c>
      <c r="Y97">
        <v>120.6</v>
      </c>
      <c r="Z97">
        <v>119.4</v>
      </c>
      <c r="AA97">
        <v>111.7</v>
      </c>
      <c r="AB97">
        <v>120.9</v>
      </c>
    </row>
    <row r="98" spans="22:28" hidden="1" x14ac:dyDescent="0.25">
      <c r="V98">
        <v>2015</v>
      </c>
      <c r="W98" t="s">
        <v>42</v>
      </c>
      <c r="X98">
        <v>127.50769230769232</v>
      </c>
      <c r="Y98">
        <v>123.7</v>
      </c>
      <c r="Z98">
        <v>121.4</v>
      </c>
      <c r="AA98">
        <v>113.8</v>
      </c>
      <c r="AB98" t="s">
        <v>32</v>
      </c>
    </row>
    <row r="99" spans="22:28" hidden="1" x14ac:dyDescent="0.25">
      <c r="V99">
        <v>2015</v>
      </c>
      <c r="W99" t="s">
        <v>42</v>
      </c>
      <c r="X99">
        <v>128.06153846153845</v>
      </c>
      <c r="Y99">
        <v>115.1</v>
      </c>
      <c r="Z99">
        <v>117.1</v>
      </c>
      <c r="AA99">
        <v>109.1</v>
      </c>
      <c r="AB99">
        <v>121.6</v>
      </c>
    </row>
    <row r="100" spans="22:28" hidden="1" x14ac:dyDescent="0.25">
      <c r="V100">
        <v>2015</v>
      </c>
      <c r="W100" t="s">
        <v>42</v>
      </c>
      <c r="X100">
        <v>127.56153846153848</v>
      </c>
      <c r="Y100">
        <v>120.4</v>
      </c>
      <c r="Z100">
        <v>119.8</v>
      </c>
      <c r="AA100">
        <v>111.3</v>
      </c>
      <c r="AB100">
        <v>121.6</v>
      </c>
    </row>
    <row r="101" spans="22:28" hidden="1" x14ac:dyDescent="0.25">
      <c r="V101">
        <v>2015</v>
      </c>
      <c r="W101" t="s">
        <v>43</v>
      </c>
      <c r="X101">
        <v>128.8153846153846</v>
      </c>
      <c r="Y101">
        <v>124.4</v>
      </c>
      <c r="Z101">
        <v>122</v>
      </c>
      <c r="AA101">
        <v>113.8</v>
      </c>
      <c r="AB101" t="s">
        <v>32</v>
      </c>
    </row>
    <row r="102" spans="22:28" hidden="1" x14ac:dyDescent="0.25">
      <c r="V102">
        <v>2015</v>
      </c>
      <c r="W102" t="s">
        <v>43</v>
      </c>
      <c r="X102">
        <v>130.21538461538464</v>
      </c>
      <c r="Y102">
        <v>114.9</v>
      </c>
      <c r="Z102">
        <v>117.7</v>
      </c>
      <c r="AA102">
        <v>109.3</v>
      </c>
      <c r="AB102">
        <v>122.4</v>
      </c>
    </row>
    <row r="103" spans="22:28" hidden="1" x14ac:dyDescent="0.25">
      <c r="V103">
        <v>2015</v>
      </c>
      <c r="W103" t="s">
        <v>43</v>
      </c>
      <c r="X103">
        <v>129.15384615384613</v>
      </c>
      <c r="Y103">
        <v>120.8</v>
      </c>
      <c r="Z103">
        <v>120.4</v>
      </c>
      <c r="AA103">
        <v>111.4</v>
      </c>
      <c r="AB103">
        <v>122.4</v>
      </c>
    </row>
    <row r="104" spans="22:28" hidden="1" x14ac:dyDescent="0.25">
      <c r="V104">
        <v>2015</v>
      </c>
      <c r="W104" t="s">
        <v>44</v>
      </c>
      <c r="X104">
        <v>129.71538461538461</v>
      </c>
      <c r="Y104">
        <v>125.6</v>
      </c>
      <c r="Z104">
        <v>122.6</v>
      </c>
      <c r="AA104">
        <v>114</v>
      </c>
      <c r="AB104" t="s">
        <v>32</v>
      </c>
    </row>
    <row r="105" spans="22:28" hidden="1" x14ac:dyDescent="0.25">
      <c r="V105">
        <v>2015</v>
      </c>
      <c r="W105" t="s">
        <v>44</v>
      </c>
      <c r="X105">
        <v>131.42307692307691</v>
      </c>
      <c r="Y105">
        <v>115.1</v>
      </c>
      <c r="Z105">
        <v>118.1</v>
      </c>
      <c r="AA105">
        <v>109.3</v>
      </c>
      <c r="AB105">
        <v>122.9</v>
      </c>
    </row>
    <row r="106" spans="22:28" hidden="1" x14ac:dyDescent="0.25">
      <c r="V106">
        <v>2015</v>
      </c>
      <c r="W106" t="s">
        <v>44</v>
      </c>
      <c r="X106">
        <v>130.16153846153844</v>
      </c>
      <c r="Y106">
        <v>121.6</v>
      </c>
      <c r="Z106">
        <v>120.9</v>
      </c>
      <c r="AA106">
        <v>111.5</v>
      </c>
      <c r="AB106">
        <v>122.9</v>
      </c>
    </row>
    <row r="107" spans="22:28" hidden="1" x14ac:dyDescent="0.25">
      <c r="V107">
        <v>2015</v>
      </c>
      <c r="W107" t="s">
        <v>45</v>
      </c>
      <c r="X107">
        <v>129.40769230769232</v>
      </c>
      <c r="Y107">
        <v>125.7</v>
      </c>
      <c r="Z107">
        <v>123.1</v>
      </c>
      <c r="AA107">
        <v>114</v>
      </c>
      <c r="AB107" t="s">
        <v>32</v>
      </c>
    </row>
    <row r="108" spans="22:28" hidden="1" x14ac:dyDescent="0.25">
      <c r="V108">
        <v>2015</v>
      </c>
      <c r="W108" t="s">
        <v>45</v>
      </c>
      <c r="X108">
        <v>130.67692307692306</v>
      </c>
      <c r="Y108">
        <v>116</v>
      </c>
      <c r="Z108">
        <v>118.6</v>
      </c>
      <c r="AA108">
        <v>109.3</v>
      </c>
      <c r="AB108">
        <v>122.4</v>
      </c>
    </row>
    <row r="109" spans="22:28" hidden="1" x14ac:dyDescent="0.25">
      <c r="V109">
        <v>2015</v>
      </c>
      <c r="W109" t="s">
        <v>45</v>
      </c>
      <c r="X109">
        <v>129.70000000000002</v>
      </c>
      <c r="Y109">
        <v>122</v>
      </c>
      <c r="Z109">
        <v>121.4</v>
      </c>
      <c r="AA109">
        <v>111.5</v>
      </c>
      <c r="AB109">
        <v>122.4</v>
      </c>
    </row>
    <row r="110" spans="22:28" hidden="1" x14ac:dyDescent="0.25">
      <c r="V110">
        <v>2016</v>
      </c>
      <c r="W110" t="s">
        <v>31</v>
      </c>
      <c r="X110">
        <v>130.00769230769231</v>
      </c>
      <c r="Y110">
        <v>126.2</v>
      </c>
      <c r="Z110">
        <v>123.7</v>
      </c>
      <c r="AA110">
        <v>113.6</v>
      </c>
      <c r="AB110" t="s">
        <v>32</v>
      </c>
    </row>
    <row r="111" spans="22:28" hidden="1" x14ac:dyDescent="0.25">
      <c r="V111">
        <v>2016</v>
      </c>
      <c r="W111" t="s">
        <v>31</v>
      </c>
      <c r="X111">
        <v>130.87692307692308</v>
      </c>
      <c r="Y111">
        <v>116.9</v>
      </c>
      <c r="Z111">
        <v>119.1</v>
      </c>
      <c r="AA111">
        <v>108.9</v>
      </c>
      <c r="AB111">
        <v>123.4</v>
      </c>
    </row>
    <row r="112" spans="22:28" hidden="1" x14ac:dyDescent="0.25">
      <c r="V112">
        <v>2016</v>
      </c>
      <c r="W112" t="s">
        <v>31</v>
      </c>
      <c r="X112">
        <v>130.13076923076923</v>
      </c>
      <c r="Y112">
        <v>122.7</v>
      </c>
      <c r="Z112">
        <v>122</v>
      </c>
      <c r="AA112">
        <v>111.1</v>
      </c>
      <c r="AB112">
        <v>123.4</v>
      </c>
    </row>
    <row r="113" spans="22:28" hidden="1" x14ac:dyDescent="0.25">
      <c r="V113">
        <v>2016</v>
      </c>
      <c r="W113" t="s">
        <v>35</v>
      </c>
      <c r="X113">
        <v>129.43076923076922</v>
      </c>
      <c r="Y113">
        <v>127.5</v>
      </c>
      <c r="Z113">
        <v>124.3</v>
      </c>
      <c r="AA113">
        <v>113.9</v>
      </c>
      <c r="AB113" t="s">
        <v>32</v>
      </c>
    </row>
    <row r="114" spans="22:28" hidden="1" x14ac:dyDescent="0.25">
      <c r="V114">
        <v>2016</v>
      </c>
      <c r="W114" t="s">
        <v>35</v>
      </c>
      <c r="X114">
        <v>128.93076923076922</v>
      </c>
      <c r="Y114">
        <v>116</v>
      </c>
      <c r="Z114">
        <v>119.5</v>
      </c>
      <c r="AA114">
        <v>109.1</v>
      </c>
      <c r="AB114">
        <v>124.4</v>
      </c>
    </row>
    <row r="115" spans="22:28" hidden="1" x14ac:dyDescent="0.25">
      <c r="V115">
        <v>2016</v>
      </c>
      <c r="W115" t="s">
        <v>35</v>
      </c>
      <c r="X115">
        <v>129.08461538461538</v>
      </c>
      <c r="Y115">
        <v>123.1</v>
      </c>
      <c r="Z115">
        <v>122.5</v>
      </c>
      <c r="AA115">
        <v>111.4</v>
      </c>
      <c r="AB115">
        <v>124.4</v>
      </c>
    </row>
    <row r="116" spans="22:28" hidden="1" x14ac:dyDescent="0.25">
      <c r="V116">
        <v>2016</v>
      </c>
      <c r="W116" t="s">
        <v>36</v>
      </c>
      <c r="X116">
        <v>129.43846153846155</v>
      </c>
      <c r="Y116">
        <v>127</v>
      </c>
      <c r="Z116">
        <v>124.8</v>
      </c>
      <c r="AA116">
        <v>113.6</v>
      </c>
      <c r="AB116" t="s">
        <v>32</v>
      </c>
    </row>
    <row r="117" spans="22:28" hidden="1" x14ac:dyDescent="0.25">
      <c r="V117">
        <v>2016</v>
      </c>
      <c r="W117" t="s">
        <v>36</v>
      </c>
      <c r="X117">
        <v>128.27692307692308</v>
      </c>
      <c r="Y117">
        <v>114.8</v>
      </c>
      <c r="Z117">
        <v>119.7</v>
      </c>
      <c r="AA117">
        <v>108.5</v>
      </c>
      <c r="AB117">
        <v>124.9</v>
      </c>
    </row>
    <row r="118" spans="22:28" hidden="1" x14ac:dyDescent="0.25">
      <c r="V118">
        <v>2016</v>
      </c>
      <c r="W118" t="s">
        <v>36</v>
      </c>
      <c r="X118">
        <v>128.86153846153846</v>
      </c>
      <c r="Y118">
        <v>122.4</v>
      </c>
      <c r="Z118">
        <v>122.9</v>
      </c>
      <c r="AA118">
        <v>110.9</v>
      </c>
      <c r="AB118">
        <v>124.9</v>
      </c>
    </row>
    <row r="119" spans="22:28" hidden="1" x14ac:dyDescent="0.25">
      <c r="V119">
        <v>2016</v>
      </c>
      <c r="W119" t="s">
        <v>37</v>
      </c>
      <c r="X119">
        <v>130.89230769230772</v>
      </c>
      <c r="Y119">
        <v>127</v>
      </c>
      <c r="Z119">
        <v>125.2</v>
      </c>
      <c r="AA119">
        <v>114.4</v>
      </c>
      <c r="AB119" t="s">
        <v>32</v>
      </c>
    </row>
    <row r="120" spans="22:28" hidden="1" x14ac:dyDescent="0.25">
      <c r="V120">
        <v>2016</v>
      </c>
      <c r="W120" t="s">
        <v>37</v>
      </c>
      <c r="X120">
        <v>131.25384615384615</v>
      </c>
      <c r="Y120">
        <v>114.6</v>
      </c>
      <c r="Z120">
        <v>120</v>
      </c>
      <c r="AA120">
        <v>110</v>
      </c>
      <c r="AB120">
        <v>125.6</v>
      </c>
    </row>
    <row r="121" spans="22:28" hidden="1" x14ac:dyDescent="0.25">
      <c r="V121">
        <v>2016</v>
      </c>
      <c r="W121" t="s">
        <v>37</v>
      </c>
      <c r="X121">
        <v>130.86923076923077</v>
      </c>
      <c r="Y121">
        <v>122.3</v>
      </c>
      <c r="Z121">
        <v>123.2</v>
      </c>
      <c r="AA121">
        <v>112.1</v>
      </c>
      <c r="AB121">
        <v>125.6</v>
      </c>
    </row>
    <row r="122" spans="22:28" hidden="1" x14ac:dyDescent="0.25">
      <c r="V122">
        <v>2016</v>
      </c>
      <c r="W122" t="s">
        <v>38</v>
      </c>
      <c r="X122">
        <v>132.59230769230768</v>
      </c>
      <c r="Y122">
        <v>127.4</v>
      </c>
      <c r="Z122">
        <v>125.8</v>
      </c>
      <c r="AA122">
        <v>115.1</v>
      </c>
      <c r="AB122" t="s">
        <v>32</v>
      </c>
    </row>
    <row r="123" spans="22:28" hidden="1" x14ac:dyDescent="0.25">
      <c r="V123">
        <v>2016</v>
      </c>
      <c r="W123" t="s">
        <v>38</v>
      </c>
      <c r="X123">
        <v>134.36923076923074</v>
      </c>
      <c r="Y123">
        <v>115</v>
      </c>
      <c r="Z123">
        <v>120.3</v>
      </c>
      <c r="AA123">
        <v>110.7</v>
      </c>
      <c r="AB123">
        <v>126</v>
      </c>
    </row>
    <row r="124" spans="22:28" hidden="1" x14ac:dyDescent="0.25">
      <c r="V124">
        <v>2016</v>
      </c>
      <c r="W124" t="s">
        <v>38</v>
      </c>
      <c r="X124">
        <v>133.1076923076923</v>
      </c>
      <c r="Y124">
        <v>122.7</v>
      </c>
      <c r="Z124">
        <v>123.7</v>
      </c>
      <c r="AA124">
        <v>112.8</v>
      </c>
      <c r="AB124">
        <v>126</v>
      </c>
    </row>
    <row r="125" spans="22:28" hidden="1" x14ac:dyDescent="0.25">
      <c r="V125">
        <v>2016</v>
      </c>
      <c r="W125" t="s">
        <v>39</v>
      </c>
      <c r="X125">
        <v>134.50769230769231</v>
      </c>
      <c r="Y125">
        <v>128</v>
      </c>
      <c r="Z125">
        <v>126.2</v>
      </c>
      <c r="AA125">
        <v>116.3</v>
      </c>
      <c r="AB125" t="s">
        <v>32</v>
      </c>
    </row>
    <row r="126" spans="22:28" hidden="1" x14ac:dyDescent="0.25">
      <c r="V126">
        <v>2016</v>
      </c>
      <c r="W126" t="s">
        <v>39</v>
      </c>
      <c r="X126">
        <v>137.46153846153848</v>
      </c>
      <c r="Y126">
        <v>115.5</v>
      </c>
      <c r="Z126">
        <v>120.6</v>
      </c>
      <c r="AA126">
        <v>112.3</v>
      </c>
      <c r="AB126">
        <v>125.5</v>
      </c>
    </row>
    <row r="127" spans="22:28" hidden="1" x14ac:dyDescent="0.25">
      <c r="V127">
        <v>2016</v>
      </c>
      <c r="W127" t="s">
        <v>39</v>
      </c>
      <c r="X127">
        <v>135.43076923076922</v>
      </c>
      <c r="Y127">
        <v>123.3</v>
      </c>
      <c r="Z127">
        <v>124.1</v>
      </c>
      <c r="AA127">
        <v>114.2</v>
      </c>
      <c r="AB127">
        <v>125.5</v>
      </c>
    </row>
    <row r="128" spans="22:28" hidden="1" x14ac:dyDescent="0.25">
      <c r="V128">
        <v>2016</v>
      </c>
      <c r="W128" t="s">
        <v>40</v>
      </c>
      <c r="X128">
        <v>136.17692307692306</v>
      </c>
      <c r="Y128">
        <v>128.19999999999999</v>
      </c>
      <c r="Z128">
        <v>126.7</v>
      </c>
      <c r="AA128">
        <v>116.4</v>
      </c>
      <c r="AB128" t="s">
        <v>32</v>
      </c>
    </row>
    <row r="129" spans="22:28" hidden="1" x14ac:dyDescent="0.25">
      <c r="V129">
        <v>2016</v>
      </c>
      <c r="W129" t="s">
        <v>40</v>
      </c>
      <c r="X129">
        <v>139.34615384615387</v>
      </c>
      <c r="Y129">
        <v>115.5</v>
      </c>
      <c r="Z129">
        <v>120.9</v>
      </c>
      <c r="AA129">
        <v>111.7</v>
      </c>
      <c r="AB129">
        <v>126.4</v>
      </c>
    </row>
    <row r="130" spans="22:28" hidden="1" x14ac:dyDescent="0.25">
      <c r="V130">
        <v>2016</v>
      </c>
      <c r="W130" t="s">
        <v>40</v>
      </c>
      <c r="X130">
        <v>137.19230769230768</v>
      </c>
      <c r="Y130">
        <v>123.4</v>
      </c>
      <c r="Z130">
        <v>124.5</v>
      </c>
      <c r="AA130">
        <v>113.9</v>
      </c>
      <c r="AB130">
        <v>126.4</v>
      </c>
    </row>
    <row r="131" spans="22:28" hidden="1" x14ac:dyDescent="0.25">
      <c r="V131">
        <v>2016</v>
      </c>
      <c r="W131" t="s">
        <v>41</v>
      </c>
      <c r="X131">
        <v>136.73076923076923</v>
      </c>
      <c r="Y131">
        <v>129.1</v>
      </c>
      <c r="Z131">
        <v>127</v>
      </c>
      <c r="AA131">
        <v>116</v>
      </c>
      <c r="AB131" t="s">
        <v>32</v>
      </c>
    </row>
    <row r="132" spans="22:28" hidden="1" x14ac:dyDescent="0.25">
      <c r="V132">
        <v>2016</v>
      </c>
      <c r="W132" t="s">
        <v>41</v>
      </c>
      <c r="X132">
        <v>137.2307692307692</v>
      </c>
      <c r="Y132">
        <v>114.7</v>
      </c>
      <c r="Z132">
        <v>121.2</v>
      </c>
      <c r="AA132">
        <v>110.4</v>
      </c>
      <c r="AB132">
        <v>127.3</v>
      </c>
    </row>
    <row r="133" spans="22:28" hidden="1" x14ac:dyDescent="0.25">
      <c r="V133">
        <v>2016</v>
      </c>
      <c r="W133" t="s">
        <v>41</v>
      </c>
      <c r="X133">
        <v>136.76153846153846</v>
      </c>
      <c r="Y133">
        <v>123.6</v>
      </c>
      <c r="Z133">
        <v>124.8</v>
      </c>
      <c r="AA133">
        <v>113.1</v>
      </c>
      <c r="AB133">
        <v>127.3</v>
      </c>
    </row>
    <row r="134" spans="22:28" hidden="1" x14ac:dyDescent="0.25">
      <c r="V134">
        <v>2016</v>
      </c>
      <c r="W134" t="s">
        <v>42</v>
      </c>
      <c r="X134">
        <v>136.2076923076923</v>
      </c>
      <c r="Y134">
        <v>129.69999999999999</v>
      </c>
      <c r="Z134">
        <v>127.8</v>
      </c>
      <c r="AA134">
        <v>117</v>
      </c>
      <c r="AB134" t="s">
        <v>32</v>
      </c>
    </row>
    <row r="135" spans="22:28" hidden="1" x14ac:dyDescent="0.25">
      <c r="V135">
        <v>2016</v>
      </c>
      <c r="W135" t="s">
        <v>42</v>
      </c>
      <c r="X135">
        <v>135.10769230769228</v>
      </c>
      <c r="Y135">
        <v>114.8</v>
      </c>
      <c r="Z135">
        <v>121.4</v>
      </c>
      <c r="AA135">
        <v>111.8</v>
      </c>
      <c r="AB135">
        <v>127.9</v>
      </c>
    </row>
    <row r="136" spans="22:28" hidden="1" x14ac:dyDescent="0.25">
      <c r="V136">
        <v>2016</v>
      </c>
      <c r="W136" t="s">
        <v>42</v>
      </c>
      <c r="X136">
        <v>135.66923076923075</v>
      </c>
      <c r="Y136">
        <v>124.1</v>
      </c>
      <c r="Z136">
        <v>125.4</v>
      </c>
      <c r="AA136">
        <v>114.3</v>
      </c>
      <c r="AB136">
        <v>127.9</v>
      </c>
    </row>
    <row r="137" spans="22:28" hidden="1" x14ac:dyDescent="0.25">
      <c r="V137">
        <v>2016</v>
      </c>
      <c r="W137" t="s">
        <v>43</v>
      </c>
      <c r="X137">
        <v>136.2923076923077</v>
      </c>
      <c r="Y137">
        <v>129.80000000000001</v>
      </c>
      <c r="Z137">
        <v>128.69999999999999</v>
      </c>
      <c r="AA137">
        <v>117.8</v>
      </c>
      <c r="AB137" t="s">
        <v>32</v>
      </c>
    </row>
    <row r="138" spans="22:28" hidden="1" x14ac:dyDescent="0.25">
      <c r="V138">
        <v>2016</v>
      </c>
      <c r="W138" t="s">
        <v>43</v>
      </c>
      <c r="X138">
        <v>135.6076923076923</v>
      </c>
      <c r="Y138">
        <v>115.2</v>
      </c>
      <c r="Z138">
        <v>121.8</v>
      </c>
      <c r="AA138">
        <v>112.8</v>
      </c>
      <c r="AB138">
        <v>128.69999999999999</v>
      </c>
    </row>
    <row r="139" spans="22:28" hidden="1" x14ac:dyDescent="0.25">
      <c r="V139">
        <v>2016</v>
      </c>
      <c r="W139" t="s">
        <v>43</v>
      </c>
      <c r="X139">
        <v>135.90769230769226</v>
      </c>
      <c r="Y139">
        <v>124.3</v>
      </c>
      <c r="Z139">
        <v>126.1</v>
      </c>
      <c r="AA139">
        <v>115.2</v>
      </c>
      <c r="AB139">
        <v>128.69999999999999</v>
      </c>
    </row>
    <row r="140" spans="22:28" hidden="1" x14ac:dyDescent="0.25">
      <c r="V140">
        <v>2016</v>
      </c>
      <c r="W140" t="s">
        <v>44</v>
      </c>
      <c r="X140">
        <v>135.73846153846154</v>
      </c>
      <c r="Y140">
        <v>130.30000000000001</v>
      </c>
      <c r="Z140">
        <v>129.1</v>
      </c>
      <c r="AA140">
        <v>118.2</v>
      </c>
      <c r="AB140" t="s">
        <v>32</v>
      </c>
    </row>
    <row r="141" spans="22:28" hidden="1" x14ac:dyDescent="0.25">
      <c r="V141">
        <v>2016</v>
      </c>
      <c r="W141" t="s">
        <v>44</v>
      </c>
      <c r="X141">
        <v>135.01538461538462</v>
      </c>
      <c r="Y141">
        <v>116.2</v>
      </c>
      <c r="Z141">
        <v>122.1</v>
      </c>
      <c r="AA141">
        <v>113.4</v>
      </c>
      <c r="AB141">
        <v>129.1</v>
      </c>
    </row>
    <row r="142" spans="22:28" hidden="1" x14ac:dyDescent="0.25">
      <c r="V142">
        <v>2016</v>
      </c>
      <c r="W142" t="s">
        <v>44</v>
      </c>
      <c r="X142">
        <v>135.36923076923077</v>
      </c>
      <c r="Y142">
        <v>125</v>
      </c>
      <c r="Z142">
        <v>126.4</v>
      </c>
      <c r="AA142">
        <v>115.7</v>
      </c>
      <c r="AB142">
        <v>129.1</v>
      </c>
    </row>
    <row r="143" spans="22:28" hidden="1" x14ac:dyDescent="0.25">
      <c r="V143">
        <v>2016</v>
      </c>
      <c r="W143" t="s">
        <v>45</v>
      </c>
      <c r="X143">
        <v>134.54615384615383</v>
      </c>
      <c r="Y143">
        <v>132</v>
      </c>
      <c r="Z143">
        <v>129.69999999999999</v>
      </c>
      <c r="AA143">
        <v>118.6</v>
      </c>
      <c r="AB143" t="s">
        <v>32</v>
      </c>
    </row>
    <row r="144" spans="22:28" hidden="1" x14ac:dyDescent="0.25">
      <c r="V144">
        <v>2016</v>
      </c>
      <c r="W144" t="s">
        <v>45</v>
      </c>
      <c r="X144">
        <v>133.06153846153845</v>
      </c>
      <c r="Y144">
        <v>117.8</v>
      </c>
      <c r="Z144">
        <v>122.3</v>
      </c>
      <c r="AA144">
        <v>113.7</v>
      </c>
      <c r="AB144">
        <v>128.5</v>
      </c>
    </row>
    <row r="145" spans="22:28" hidden="1" x14ac:dyDescent="0.25">
      <c r="V145">
        <v>2016</v>
      </c>
      <c r="W145" t="s">
        <v>45</v>
      </c>
      <c r="X145">
        <v>133.9</v>
      </c>
      <c r="Y145">
        <v>126.6</v>
      </c>
      <c r="Z145">
        <v>126.9</v>
      </c>
      <c r="AA145">
        <v>116</v>
      </c>
      <c r="AB145">
        <v>128.5</v>
      </c>
    </row>
    <row r="146" spans="22:28" hidden="1" x14ac:dyDescent="0.25">
      <c r="V146">
        <v>2017</v>
      </c>
      <c r="W146" t="s">
        <v>31</v>
      </c>
      <c r="X146">
        <v>133.63846153846154</v>
      </c>
      <c r="Y146">
        <v>132.1</v>
      </c>
      <c r="Z146">
        <v>129.9</v>
      </c>
      <c r="AA146">
        <v>119.1</v>
      </c>
      <c r="AB146" t="s">
        <v>32</v>
      </c>
    </row>
    <row r="147" spans="22:28" hidden="1" x14ac:dyDescent="0.25">
      <c r="V147">
        <v>2017</v>
      </c>
      <c r="W147" t="s">
        <v>31</v>
      </c>
      <c r="X147">
        <v>131.78461538461539</v>
      </c>
      <c r="Y147">
        <v>118</v>
      </c>
      <c r="Z147">
        <v>122.6</v>
      </c>
      <c r="AA147">
        <v>115.2</v>
      </c>
      <c r="AB147">
        <v>129.6</v>
      </c>
    </row>
    <row r="148" spans="22:28" hidden="1" x14ac:dyDescent="0.25">
      <c r="V148">
        <v>2017</v>
      </c>
      <c r="W148" t="s">
        <v>31</v>
      </c>
      <c r="X148">
        <v>132.86923076923074</v>
      </c>
      <c r="Y148">
        <v>126.8</v>
      </c>
      <c r="Z148">
        <v>127.1</v>
      </c>
      <c r="AA148">
        <v>117</v>
      </c>
      <c r="AB148">
        <v>129.6</v>
      </c>
    </row>
    <row r="149" spans="22:28" hidden="1" x14ac:dyDescent="0.25">
      <c r="V149">
        <v>2017</v>
      </c>
      <c r="W149" t="s">
        <v>35</v>
      </c>
      <c r="X149">
        <v>133.42307692307693</v>
      </c>
      <c r="Y149">
        <v>133.19999999999999</v>
      </c>
      <c r="Z149">
        <v>130.1</v>
      </c>
      <c r="AA149">
        <v>119.5</v>
      </c>
      <c r="AB149" t="s">
        <v>32</v>
      </c>
    </row>
    <row r="150" spans="22:28" hidden="1" x14ac:dyDescent="0.25">
      <c r="V150">
        <v>2017</v>
      </c>
      <c r="W150" t="s">
        <v>35</v>
      </c>
      <c r="X150">
        <v>131.17692307692309</v>
      </c>
      <c r="Y150">
        <v>119.2</v>
      </c>
      <c r="Z150">
        <v>122.9</v>
      </c>
      <c r="AA150">
        <v>115.5</v>
      </c>
      <c r="AB150">
        <v>130.5</v>
      </c>
    </row>
    <row r="151" spans="22:28" hidden="1" x14ac:dyDescent="0.25">
      <c r="V151">
        <v>2017</v>
      </c>
      <c r="W151" t="s">
        <v>35</v>
      </c>
      <c r="X151">
        <v>132.48461538461541</v>
      </c>
      <c r="Y151">
        <v>127.9</v>
      </c>
      <c r="Z151">
        <v>127.4</v>
      </c>
      <c r="AA151">
        <v>117.4</v>
      </c>
      <c r="AB151">
        <v>130.5</v>
      </c>
    </row>
    <row r="152" spans="22:28" hidden="1" x14ac:dyDescent="0.25">
      <c r="V152">
        <v>2017</v>
      </c>
      <c r="W152" t="s">
        <v>36</v>
      </c>
      <c r="X152">
        <v>132.96153846153848</v>
      </c>
      <c r="Y152">
        <v>134.19999999999999</v>
      </c>
      <c r="Z152">
        <v>130.6</v>
      </c>
      <c r="AA152">
        <v>119.8</v>
      </c>
      <c r="AB152" t="s">
        <v>32</v>
      </c>
    </row>
    <row r="153" spans="22:28" hidden="1" x14ac:dyDescent="0.25">
      <c r="V153">
        <v>2017</v>
      </c>
      <c r="W153" t="s">
        <v>36</v>
      </c>
      <c r="X153">
        <v>131.2076923076923</v>
      </c>
      <c r="Y153">
        <v>120.8</v>
      </c>
      <c r="Z153">
        <v>123.1</v>
      </c>
      <c r="AA153">
        <v>115.6</v>
      </c>
      <c r="AB153">
        <v>131.1</v>
      </c>
    </row>
    <row r="154" spans="22:28" hidden="1" x14ac:dyDescent="0.25">
      <c r="V154">
        <v>2017</v>
      </c>
      <c r="W154" t="s">
        <v>36</v>
      </c>
      <c r="X154">
        <v>132.22307692307692</v>
      </c>
      <c r="Y154">
        <v>129.1</v>
      </c>
      <c r="Z154">
        <v>127.8</v>
      </c>
      <c r="AA154">
        <v>117.6</v>
      </c>
      <c r="AB154">
        <v>131.1</v>
      </c>
    </row>
    <row r="155" spans="22:28" hidden="1" x14ac:dyDescent="0.25">
      <c r="V155">
        <v>2017</v>
      </c>
      <c r="W155" t="s">
        <v>37</v>
      </c>
      <c r="X155">
        <v>132.7923076923077</v>
      </c>
      <c r="Y155">
        <v>135</v>
      </c>
      <c r="Z155">
        <v>131</v>
      </c>
      <c r="AA155">
        <v>119.2</v>
      </c>
      <c r="AB155" t="s">
        <v>32</v>
      </c>
    </row>
    <row r="156" spans="22:28" hidden="1" x14ac:dyDescent="0.25">
      <c r="V156">
        <v>2017</v>
      </c>
      <c r="W156" t="s">
        <v>37</v>
      </c>
      <c r="X156">
        <v>131.3923076923077</v>
      </c>
      <c r="Y156">
        <v>121.4</v>
      </c>
      <c r="Z156">
        <v>123.4</v>
      </c>
      <c r="AA156">
        <v>114.3</v>
      </c>
      <c r="AB156">
        <v>131.69999999999999</v>
      </c>
    </row>
    <row r="157" spans="22:28" hidden="1" x14ac:dyDescent="0.25">
      <c r="V157">
        <v>2017</v>
      </c>
      <c r="W157" t="s">
        <v>37</v>
      </c>
      <c r="X157">
        <v>132.1846153846154</v>
      </c>
      <c r="Y157">
        <v>129.80000000000001</v>
      </c>
      <c r="Z157">
        <v>128.1</v>
      </c>
      <c r="AA157">
        <v>116.6</v>
      </c>
      <c r="AB157">
        <v>131.69999999999999</v>
      </c>
    </row>
    <row r="158" spans="22:28" hidden="1" x14ac:dyDescent="0.25">
      <c r="V158">
        <v>2017</v>
      </c>
      <c r="W158" t="s">
        <v>38</v>
      </c>
      <c r="X158">
        <v>132.88461538461536</v>
      </c>
      <c r="Y158">
        <v>135</v>
      </c>
      <c r="Z158">
        <v>131.4</v>
      </c>
      <c r="AA158">
        <v>119.4</v>
      </c>
      <c r="AB158" t="s">
        <v>32</v>
      </c>
    </row>
    <row r="159" spans="22:28" hidden="1" x14ac:dyDescent="0.25">
      <c r="V159">
        <v>2017</v>
      </c>
      <c r="W159" t="s">
        <v>38</v>
      </c>
      <c r="X159">
        <v>131.50769230769231</v>
      </c>
      <c r="Y159">
        <v>120.1</v>
      </c>
      <c r="Z159">
        <v>123.6</v>
      </c>
      <c r="AA159">
        <v>114.3</v>
      </c>
      <c r="AB159">
        <v>132.1</v>
      </c>
    </row>
    <row r="160" spans="22:28" hidden="1" x14ac:dyDescent="0.25">
      <c r="V160">
        <v>2017</v>
      </c>
      <c r="W160" t="s">
        <v>38</v>
      </c>
      <c r="X160">
        <v>132.27692307692308</v>
      </c>
      <c r="Y160">
        <v>129.4</v>
      </c>
      <c r="Z160">
        <v>128.4</v>
      </c>
      <c r="AA160">
        <v>116.7</v>
      </c>
      <c r="AB160">
        <v>132.1</v>
      </c>
    </row>
    <row r="161" spans="22:28" hidden="1" x14ac:dyDescent="0.25">
      <c r="V161">
        <v>2017</v>
      </c>
      <c r="W161" t="s">
        <v>39</v>
      </c>
      <c r="X161">
        <v>133.75384615384615</v>
      </c>
      <c r="Y161">
        <v>134.80000000000001</v>
      </c>
      <c r="Z161">
        <v>131.30000000000001</v>
      </c>
      <c r="AA161">
        <v>119.4</v>
      </c>
      <c r="AB161" t="s">
        <v>32</v>
      </c>
    </row>
    <row r="162" spans="22:28" hidden="1" x14ac:dyDescent="0.25">
      <c r="V162">
        <v>2017</v>
      </c>
      <c r="W162" t="s">
        <v>39</v>
      </c>
      <c r="X162">
        <v>133.15384615384616</v>
      </c>
      <c r="Y162">
        <v>119</v>
      </c>
      <c r="Z162">
        <v>123.8</v>
      </c>
      <c r="AA162">
        <v>113.9</v>
      </c>
      <c r="AB162">
        <v>131.4</v>
      </c>
    </row>
    <row r="163" spans="22:28" hidden="1" x14ac:dyDescent="0.25">
      <c r="V163">
        <v>2017</v>
      </c>
      <c r="W163" t="s">
        <v>39</v>
      </c>
      <c r="X163">
        <v>133.43846153846155</v>
      </c>
      <c r="Y163">
        <v>128.80000000000001</v>
      </c>
      <c r="Z163">
        <v>128.5</v>
      </c>
      <c r="AA163">
        <v>116.5</v>
      </c>
      <c r="AB163">
        <v>131.4</v>
      </c>
    </row>
    <row r="164" spans="22:28" hidden="1" x14ac:dyDescent="0.25">
      <c r="V164">
        <v>2017</v>
      </c>
      <c r="W164" t="s">
        <v>40</v>
      </c>
      <c r="X164">
        <v>136.37692307692308</v>
      </c>
      <c r="Y164">
        <v>135.30000000000001</v>
      </c>
      <c r="Z164">
        <v>132.1</v>
      </c>
      <c r="AA164">
        <v>119.1</v>
      </c>
      <c r="AB164" t="s">
        <v>32</v>
      </c>
    </row>
    <row r="165" spans="22:28" hidden="1" x14ac:dyDescent="0.25">
      <c r="V165">
        <v>2017</v>
      </c>
      <c r="W165" t="s">
        <v>40</v>
      </c>
      <c r="X165">
        <v>136.00769230769231</v>
      </c>
      <c r="Y165">
        <v>119.7</v>
      </c>
      <c r="Z165">
        <v>125</v>
      </c>
      <c r="AA165">
        <v>113.2</v>
      </c>
      <c r="AB165">
        <v>132.6</v>
      </c>
    </row>
    <row r="166" spans="22:28" hidden="1" x14ac:dyDescent="0.25">
      <c r="V166">
        <v>2017</v>
      </c>
      <c r="W166" t="s">
        <v>40</v>
      </c>
      <c r="X166">
        <v>136.1076923076923</v>
      </c>
      <c r="Y166">
        <v>129.4</v>
      </c>
      <c r="Z166">
        <v>129.4</v>
      </c>
      <c r="AA166">
        <v>116</v>
      </c>
      <c r="AB166">
        <v>132.6</v>
      </c>
    </row>
    <row r="167" spans="22:28" hidden="1" x14ac:dyDescent="0.25">
      <c r="V167">
        <v>2017</v>
      </c>
      <c r="W167" t="s">
        <v>41</v>
      </c>
      <c r="X167">
        <v>137.88461538461536</v>
      </c>
      <c r="Y167">
        <v>136.4</v>
      </c>
      <c r="Z167">
        <v>133</v>
      </c>
      <c r="AA167">
        <v>120.3</v>
      </c>
      <c r="AB167" t="s">
        <v>32</v>
      </c>
    </row>
    <row r="168" spans="22:28" hidden="1" x14ac:dyDescent="0.25">
      <c r="V168">
        <v>2017</v>
      </c>
      <c r="W168" t="s">
        <v>41</v>
      </c>
      <c r="X168">
        <v>136.38461538461536</v>
      </c>
      <c r="Y168">
        <v>118.9</v>
      </c>
      <c r="Z168">
        <v>125.7</v>
      </c>
      <c r="AA168">
        <v>114.6</v>
      </c>
      <c r="AB168">
        <v>134.4</v>
      </c>
    </row>
    <row r="169" spans="22:28" hidden="1" x14ac:dyDescent="0.25">
      <c r="V169">
        <v>2017</v>
      </c>
      <c r="W169" t="s">
        <v>41</v>
      </c>
      <c r="X169">
        <v>137.21538461538461</v>
      </c>
      <c r="Y169">
        <v>129.80000000000001</v>
      </c>
      <c r="Z169">
        <v>130.19999999999999</v>
      </c>
      <c r="AA169">
        <v>117.3</v>
      </c>
      <c r="AB169">
        <v>134.4</v>
      </c>
    </row>
    <row r="170" spans="22:28" hidden="1" x14ac:dyDescent="0.25">
      <c r="V170">
        <v>2017</v>
      </c>
      <c r="W170" t="s">
        <v>42</v>
      </c>
      <c r="X170">
        <v>137.25384615384615</v>
      </c>
      <c r="Y170">
        <v>137.4</v>
      </c>
      <c r="Z170">
        <v>133.4</v>
      </c>
      <c r="AA170">
        <v>121.2</v>
      </c>
      <c r="AB170" t="s">
        <v>32</v>
      </c>
    </row>
    <row r="171" spans="22:28" hidden="1" x14ac:dyDescent="0.25">
      <c r="V171">
        <v>2017</v>
      </c>
      <c r="W171" t="s">
        <v>42</v>
      </c>
      <c r="X171">
        <v>134.59230769230768</v>
      </c>
      <c r="Y171">
        <v>120.6</v>
      </c>
      <c r="Z171">
        <v>126.1</v>
      </c>
      <c r="AA171">
        <v>115.7</v>
      </c>
      <c r="AB171">
        <v>135.69999999999999</v>
      </c>
    </row>
    <row r="172" spans="22:28" hidden="1" x14ac:dyDescent="0.25">
      <c r="V172">
        <v>2017</v>
      </c>
      <c r="W172" t="s">
        <v>42</v>
      </c>
      <c r="X172">
        <v>136.15384615384613</v>
      </c>
      <c r="Y172">
        <v>131</v>
      </c>
      <c r="Z172">
        <v>130.6</v>
      </c>
      <c r="AA172">
        <v>118.3</v>
      </c>
      <c r="AB172">
        <v>135.69999999999999</v>
      </c>
    </row>
    <row r="173" spans="22:28" hidden="1" x14ac:dyDescent="0.25">
      <c r="V173">
        <v>2017</v>
      </c>
      <c r="W173" t="s">
        <v>43</v>
      </c>
      <c r="X173">
        <v>137.76153846153846</v>
      </c>
      <c r="Y173">
        <v>138.1</v>
      </c>
      <c r="Z173">
        <v>134.19999999999999</v>
      </c>
      <c r="AA173">
        <v>121</v>
      </c>
      <c r="AB173" t="s">
        <v>32</v>
      </c>
    </row>
    <row r="174" spans="22:28" hidden="1" x14ac:dyDescent="0.25">
      <c r="V174">
        <v>2017</v>
      </c>
      <c r="W174" t="s">
        <v>43</v>
      </c>
      <c r="X174">
        <v>135.82307692307691</v>
      </c>
      <c r="Y174">
        <v>122.6</v>
      </c>
      <c r="Z174">
        <v>126.6</v>
      </c>
      <c r="AA174">
        <v>115</v>
      </c>
      <c r="AB174">
        <v>137.30000000000001</v>
      </c>
    </row>
    <row r="175" spans="22:28" hidden="1" x14ac:dyDescent="0.25">
      <c r="V175">
        <v>2017</v>
      </c>
      <c r="W175" t="s">
        <v>43</v>
      </c>
      <c r="X175">
        <v>136.89999999999998</v>
      </c>
      <c r="Y175">
        <v>132.19999999999999</v>
      </c>
      <c r="Z175">
        <v>131.30000000000001</v>
      </c>
      <c r="AA175">
        <v>117.8</v>
      </c>
      <c r="AB175">
        <v>137.30000000000001</v>
      </c>
    </row>
    <row r="176" spans="22:28" hidden="1" x14ac:dyDescent="0.25">
      <c r="V176">
        <v>2017</v>
      </c>
      <c r="W176" t="s">
        <v>44</v>
      </c>
      <c r="X176">
        <v>139.82307692307694</v>
      </c>
      <c r="Y176">
        <v>141.1</v>
      </c>
      <c r="Z176">
        <v>135.80000000000001</v>
      </c>
      <c r="AA176">
        <v>121.6</v>
      </c>
      <c r="AB176" t="s">
        <v>32</v>
      </c>
    </row>
    <row r="177" spans="22:28" hidden="1" x14ac:dyDescent="0.25">
      <c r="V177">
        <v>2017</v>
      </c>
      <c r="W177" t="s">
        <v>44</v>
      </c>
      <c r="X177">
        <v>138.2076923076923</v>
      </c>
      <c r="Y177">
        <v>125.7</v>
      </c>
      <c r="Z177">
        <v>127.4</v>
      </c>
      <c r="AA177">
        <v>115.3</v>
      </c>
      <c r="AB177">
        <v>138.6</v>
      </c>
    </row>
    <row r="178" spans="22:28" hidden="1" x14ac:dyDescent="0.25">
      <c r="V178">
        <v>2017</v>
      </c>
      <c r="W178" t="s">
        <v>44</v>
      </c>
      <c r="X178">
        <v>139.09230769230768</v>
      </c>
      <c r="Y178">
        <v>135.30000000000001</v>
      </c>
      <c r="Z178">
        <v>132.6</v>
      </c>
      <c r="AA178">
        <v>118.3</v>
      </c>
      <c r="AB178">
        <v>138.6</v>
      </c>
    </row>
    <row r="179" spans="22:28" hidden="1" x14ac:dyDescent="0.25">
      <c r="V179">
        <v>2017</v>
      </c>
      <c r="W179" t="s">
        <v>45</v>
      </c>
      <c r="X179">
        <v>139.50769230769231</v>
      </c>
      <c r="Y179">
        <v>142.6</v>
      </c>
      <c r="Z179">
        <v>136.1</v>
      </c>
      <c r="AA179">
        <v>122</v>
      </c>
      <c r="AB179" t="s">
        <v>32</v>
      </c>
    </row>
    <row r="180" spans="22:28" hidden="1" x14ac:dyDescent="0.25">
      <c r="V180">
        <v>2017</v>
      </c>
      <c r="W180" t="s">
        <v>45</v>
      </c>
      <c r="X180">
        <v>135.96153846153845</v>
      </c>
      <c r="Y180">
        <v>126.8</v>
      </c>
      <c r="Z180">
        <v>128.19999999999999</v>
      </c>
      <c r="AA180">
        <v>115.3</v>
      </c>
      <c r="AB180">
        <v>139.1</v>
      </c>
    </row>
    <row r="181" spans="22:28" hidden="1" x14ac:dyDescent="0.25">
      <c r="V181">
        <v>2017</v>
      </c>
      <c r="W181" t="s">
        <v>45</v>
      </c>
      <c r="X181">
        <v>138.07692307692307</v>
      </c>
      <c r="Y181">
        <v>136.6</v>
      </c>
      <c r="Z181">
        <v>133.1</v>
      </c>
      <c r="AA181">
        <v>118.5</v>
      </c>
      <c r="AB181">
        <v>139.1</v>
      </c>
    </row>
    <row r="182" spans="22:28" hidden="1" x14ac:dyDescent="0.25">
      <c r="V182">
        <v>2018</v>
      </c>
      <c r="W182" t="s">
        <v>31</v>
      </c>
      <c r="X182">
        <v>138.51538461538462</v>
      </c>
      <c r="Y182">
        <v>142.30000000000001</v>
      </c>
      <c r="Z182">
        <v>136</v>
      </c>
      <c r="AA182">
        <v>122.7</v>
      </c>
      <c r="AB182" t="s">
        <v>32</v>
      </c>
    </row>
    <row r="183" spans="22:28" hidden="1" x14ac:dyDescent="0.25">
      <c r="V183">
        <v>2018</v>
      </c>
      <c r="W183" t="s">
        <v>31</v>
      </c>
      <c r="X183">
        <v>134.48461538461541</v>
      </c>
      <c r="Y183">
        <v>127.3</v>
      </c>
      <c r="Z183">
        <v>129</v>
      </c>
      <c r="AA183">
        <v>116.3</v>
      </c>
      <c r="AB183">
        <v>140.4</v>
      </c>
    </row>
    <row r="184" spans="22:28" hidden="1" x14ac:dyDescent="0.25">
      <c r="V184">
        <v>2018</v>
      </c>
      <c r="W184" t="s">
        <v>31</v>
      </c>
      <c r="X184">
        <v>136.91538461538462</v>
      </c>
      <c r="Y184">
        <v>136.6</v>
      </c>
      <c r="Z184">
        <v>133.30000000000001</v>
      </c>
      <c r="AA184">
        <v>119.3</v>
      </c>
      <c r="AB184">
        <v>140.4</v>
      </c>
    </row>
    <row r="185" spans="22:28" hidden="1" x14ac:dyDescent="0.25">
      <c r="V185">
        <v>2018</v>
      </c>
      <c r="W185" t="s">
        <v>35</v>
      </c>
      <c r="X185">
        <v>137.03846153846155</v>
      </c>
      <c r="Y185">
        <v>142.4</v>
      </c>
      <c r="Z185">
        <v>136.19999999999999</v>
      </c>
      <c r="AA185">
        <v>123.3</v>
      </c>
      <c r="AB185" t="s">
        <v>32</v>
      </c>
    </row>
    <row r="186" spans="22:28" hidden="1" x14ac:dyDescent="0.25">
      <c r="V186">
        <v>2018</v>
      </c>
      <c r="W186" t="s">
        <v>35</v>
      </c>
      <c r="X186">
        <v>132.91538461538462</v>
      </c>
      <c r="Y186">
        <v>127.3</v>
      </c>
      <c r="Z186">
        <v>129.80000000000001</v>
      </c>
      <c r="AA186">
        <v>117.4</v>
      </c>
      <c r="AB186">
        <v>141.30000000000001</v>
      </c>
    </row>
    <row r="187" spans="22:28" hidden="1" x14ac:dyDescent="0.25">
      <c r="V187">
        <v>2018</v>
      </c>
      <c r="W187" t="s">
        <v>35</v>
      </c>
      <c r="X187">
        <v>135.4153846153846</v>
      </c>
      <c r="Y187">
        <v>136.69999999999999</v>
      </c>
      <c r="Z187">
        <v>133.80000000000001</v>
      </c>
      <c r="AA187">
        <v>120.2</v>
      </c>
      <c r="AB187">
        <v>141.30000000000001</v>
      </c>
    </row>
    <row r="188" spans="22:28" hidden="1" x14ac:dyDescent="0.25">
      <c r="V188">
        <v>2018</v>
      </c>
      <c r="W188" t="s">
        <v>36</v>
      </c>
      <c r="X188">
        <v>137.07692307692307</v>
      </c>
      <c r="Y188">
        <v>142.6</v>
      </c>
      <c r="Z188">
        <v>136.69999999999999</v>
      </c>
      <c r="AA188">
        <v>124.6</v>
      </c>
      <c r="AB188" t="s">
        <v>32</v>
      </c>
    </row>
    <row r="189" spans="22:28" hidden="1" x14ac:dyDescent="0.25">
      <c r="V189">
        <v>2018</v>
      </c>
      <c r="W189" t="s">
        <v>36</v>
      </c>
      <c r="X189">
        <v>131.96153846153845</v>
      </c>
      <c r="Y189">
        <v>126.4</v>
      </c>
      <c r="Z189">
        <v>130.5</v>
      </c>
      <c r="AA189">
        <v>117.8</v>
      </c>
      <c r="AB189">
        <v>142</v>
      </c>
    </row>
    <row r="190" spans="22:28" hidden="1" x14ac:dyDescent="0.25">
      <c r="V190">
        <v>2018</v>
      </c>
      <c r="W190" t="s">
        <v>36</v>
      </c>
      <c r="X190">
        <v>135.07692307692307</v>
      </c>
      <c r="Y190">
        <v>136.5</v>
      </c>
      <c r="Z190">
        <v>134.30000000000001</v>
      </c>
      <c r="AA190">
        <v>121</v>
      </c>
      <c r="AB190">
        <v>142</v>
      </c>
    </row>
    <row r="191" spans="22:28" hidden="1" x14ac:dyDescent="0.25">
      <c r="V191">
        <v>2018</v>
      </c>
      <c r="W191" t="s">
        <v>37</v>
      </c>
      <c r="X191">
        <v>136.92307692307693</v>
      </c>
      <c r="Y191">
        <v>143.80000000000001</v>
      </c>
      <c r="Z191">
        <v>137.6</v>
      </c>
      <c r="AA191">
        <v>125.3</v>
      </c>
      <c r="AB191" t="s">
        <v>32</v>
      </c>
    </row>
    <row r="192" spans="22:28" hidden="1" x14ac:dyDescent="0.25">
      <c r="V192">
        <v>2018</v>
      </c>
      <c r="W192" t="s">
        <v>37</v>
      </c>
      <c r="X192">
        <v>132.30769230769232</v>
      </c>
      <c r="Y192">
        <v>124.6</v>
      </c>
      <c r="Z192">
        <v>131.30000000000001</v>
      </c>
      <c r="AA192">
        <v>118.9</v>
      </c>
      <c r="AB192">
        <v>142.9</v>
      </c>
    </row>
    <row r="193" spans="22:28" hidden="1" x14ac:dyDescent="0.25">
      <c r="V193">
        <v>2018</v>
      </c>
      <c r="W193" t="s">
        <v>37</v>
      </c>
      <c r="X193">
        <v>135.16153846153847</v>
      </c>
      <c r="Y193">
        <v>136.5</v>
      </c>
      <c r="Z193">
        <v>135.19999999999999</v>
      </c>
      <c r="AA193">
        <v>121.9</v>
      </c>
      <c r="AB193">
        <v>142.9</v>
      </c>
    </row>
    <row r="194" spans="22:28" hidden="1" x14ac:dyDescent="0.25">
      <c r="V194">
        <v>2018</v>
      </c>
      <c r="W194" t="s">
        <v>38</v>
      </c>
      <c r="X194">
        <v>137.1076923076923</v>
      </c>
      <c r="Y194">
        <v>144.30000000000001</v>
      </c>
      <c r="Z194">
        <v>138.4</v>
      </c>
      <c r="AA194">
        <v>126.4</v>
      </c>
      <c r="AB194" t="s">
        <v>32</v>
      </c>
    </row>
    <row r="195" spans="22:28" hidden="1" x14ac:dyDescent="0.25">
      <c r="V195">
        <v>2018</v>
      </c>
      <c r="W195" t="s">
        <v>38</v>
      </c>
      <c r="X195">
        <v>132.53076923076921</v>
      </c>
      <c r="Y195">
        <v>124.7</v>
      </c>
      <c r="Z195">
        <v>132</v>
      </c>
      <c r="AA195">
        <v>119.8</v>
      </c>
      <c r="AB195">
        <v>143.19999999999999</v>
      </c>
    </row>
    <row r="196" spans="22:28" hidden="1" x14ac:dyDescent="0.25">
      <c r="V196">
        <v>2018</v>
      </c>
      <c r="W196" t="s">
        <v>38</v>
      </c>
      <c r="X196">
        <v>135.36923076923077</v>
      </c>
      <c r="Y196">
        <v>136.9</v>
      </c>
      <c r="Z196">
        <v>136</v>
      </c>
      <c r="AA196">
        <v>122.9</v>
      </c>
      <c r="AB196">
        <v>143.19999999999999</v>
      </c>
    </row>
    <row r="197" spans="22:28" hidden="1" x14ac:dyDescent="0.25">
      <c r="V197">
        <v>2018</v>
      </c>
      <c r="W197" t="s">
        <v>39</v>
      </c>
      <c r="X197">
        <v>137.71538461538461</v>
      </c>
      <c r="Y197">
        <v>145.1</v>
      </c>
      <c r="Z197">
        <v>138.4</v>
      </c>
      <c r="AA197">
        <v>127.4</v>
      </c>
      <c r="AB197" t="s">
        <v>32</v>
      </c>
    </row>
    <row r="198" spans="22:28" hidden="1" x14ac:dyDescent="0.25">
      <c r="V198">
        <v>2018</v>
      </c>
      <c r="W198" t="s">
        <v>39</v>
      </c>
      <c r="X198">
        <v>134.40769230769232</v>
      </c>
      <c r="Y198">
        <v>126.5</v>
      </c>
      <c r="Z198">
        <v>132.6</v>
      </c>
      <c r="AA198">
        <v>120.4</v>
      </c>
      <c r="AB198">
        <v>142.5</v>
      </c>
    </row>
    <row r="199" spans="22:28" hidden="1" x14ac:dyDescent="0.25">
      <c r="V199">
        <v>2018</v>
      </c>
      <c r="W199" t="s">
        <v>39</v>
      </c>
      <c r="X199">
        <v>136.46923076923079</v>
      </c>
      <c r="Y199">
        <v>138.1</v>
      </c>
      <c r="Z199">
        <v>136.19999999999999</v>
      </c>
      <c r="AA199">
        <v>123.7</v>
      </c>
      <c r="AB199">
        <v>142.5</v>
      </c>
    </row>
    <row r="200" spans="22:28" hidden="1" x14ac:dyDescent="0.25">
      <c r="V200">
        <v>2018</v>
      </c>
      <c r="W200" t="s">
        <v>40</v>
      </c>
      <c r="X200">
        <v>139.26923076923077</v>
      </c>
      <c r="Y200">
        <v>146.80000000000001</v>
      </c>
      <c r="Z200">
        <v>139</v>
      </c>
      <c r="AA200">
        <v>127.5</v>
      </c>
      <c r="AB200" t="s">
        <v>32</v>
      </c>
    </row>
    <row r="201" spans="22:28" hidden="1" x14ac:dyDescent="0.25">
      <c r="V201">
        <v>2018</v>
      </c>
      <c r="W201" t="s">
        <v>40</v>
      </c>
      <c r="X201">
        <v>136.23846153846154</v>
      </c>
      <c r="Y201">
        <v>128.1</v>
      </c>
      <c r="Z201">
        <v>133.6</v>
      </c>
      <c r="AA201">
        <v>120.1</v>
      </c>
      <c r="AB201">
        <v>143.6</v>
      </c>
    </row>
    <row r="202" spans="22:28" hidden="1" x14ac:dyDescent="0.25">
      <c r="V202">
        <v>2018</v>
      </c>
      <c r="W202" t="s">
        <v>40</v>
      </c>
      <c r="X202">
        <v>138.1</v>
      </c>
      <c r="Y202">
        <v>139.69999999999999</v>
      </c>
      <c r="Z202">
        <v>137</v>
      </c>
      <c r="AA202">
        <v>123.6</v>
      </c>
      <c r="AB202">
        <v>143.6</v>
      </c>
    </row>
    <row r="203" spans="22:28" hidden="1" x14ac:dyDescent="0.25">
      <c r="V203">
        <v>2018</v>
      </c>
      <c r="W203" t="s">
        <v>41</v>
      </c>
      <c r="X203">
        <v>139.90769230769232</v>
      </c>
      <c r="Y203">
        <v>147.69999999999999</v>
      </c>
      <c r="Z203">
        <v>139.4</v>
      </c>
      <c r="AA203">
        <v>128.30000000000001</v>
      </c>
      <c r="AB203" t="s">
        <v>32</v>
      </c>
    </row>
    <row r="204" spans="22:28" hidden="1" x14ac:dyDescent="0.25">
      <c r="V204">
        <v>2018</v>
      </c>
      <c r="W204" t="s">
        <v>41</v>
      </c>
      <c r="X204">
        <v>135.96923076923076</v>
      </c>
      <c r="Y204">
        <v>129.80000000000001</v>
      </c>
      <c r="Z204">
        <v>134.9</v>
      </c>
      <c r="AA204">
        <v>120.7</v>
      </c>
      <c r="AB204">
        <v>144.6</v>
      </c>
    </row>
    <row r="205" spans="22:28" hidden="1" x14ac:dyDescent="0.25">
      <c r="V205">
        <v>2018</v>
      </c>
      <c r="W205" t="s">
        <v>41</v>
      </c>
      <c r="X205">
        <v>138.36153846153849</v>
      </c>
      <c r="Y205">
        <v>140.9</v>
      </c>
      <c r="Z205">
        <v>137.69999999999999</v>
      </c>
      <c r="AA205">
        <v>124.3</v>
      </c>
      <c r="AB205">
        <v>144.6</v>
      </c>
    </row>
    <row r="206" spans="22:28" hidden="1" x14ac:dyDescent="0.25">
      <c r="V206">
        <v>2018</v>
      </c>
      <c r="W206" t="s">
        <v>42</v>
      </c>
      <c r="X206">
        <v>138.44615384615386</v>
      </c>
      <c r="Y206">
        <v>149</v>
      </c>
      <c r="Z206">
        <v>140</v>
      </c>
      <c r="AA206">
        <v>129.9</v>
      </c>
      <c r="AB206" t="s">
        <v>32</v>
      </c>
    </row>
    <row r="207" spans="22:28" hidden="1" x14ac:dyDescent="0.25">
      <c r="V207">
        <v>2018</v>
      </c>
      <c r="W207" t="s">
        <v>42</v>
      </c>
      <c r="X207">
        <v>134.49230769230769</v>
      </c>
      <c r="Y207">
        <v>131.19999999999999</v>
      </c>
      <c r="Z207">
        <v>135.69999999999999</v>
      </c>
      <c r="AA207">
        <v>122.5</v>
      </c>
      <c r="AB207">
        <v>145.30000000000001</v>
      </c>
    </row>
    <row r="208" spans="22:28" hidden="1" x14ac:dyDescent="0.25">
      <c r="V208">
        <v>2018</v>
      </c>
      <c r="W208" t="s">
        <v>42</v>
      </c>
      <c r="X208">
        <v>136.88461538461539</v>
      </c>
      <c r="Y208">
        <v>142.30000000000001</v>
      </c>
      <c r="Z208">
        <v>138.4</v>
      </c>
      <c r="AA208">
        <v>126</v>
      </c>
      <c r="AB208">
        <v>145.30000000000001</v>
      </c>
    </row>
    <row r="209" spans="22:28" hidden="1" x14ac:dyDescent="0.25">
      <c r="V209">
        <v>2018</v>
      </c>
      <c r="W209" t="s">
        <v>43</v>
      </c>
      <c r="X209">
        <v>137.09230769230768</v>
      </c>
      <c r="Y209">
        <v>149.69999999999999</v>
      </c>
      <c r="Z209">
        <v>144.80000000000001</v>
      </c>
      <c r="AA209">
        <v>130.80000000000001</v>
      </c>
      <c r="AB209" t="s">
        <v>32</v>
      </c>
    </row>
    <row r="210" spans="22:28" hidden="1" x14ac:dyDescent="0.25">
      <c r="V210">
        <v>2018</v>
      </c>
      <c r="W210" t="s">
        <v>43</v>
      </c>
      <c r="X210">
        <v>134.93076923076922</v>
      </c>
      <c r="Y210">
        <v>133.4</v>
      </c>
      <c r="Z210">
        <v>136.19999999999999</v>
      </c>
      <c r="AA210">
        <v>123.3</v>
      </c>
      <c r="AB210">
        <v>146.30000000000001</v>
      </c>
    </row>
    <row r="211" spans="22:28" hidden="1" x14ac:dyDescent="0.25">
      <c r="V211">
        <v>2018</v>
      </c>
      <c r="W211" t="s">
        <v>43</v>
      </c>
      <c r="X211">
        <v>136.63076923076923</v>
      </c>
      <c r="Y211">
        <v>145.30000000000001</v>
      </c>
      <c r="Z211">
        <v>142.1</v>
      </c>
      <c r="AA211">
        <v>125.5</v>
      </c>
      <c r="AB211">
        <v>146.9</v>
      </c>
    </row>
    <row r="212" spans="22:28" hidden="1" x14ac:dyDescent="0.25">
      <c r="V212">
        <v>2018</v>
      </c>
      <c r="W212" t="s">
        <v>44</v>
      </c>
      <c r="X212">
        <v>137.49999999999997</v>
      </c>
      <c r="Y212">
        <v>150.30000000000001</v>
      </c>
      <c r="Z212">
        <v>145.4</v>
      </c>
      <c r="AA212">
        <v>130.30000000000001</v>
      </c>
      <c r="AB212" t="s">
        <v>32</v>
      </c>
    </row>
    <row r="213" spans="22:28" hidden="1" x14ac:dyDescent="0.25">
      <c r="V213">
        <v>2018</v>
      </c>
      <c r="W213" t="s">
        <v>44</v>
      </c>
      <c r="X213">
        <v>135.19230769230768</v>
      </c>
      <c r="Y213">
        <v>136.69999999999999</v>
      </c>
      <c r="Z213">
        <v>136.80000000000001</v>
      </c>
      <c r="AA213">
        <v>121.2</v>
      </c>
      <c r="AB213">
        <v>146.9</v>
      </c>
    </row>
    <row r="214" spans="22:28" hidden="1" x14ac:dyDescent="0.25">
      <c r="V214">
        <v>2018</v>
      </c>
      <c r="W214" t="s">
        <v>44</v>
      </c>
      <c r="X214">
        <v>136.59230769230771</v>
      </c>
      <c r="Y214">
        <v>145.1</v>
      </c>
      <c r="Z214">
        <v>142.1</v>
      </c>
      <c r="AA214">
        <v>125.5</v>
      </c>
      <c r="AB214">
        <v>146.9</v>
      </c>
    </row>
    <row r="215" spans="22:28" hidden="1" x14ac:dyDescent="0.25">
      <c r="V215">
        <v>2018</v>
      </c>
      <c r="W215" t="s">
        <v>45</v>
      </c>
      <c r="X215">
        <v>136.3923076923077</v>
      </c>
      <c r="Y215">
        <v>149</v>
      </c>
      <c r="Z215">
        <v>149.6</v>
      </c>
      <c r="AA215">
        <v>128.9</v>
      </c>
      <c r="AB215" t="s">
        <v>32</v>
      </c>
    </row>
    <row r="216" spans="22:28" hidden="1" x14ac:dyDescent="0.25">
      <c r="V216">
        <v>2018</v>
      </c>
      <c r="W216" t="s">
        <v>45</v>
      </c>
      <c r="X216">
        <v>134.35384615384615</v>
      </c>
      <c r="Y216">
        <v>132.4</v>
      </c>
      <c r="Z216">
        <v>137.30000000000001</v>
      </c>
      <c r="AA216">
        <v>118.8</v>
      </c>
      <c r="AB216">
        <v>146.5</v>
      </c>
    </row>
    <row r="217" spans="22:28" hidden="1" x14ac:dyDescent="0.25">
      <c r="V217">
        <v>2018</v>
      </c>
      <c r="W217" t="s">
        <v>45</v>
      </c>
      <c r="X217">
        <v>135.59999999999997</v>
      </c>
      <c r="Y217">
        <v>142.69999999999999</v>
      </c>
      <c r="Z217">
        <v>144.9</v>
      </c>
      <c r="AA217">
        <v>123.6</v>
      </c>
      <c r="AB217">
        <v>146.5</v>
      </c>
    </row>
    <row r="218" spans="22:28" hidden="1" x14ac:dyDescent="0.25">
      <c r="V218">
        <v>2019</v>
      </c>
      <c r="W218" t="s">
        <v>31</v>
      </c>
      <c r="X218">
        <v>135.35384615384618</v>
      </c>
      <c r="Y218">
        <v>146.19999999999999</v>
      </c>
      <c r="Z218">
        <v>149.6</v>
      </c>
      <c r="AA218">
        <v>128.6</v>
      </c>
      <c r="AB218" t="s">
        <v>32</v>
      </c>
    </row>
    <row r="219" spans="22:28" hidden="1" x14ac:dyDescent="0.25">
      <c r="V219">
        <v>2019</v>
      </c>
      <c r="W219" t="s">
        <v>31</v>
      </c>
      <c r="X219">
        <v>134.17692307692309</v>
      </c>
      <c r="Y219">
        <v>128.6</v>
      </c>
      <c r="Z219">
        <v>137.80000000000001</v>
      </c>
      <c r="AA219">
        <v>118.6</v>
      </c>
      <c r="AB219">
        <v>147.69999999999999</v>
      </c>
    </row>
    <row r="220" spans="22:28" hidden="1" x14ac:dyDescent="0.25">
      <c r="V220">
        <v>2019</v>
      </c>
      <c r="W220" t="s">
        <v>31</v>
      </c>
      <c r="X220">
        <v>134.87692307692308</v>
      </c>
      <c r="Y220">
        <v>139.5</v>
      </c>
      <c r="Z220">
        <v>145.1</v>
      </c>
      <c r="AA220">
        <v>123.3</v>
      </c>
      <c r="AB220">
        <v>147.69999999999999</v>
      </c>
    </row>
    <row r="221" spans="22:28" hidden="1" x14ac:dyDescent="0.25">
      <c r="V221">
        <v>2019</v>
      </c>
      <c r="W221" t="s">
        <v>35</v>
      </c>
      <c r="X221">
        <v>135.3692307692308</v>
      </c>
      <c r="Y221">
        <v>145.30000000000001</v>
      </c>
      <c r="Z221">
        <v>149.9</v>
      </c>
      <c r="AA221">
        <v>129.19999999999999</v>
      </c>
      <c r="AB221" t="s">
        <v>32</v>
      </c>
    </row>
    <row r="222" spans="22:28" hidden="1" x14ac:dyDescent="0.25">
      <c r="V222">
        <v>2019</v>
      </c>
      <c r="W222" t="s">
        <v>35</v>
      </c>
      <c r="X222">
        <v>134.95384615384617</v>
      </c>
      <c r="Y222">
        <v>127.1</v>
      </c>
      <c r="Z222">
        <v>138.5</v>
      </c>
      <c r="AA222">
        <v>119.2</v>
      </c>
      <c r="AB222">
        <v>148.5</v>
      </c>
    </row>
    <row r="223" spans="22:28" hidden="1" x14ac:dyDescent="0.25">
      <c r="V223">
        <v>2019</v>
      </c>
      <c r="W223" t="s">
        <v>35</v>
      </c>
      <c r="X223">
        <v>135.16153846153844</v>
      </c>
      <c r="Y223">
        <v>138.4</v>
      </c>
      <c r="Z223">
        <v>145.6</v>
      </c>
      <c r="AA223">
        <v>123.9</v>
      </c>
      <c r="AB223">
        <v>148.5</v>
      </c>
    </row>
    <row r="224" spans="22:28" hidden="1" x14ac:dyDescent="0.25">
      <c r="V224">
        <v>2019</v>
      </c>
      <c r="W224" t="s">
        <v>36</v>
      </c>
      <c r="X224">
        <v>135.4769230769231</v>
      </c>
      <c r="Y224">
        <v>146.4</v>
      </c>
      <c r="Z224">
        <v>150.4</v>
      </c>
      <c r="AA224">
        <v>129.9</v>
      </c>
      <c r="AB224" t="s">
        <v>32</v>
      </c>
    </row>
    <row r="225" spans="22:28" hidden="1" x14ac:dyDescent="0.25">
      <c r="V225">
        <v>2019</v>
      </c>
      <c r="W225" t="s">
        <v>36</v>
      </c>
      <c r="X225">
        <v>136.03076923076924</v>
      </c>
      <c r="Y225">
        <v>128.80000000000001</v>
      </c>
      <c r="Z225">
        <v>139.19999999999999</v>
      </c>
      <c r="AA225">
        <v>119.9</v>
      </c>
      <c r="AB225">
        <v>149</v>
      </c>
    </row>
    <row r="226" spans="22:28" hidden="1" x14ac:dyDescent="0.25">
      <c r="V226">
        <v>2019</v>
      </c>
      <c r="W226" t="s">
        <v>36</v>
      </c>
      <c r="X226">
        <v>135.6076923076923</v>
      </c>
      <c r="Y226">
        <v>139.69999999999999</v>
      </c>
      <c r="Z226">
        <v>146.19999999999999</v>
      </c>
      <c r="AA226">
        <v>124.6</v>
      </c>
      <c r="AB226">
        <v>149</v>
      </c>
    </row>
    <row r="227" spans="22:28" hidden="1" x14ac:dyDescent="0.25">
      <c r="V227">
        <v>2019</v>
      </c>
      <c r="W227" t="s">
        <v>37</v>
      </c>
      <c r="X227">
        <v>135.39999999999998</v>
      </c>
      <c r="Y227" s="5">
        <v>145.96666666666667</v>
      </c>
      <c r="Z227" s="5">
        <v>149.96666666666667</v>
      </c>
      <c r="AA227" s="5">
        <v>129.23333333333332</v>
      </c>
      <c r="AB227" s="5" t="s">
        <v>32</v>
      </c>
    </row>
    <row r="228" spans="22:28" hidden="1" x14ac:dyDescent="0.25">
      <c r="V228">
        <v>2019</v>
      </c>
      <c r="W228" t="s">
        <v>37</v>
      </c>
      <c r="X228">
        <v>135.14945054945059</v>
      </c>
      <c r="Y228" s="6">
        <v>136.29999999999998</v>
      </c>
      <c r="Z228" s="6">
        <v>143.78571428571428</v>
      </c>
      <c r="AA228" s="6">
        <v>123.42857142857142</v>
      </c>
      <c r="AB228" s="6">
        <f>AVERAGE(AB219:AB225)</f>
        <v>148.28</v>
      </c>
    </row>
    <row r="229" spans="22:28" hidden="1" x14ac:dyDescent="0.25">
      <c r="V229">
        <v>2019</v>
      </c>
      <c r="W229" t="s">
        <v>37</v>
      </c>
      <c r="X229">
        <v>135.35384615384618</v>
      </c>
      <c r="Y229" s="6">
        <v>137.8857142857143</v>
      </c>
      <c r="Z229" s="6">
        <v>144.98571428571429</v>
      </c>
      <c r="AA229" s="6">
        <v>124.28571428571429</v>
      </c>
      <c r="AB229" s="6">
        <f>AVERAGE(AB220:AB226)</f>
        <v>148.54000000000002</v>
      </c>
    </row>
    <row r="230" spans="22:28" hidden="1" x14ac:dyDescent="0.25">
      <c r="V230">
        <v>2019</v>
      </c>
      <c r="W230" t="s">
        <v>38</v>
      </c>
      <c r="X230">
        <v>137.0846153846154</v>
      </c>
      <c r="Y230">
        <v>146.9</v>
      </c>
      <c r="Z230">
        <v>151.30000000000001</v>
      </c>
      <c r="AA230">
        <v>130.19999999999999</v>
      </c>
      <c r="AB230" t="s">
        <v>32</v>
      </c>
    </row>
    <row r="231" spans="22:28" hidden="1" x14ac:dyDescent="0.25">
      <c r="V231">
        <v>2019</v>
      </c>
      <c r="W231" t="s">
        <v>38</v>
      </c>
      <c r="X231">
        <v>139.34615384615387</v>
      </c>
      <c r="Y231">
        <v>129.4</v>
      </c>
      <c r="Z231">
        <v>139.80000000000001</v>
      </c>
      <c r="AA231">
        <v>120.1</v>
      </c>
      <c r="AB231">
        <v>150.1</v>
      </c>
    </row>
    <row r="232" spans="22:28" hidden="1" x14ac:dyDescent="0.25">
      <c r="V232">
        <v>2019</v>
      </c>
      <c r="W232" t="s">
        <v>38</v>
      </c>
      <c r="X232">
        <v>137.83846153846156</v>
      </c>
      <c r="Y232">
        <v>140.30000000000001</v>
      </c>
      <c r="Z232">
        <v>146.9</v>
      </c>
      <c r="AA232">
        <v>124.9</v>
      </c>
      <c r="AB232">
        <v>150.1</v>
      </c>
    </row>
    <row r="233" spans="22:28" hidden="1" x14ac:dyDescent="0.25">
      <c r="V233">
        <v>2019</v>
      </c>
      <c r="W233" t="s">
        <v>39</v>
      </c>
      <c r="X233">
        <v>138.78461538461536</v>
      </c>
      <c r="Y233">
        <v>147.80000000000001</v>
      </c>
      <c r="Z233">
        <v>151.69999999999999</v>
      </c>
      <c r="AA233">
        <v>130.19999999999999</v>
      </c>
      <c r="AB233" t="s">
        <v>32</v>
      </c>
    </row>
    <row r="234" spans="22:28" hidden="1" x14ac:dyDescent="0.25">
      <c r="V234">
        <v>2019</v>
      </c>
      <c r="W234" t="s">
        <v>39</v>
      </c>
      <c r="X234">
        <v>141.0230769230769</v>
      </c>
      <c r="Y234">
        <v>130.5</v>
      </c>
      <c r="Z234">
        <v>140.30000000000001</v>
      </c>
      <c r="AA234">
        <v>119.6</v>
      </c>
      <c r="AB234">
        <v>149.4</v>
      </c>
    </row>
    <row r="235" spans="22:28" hidden="1" x14ac:dyDescent="0.25">
      <c r="V235">
        <v>2019</v>
      </c>
      <c r="W235" t="s">
        <v>39</v>
      </c>
      <c r="X235">
        <v>139.54615384615386</v>
      </c>
      <c r="Y235">
        <v>141.19999999999999</v>
      </c>
      <c r="Z235">
        <v>147.4</v>
      </c>
      <c r="AA235">
        <v>124.6</v>
      </c>
      <c r="AB235">
        <v>149.4</v>
      </c>
    </row>
    <row r="236" spans="22:28" hidden="1" x14ac:dyDescent="0.25">
      <c r="V236">
        <v>2019</v>
      </c>
      <c r="W236" t="s">
        <v>40</v>
      </c>
      <c r="X236">
        <v>140.53076923076921</v>
      </c>
      <c r="Y236">
        <v>146.80000000000001</v>
      </c>
      <c r="Z236">
        <v>152.19999999999999</v>
      </c>
      <c r="AA236">
        <v>131.19999999999999</v>
      </c>
      <c r="AB236" t="s">
        <v>32</v>
      </c>
    </row>
    <row r="237" spans="22:28" hidden="1" x14ac:dyDescent="0.25">
      <c r="V237">
        <v>2019</v>
      </c>
      <c r="W237" t="s">
        <v>40</v>
      </c>
      <c r="X237">
        <v>142.87692307692308</v>
      </c>
      <c r="Y237">
        <v>127</v>
      </c>
      <c r="Z237">
        <v>140.80000000000001</v>
      </c>
      <c r="AA237">
        <v>120.6</v>
      </c>
      <c r="AB237">
        <v>150.6</v>
      </c>
    </row>
    <row r="238" spans="22:28" hidden="1" x14ac:dyDescent="0.25">
      <c r="V238">
        <v>2019</v>
      </c>
      <c r="W238" t="s">
        <v>40</v>
      </c>
      <c r="X238">
        <v>141.34615384615384</v>
      </c>
      <c r="Y238">
        <v>139.30000000000001</v>
      </c>
      <c r="Z238">
        <v>147.9</v>
      </c>
      <c r="AA238">
        <v>125.6</v>
      </c>
      <c r="AB238">
        <v>150.6</v>
      </c>
    </row>
    <row r="239" spans="22:28" hidden="1" x14ac:dyDescent="0.25">
      <c r="V239">
        <v>2019</v>
      </c>
      <c r="W239" t="s">
        <v>41</v>
      </c>
      <c r="X239">
        <v>141.11538461538464</v>
      </c>
      <c r="Y239">
        <v>146.4</v>
      </c>
      <c r="Z239">
        <v>152.69999999999999</v>
      </c>
      <c r="AA239">
        <v>131.4</v>
      </c>
      <c r="AB239" t="s">
        <v>32</v>
      </c>
    </row>
    <row r="240" spans="22:28" hidden="1" x14ac:dyDescent="0.25">
      <c r="V240">
        <v>2019</v>
      </c>
      <c r="W240" t="s">
        <v>41</v>
      </c>
      <c r="X240">
        <v>143.77692307692308</v>
      </c>
      <c r="Y240">
        <v>125.5</v>
      </c>
      <c r="Z240">
        <v>141.5</v>
      </c>
      <c r="AA240">
        <v>120.8</v>
      </c>
      <c r="AB240">
        <v>151.6</v>
      </c>
    </row>
    <row r="241" spans="2:33" hidden="1" x14ac:dyDescent="0.25">
      <c r="V241">
        <v>2019</v>
      </c>
      <c r="W241" t="s">
        <v>41</v>
      </c>
      <c r="X241">
        <v>142.03846153846155</v>
      </c>
      <c r="Y241">
        <v>138.5</v>
      </c>
      <c r="Z241">
        <v>148.5</v>
      </c>
      <c r="AA241">
        <v>125.8</v>
      </c>
      <c r="AB241">
        <v>151.6</v>
      </c>
    </row>
    <row r="242" spans="2:33" hidden="1" x14ac:dyDescent="0.25">
      <c r="V242">
        <v>2019</v>
      </c>
      <c r="W242" t="s">
        <v>42</v>
      </c>
      <c r="X242">
        <v>142.2076923076923</v>
      </c>
      <c r="Y242">
        <v>146.9</v>
      </c>
      <c r="Z242">
        <v>153.4</v>
      </c>
      <c r="AA242">
        <v>131.6</v>
      </c>
      <c r="AB242" t="s">
        <v>32</v>
      </c>
    </row>
    <row r="243" spans="2:33" hidden="1" x14ac:dyDescent="0.25">
      <c r="V243">
        <v>2019</v>
      </c>
      <c r="W243" t="s">
        <v>42</v>
      </c>
      <c r="X243">
        <v>144.22307692307692</v>
      </c>
      <c r="Y243">
        <v>126.6</v>
      </c>
      <c r="Z243">
        <v>141.9</v>
      </c>
      <c r="AA243">
        <v>121.2</v>
      </c>
      <c r="AB243">
        <v>152.19999999999999</v>
      </c>
    </row>
    <row r="244" spans="2:33" hidden="1" x14ac:dyDescent="0.25">
      <c r="V244">
        <v>2019</v>
      </c>
      <c r="W244" t="s">
        <v>42</v>
      </c>
      <c r="X244">
        <v>142.89999999999998</v>
      </c>
      <c r="Y244">
        <v>139.19999999999999</v>
      </c>
      <c r="Z244">
        <v>149</v>
      </c>
      <c r="AA244">
        <v>126.1</v>
      </c>
      <c r="AB244">
        <v>152.19999999999999</v>
      </c>
    </row>
    <row r="245" spans="2:33" hidden="1" x14ac:dyDescent="0.25">
      <c r="V245">
        <v>2019</v>
      </c>
      <c r="W245" t="s">
        <v>43</v>
      </c>
      <c r="X245">
        <v>144.37692307692305</v>
      </c>
      <c r="Y245">
        <v>147.69999999999999</v>
      </c>
      <c r="Z245">
        <v>153.69999999999999</v>
      </c>
      <c r="AA245">
        <v>131.69999999999999</v>
      </c>
      <c r="AB245" t="s">
        <v>32</v>
      </c>
    </row>
    <row r="246" spans="2:33" hidden="1" x14ac:dyDescent="0.25">
      <c r="V246">
        <v>2019</v>
      </c>
      <c r="W246" t="s">
        <v>43</v>
      </c>
      <c r="X246">
        <v>146.35384615384618</v>
      </c>
      <c r="Y246">
        <v>128.9</v>
      </c>
      <c r="Z246">
        <v>142.4</v>
      </c>
      <c r="AA246">
        <v>121.5</v>
      </c>
      <c r="AB246">
        <v>153</v>
      </c>
    </row>
    <row r="247" spans="2:33" hidden="1" x14ac:dyDescent="0.25">
      <c r="V247">
        <v>2019</v>
      </c>
      <c r="W247" t="s">
        <v>43</v>
      </c>
      <c r="X247">
        <v>145.04615384615383</v>
      </c>
      <c r="Y247">
        <v>140.6</v>
      </c>
      <c r="Z247">
        <v>149.4</v>
      </c>
      <c r="AA247">
        <v>126.3</v>
      </c>
      <c r="AB247">
        <v>153</v>
      </c>
    </row>
    <row r="248" spans="2:33" hidden="1" x14ac:dyDescent="0.25">
      <c r="V248">
        <v>2019</v>
      </c>
      <c r="W248" t="s">
        <v>44</v>
      </c>
      <c r="X248">
        <v>146.50769230769231</v>
      </c>
      <c r="Y248">
        <v>148.4</v>
      </c>
      <c r="Z248">
        <v>154.30000000000001</v>
      </c>
      <c r="AA248">
        <v>132.1</v>
      </c>
      <c r="AB248" t="s">
        <v>32</v>
      </c>
    </row>
    <row r="249" spans="2:33" hidden="1" x14ac:dyDescent="0.25">
      <c r="V249">
        <v>2019</v>
      </c>
      <c r="W249" t="s">
        <v>44</v>
      </c>
      <c r="X249">
        <v>147.99999999999997</v>
      </c>
      <c r="Y249">
        <v>132.19999999999999</v>
      </c>
      <c r="Z249">
        <v>142.80000000000001</v>
      </c>
      <c r="AA249">
        <v>121.7</v>
      </c>
      <c r="AB249">
        <v>153.5</v>
      </c>
    </row>
    <row r="250" spans="2:33" hidden="1" x14ac:dyDescent="0.25">
      <c r="V250">
        <v>2019</v>
      </c>
      <c r="W250" t="s">
        <v>44</v>
      </c>
      <c r="X250">
        <v>146.99230769230769</v>
      </c>
      <c r="Y250">
        <v>142.30000000000001</v>
      </c>
      <c r="Z250">
        <v>149.9</v>
      </c>
      <c r="AA250">
        <v>126.6</v>
      </c>
      <c r="AB250">
        <v>153.5</v>
      </c>
    </row>
    <row r="251" spans="2:33" hidden="1" x14ac:dyDescent="0.25">
      <c r="V251">
        <v>2019</v>
      </c>
      <c r="W251" t="s">
        <v>45</v>
      </c>
      <c r="X251">
        <v>149.30769230769226</v>
      </c>
      <c r="Y251">
        <v>149.9</v>
      </c>
      <c r="Z251">
        <v>154.80000000000001</v>
      </c>
      <c r="AA251">
        <v>135</v>
      </c>
      <c r="AB251" t="s">
        <v>32</v>
      </c>
    </row>
    <row r="252" spans="2:33" hidden="1" x14ac:dyDescent="0.25">
      <c r="V252">
        <v>2019</v>
      </c>
      <c r="W252" t="s">
        <v>45</v>
      </c>
      <c r="X252">
        <v>150.51538461538462</v>
      </c>
      <c r="Y252">
        <v>133.6</v>
      </c>
      <c r="Z252">
        <v>143.19999999999999</v>
      </c>
      <c r="AA252">
        <v>125.2</v>
      </c>
      <c r="AB252">
        <v>152.80000000000001</v>
      </c>
    </row>
    <row r="253" spans="2:33" hidden="1" x14ac:dyDescent="0.25">
      <c r="V253">
        <v>2019</v>
      </c>
      <c r="W253" t="s">
        <v>45</v>
      </c>
      <c r="X253">
        <v>149.70000000000002</v>
      </c>
      <c r="Y253">
        <v>143.69999999999999</v>
      </c>
      <c r="Z253">
        <v>150.4</v>
      </c>
      <c r="AA253">
        <v>129.80000000000001</v>
      </c>
      <c r="AB253">
        <v>152.80000000000001</v>
      </c>
    </row>
    <row r="254" spans="2:33" x14ac:dyDescent="0.25">
      <c r="B254" s="26" t="s">
        <v>81</v>
      </c>
      <c r="C254" s="27" t="s">
        <v>31</v>
      </c>
      <c r="D254" s="28">
        <v>43862</v>
      </c>
      <c r="E254" s="27" t="s">
        <v>35</v>
      </c>
      <c r="F254" s="28">
        <v>43891</v>
      </c>
      <c r="G254" s="27" t="s">
        <v>36</v>
      </c>
      <c r="H254" s="28">
        <v>43922</v>
      </c>
      <c r="I254" s="29" t="s">
        <v>37</v>
      </c>
      <c r="V254">
        <v>2020</v>
      </c>
      <c r="W254" t="s">
        <v>31</v>
      </c>
      <c r="X254">
        <v>149.12307692307692</v>
      </c>
      <c r="Y254">
        <v>150.4</v>
      </c>
      <c r="Z254">
        <v>155.69999999999999</v>
      </c>
      <c r="AA254">
        <v>136.30000000000001</v>
      </c>
      <c r="AB254" t="s">
        <v>32</v>
      </c>
      <c r="AC254">
        <f>AVERAGE(X254:X256)</f>
        <v>149.34358974358972</v>
      </c>
      <c r="AD254">
        <f>AVERAGE(Y254:Y256)</f>
        <v>143.36666666666667</v>
      </c>
      <c r="AE254">
        <f>AVERAGE(Z254:Z256)</f>
        <v>150.23333333333332</v>
      </c>
      <c r="AF254">
        <f>AVERAGE(AA254:AA256)</f>
        <v>131.1</v>
      </c>
      <c r="AG254">
        <f>AVERAGE(AB254:AB256)</f>
        <v>153.9</v>
      </c>
    </row>
    <row r="255" spans="2:33" x14ac:dyDescent="0.25">
      <c r="B255" s="30" t="s">
        <v>51</v>
      </c>
      <c r="C255" s="14">
        <v>149.34358974358972</v>
      </c>
      <c r="D255" s="14">
        <f>(E255-C255)/C255*100</f>
        <v>-1.4834146006455551</v>
      </c>
      <c r="E255" s="14">
        <v>147.12820512820511</v>
      </c>
      <c r="F255" s="14">
        <f>(G255-E255)/E255*100</f>
        <v>-0.86266991983269747</v>
      </c>
      <c r="G255" s="14">
        <v>145.85897435897434</v>
      </c>
      <c r="H255" s="14">
        <f>(I255-G255)/G255*100</f>
        <v>2.9031002398322627</v>
      </c>
      <c r="I255" s="31">
        <v>150.0934065934066</v>
      </c>
      <c r="V255">
        <v>2020</v>
      </c>
      <c r="W255" t="s">
        <v>31</v>
      </c>
      <c r="X255">
        <v>149.64615384615382</v>
      </c>
      <c r="Y255">
        <v>135.1</v>
      </c>
      <c r="Z255">
        <v>143.80000000000001</v>
      </c>
      <c r="AA255">
        <v>126.1</v>
      </c>
      <c r="AB255">
        <v>153.9</v>
      </c>
    </row>
    <row r="256" spans="2:33" x14ac:dyDescent="0.25">
      <c r="B256" s="30" t="s">
        <v>21</v>
      </c>
      <c r="C256" s="14">
        <v>143.36666666666667</v>
      </c>
      <c r="D256" s="14">
        <f>(E256-C256)/C256*100</f>
        <v>1.9297837712160055</v>
      </c>
      <c r="E256" s="14">
        <v>146.13333333333335</v>
      </c>
      <c r="F256" s="14">
        <f>(G256-E256)/E256*100</f>
        <v>1.2089416058394056</v>
      </c>
      <c r="G256" s="14">
        <v>147.9</v>
      </c>
      <c r="H256" s="14">
        <f>(I256-G256)/G256*100</f>
        <v>-3.1778228532792352</v>
      </c>
      <c r="I256" s="31">
        <v>143.20000000000002</v>
      </c>
      <c r="V256">
        <v>2020</v>
      </c>
      <c r="W256" t="s">
        <v>31</v>
      </c>
      <c r="X256">
        <v>149.26153846153846</v>
      </c>
      <c r="Y256">
        <v>144.6</v>
      </c>
      <c r="Z256">
        <v>151.19999999999999</v>
      </c>
      <c r="AA256">
        <v>130.9</v>
      </c>
      <c r="AB256">
        <v>153.9</v>
      </c>
    </row>
    <row r="257" spans="2:33" x14ac:dyDescent="0.25">
      <c r="B257" s="30" t="s">
        <v>23</v>
      </c>
      <c r="C257" s="14">
        <v>150.23333333333332</v>
      </c>
      <c r="D257" s="14">
        <f>(E257-C257)/C257*100</f>
        <v>0.35500332815621916</v>
      </c>
      <c r="E257" s="14">
        <v>150.76666666666668</v>
      </c>
      <c r="F257" s="14">
        <f>(G257-E257)/E257*100</f>
        <v>0.37585673225734878</v>
      </c>
      <c r="G257" s="14">
        <v>151.33333333333334</v>
      </c>
      <c r="H257" s="14">
        <f>(I257-G257)/G257*100</f>
        <v>-0.92511013215859395</v>
      </c>
      <c r="I257" s="31">
        <v>149.93333333333334</v>
      </c>
      <c r="V257">
        <v>2020</v>
      </c>
      <c r="W257" t="s">
        <v>35</v>
      </c>
      <c r="X257">
        <v>146.90769230769229</v>
      </c>
      <c r="Y257">
        <v>152.30000000000001</v>
      </c>
      <c r="Z257">
        <v>156.19999999999999</v>
      </c>
      <c r="AA257">
        <v>136</v>
      </c>
      <c r="AB257" t="s">
        <v>32</v>
      </c>
    </row>
    <row r="258" spans="2:33" x14ac:dyDescent="0.25">
      <c r="B258" s="30" t="s">
        <v>24</v>
      </c>
      <c r="C258" s="14">
        <v>131.1</v>
      </c>
      <c r="D258" s="14">
        <f>(E258-C258)/C258*100</f>
        <v>-0.45766590389015582</v>
      </c>
      <c r="E258" s="14">
        <v>130.5</v>
      </c>
      <c r="F258" s="14">
        <f>(G258-E258)/E258*100</f>
        <v>-0.30651340996169019</v>
      </c>
      <c r="G258" s="14">
        <v>130.1</v>
      </c>
      <c r="H258" s="14">
        <f>(I258-G258)/G258*100</f>
        <v>0.36967900150067173</v>
      </c>
      <c r="I258" s="31">
        <v>130.58095238095237</v>
      </c>
      <c r="V258">
        <v>2020</v>
      </c>
      <c r="W258" t="s">
        <v>35</v>
      </c>
      <c r="X258">
        <v>147.43076923076922</v>
      </c>
      <c r="Y258">
        <v>138.9</v>
      </c>
      <c r="Z258">
        <v>144.4</v>
      </c>
      <c r="AA258">
        <v>125.2</v>
      </c>
      <c r="AB258">
        <v>154.80000000000001</v>
      </c>
      <c r="AC258">
        <f>AVERAGE(X257:X259)</f>
        <v>147.12820512820511</v>
      </c>
      <c r="AD258">
        <f>AVERAGE(Y257:Y259)</f>
        <v>146.13333333333335</v>
      </c>
      <c r="AE258">
        <f>AVERAGE(Z257:Z259)</f>
        <v>150.76666666666668</v>
      </c>
      <c r="AF258">
        <f>AVERAGE(AA257:AA259)</f>
        <v>130.5</v>
      </c>
      <c r="AG258">
        <f>AVERAGE(AB257:AB259)</f>
        <v>154.80000000000001</v>
      </c>
    </row>
    <row r="259" spans="2:33" ht="15.75" thickBot="1" x14ac:dyDescent="0.3">
      <c r="B259" s="32" t="s">
        <v>20</v>
      </c>
      <c r="C259" s="33">
        <v>153.9</v>
      </c>
      <c r="D259" s="33">
        <f>(E259-C259)/C259*100</f>
        <v>0.58479532163743064</v>
      </c>
      <c r="E259" s="33">
        <v>154.80000000000001</v>
      </c>
      <c r="F259" s="33">
        <f>(G259-E259)/E259*100</f>
        <v>-0.19379844961241044</v>
      </c>
      <c r="G259" s="33">
        <v>154.5</v>
      </c>
      <c r="H259" s="33">
        <f>(I259-G259)/G259*100</f>
        <v>0.71197411003235878</v>
      </c>
      <c r="I259" s="34">
        <v>155.6</v>
      </c>
      <c r="V259">
        <v>2020</v>
      </c>
      <c r="W259" t="s">
        <v>35</v>
      </c>
      <c r="X259">
        <v>147.04615384615383</v>
      </c>
      <c r="Y259">
        <v>147.19999999999999</v>
      </c>
      <c r="Z259">
        <v>151.69999999999999</v>
      </c>
      <c r="AA259">
        <v>130.30000000000001</v>
      </c>
      <c r="AB259">
        <v>154.80000000000001</v>
      </c>
    </row>
    <row r="260" spans="2:33" ht="15.75" thickBot="1" x14ac:dyDescent="0.3">
      <c r="V260">
        <v>2020</v>
      </c>
      <c r="W260" t="s">
        <v>36</v>
      </c>
      <c r="X260">
        <v>145.73846153846151</v>
      </c>
      <c r="Y260">
        <v>153.4</v>
      </c>
      <c r="Z260">
        <v>156.69999999999999</v>
      </c>
      <c r="AA260">
        <v>135.80000000000001</v>
      </c>
      <c r="AB260" t="s">
        <v>32</v>
      </c>
    </row>
    <row r="261" spans="2:33" x14ac:dyDescent="0.25">
      <c r="B261" s="26" t="s">
        <v>81</v>
      </c>
      <c r="C261" s="35">
        <v>43862</v>
      </c>
      <c r="D261" s="35">
        <v>43891</v>
      </c>
      <c r="E261" s="36">
        <v>43922</v>
      </c>
      <c r="V261">
        <v>2020</v>
      </c>
      <c r="W261" t="s">
        <v>36</v>
      </c>
      <c r="X261">
        <v>146.03846153846155</v>
      </c>
      <c r="Y261">
        <v>141.4</v>
      </c>
      <c r="Z261">
        <v>145</v>
      </c>
      <c r="AA261">
        <v>124.6</v>
      </c>
      <c r="AB261">
        <v>154.5</v>
      </c>
      <c r="AC261">
        <f>AVERAGE(X260:X262)</f>
        <v>145.85897435897434</v>
      </c>
      <c r="AD261">
        <f>AVERAGE(Y260:Y262)</f>
        <v>147.9</v>
      </c>
      <c r="AE261">
        <f>AVERAGE(Z260:Z262)</f>
        <v>151.33333333333334</v>
      </c>
      <c r="AF261">
        <f>AVERAGE(AA260:AA262)</f>
        <v>130.1</v>
      </c>
      <c r="AG261">
        <f>AVERAGE(AB260:AB262)</f>
        <v>154.5</v>
      </c>
    </row>
    <row r="262" spans="2:33" x14ac:dyDescent="0.25">
      <c r="B262" s="30" t="s">
        <v>51</v>
      </c>
      <c r="C262" s="14">
        <v>-1.4834146006455551</v>
      </c>
      <c r="D262" s="14">
        <v>-0.86266991983269747</v>
      </c>
      <c r="E262" s="31">
        <v>2.9031002398322627</v>
      </c>
      <c r="V262">
        <v>2020</v>
      </c>
      <c r="W262" t="s">
        <v>36</v>
      </c>
      <c r="X262">
        <v>145.80000000000001</v>
      </c>
      <c r="Y262">
        <v>148.9</v>
      </c>
      <c r="Z262">
        <v>152.30000000000001</v>
      </c>
      <c r="AA262">
        <v>129.9</v>
      </c>
      <c r="AB262">
        <v>154.5</v>
      </c>
    </row>
    <row r="263" spans="2:33" x14ac:dyDescent="0.25">
      <c r="B263" s="30" t="s">
        <v>21</v>
      </c>
      <c r="C263" s="14">
        <v>1.9297837712160055</v>
      </c>
      <c r="D263" s="14">
        <v>1.2089416058394056</v>
      </c>
      <c r="E263" s="31">
        <v>-3.1778228532792352</v>
      </c>
      <c r="V263">
        <v>2020</v>
      </c>
      <c r="W263" t="s">
        <v>37</v>
      </c>
      <c r="X263">
        <v>149.32307692307694</v>
      </c>
      <c r="Y263" s="5">
        <v>148.4</v>
      </c>
      <c r="Z263" s="5">
        <v>154.30000000000001</v>
      </c>
      <c r="AA263" s="5">
        <v>131.51428571428571</v>
      </c>
      <c r="AB263" s="5" t="s">
        <v>32</v>
      </c>
    </row>
    <row r="264" spans="2:33" x14ac:dyDescent="0.25">
      <c r="B264" s="30" t="s">
        <v>23</v>
      </c>
      <c r="C264" s="14">
        <v>0.35500332815621916</v>
      </c>
      <c r="D264" s="14">
        <v>0.37585673225734878</v>
      </c>
      <c r="E264" s="31">
        <v>-0.92511013215859395</v>
      </c>
      <c r="V264">
        <v>2020</v>
      </c>
      <c r="W264" t="s">
        <v>37</v>
      </c>
      <c r="X264">
        <v>151.01428571428573</v>
      </c>
      <c r="Y264">
        <v>137.1</v>
      </c>
      <c r="Z264">
        <v>144.80000000000001</v>
      </c>
      <c r="AA264">
        <v>129.84285714285713</v>
      </c>
      <c r="AB264">
        <v>155.6</v>
      </c>
      <c r="AC264">
        <f>AVERAGE(X263:X265)</f>
        <v>150.0934065934066</v>
      </c>
      <c r="AD264">
        <f>AVERAGE(Y263:Y265)</f>
        <v>143.20000000000002</v>
      </c>
      <c r="AE264">
        <f>AVERAGE(Z263:Z265)</f>
        <v>149.93333333333334</v>
      </c>
      <c r="AF264">
        <f>AVERAGE(AA263:AA265)</f>
        <v>130.58095238095237</v>
      </c>
      <c r="AG264">
        <f>AVERAGE(AB263:AB265)</f>
        <v>155.6</v>
      </c>
    </row>
    <row r="265" spans="2:33" ht="15.75" thickBot="1" x14ac:dyDescent="0.3">
      <c r="B265" s="32" t="s">
        <v>24</v>
      </c>
      <c r="C265" s="33">
        <v>-0.45766590389015582</v>
      </c>
      <c r="D265" s="33">
        <v>-0.30651340996169019</v>
      </c>
      <c r="E265" s="34">
        <v>0.36967900150067173</v>
      </c>
      <c r="V265">
        <v>2020</v>
      </c>
      <c r="W265" t="s">
        <v>37</v>
      </c>
      <c r="X265">
        <v>149.94285714285715</v>
      </c>
      <c r="Y265">
        <v>144.1</v>
      </c>
      <c r="Z265">
        <v>150.69999999999999</v>
      </c>
      <c r="AA265">
        <v>130.3857142857143</v>
      </c>
      <c r="AB265">
        <v>155.6</v>
      </c>
    </row>
    <row r="266" spans="2:33" hidden="1" x14ac:dyDescent="0.25">
      <c r="B266" t="s">
        <v>20</v>
      </c>
      <c r="C266">
        <v>0.58479532163743064</v>
      </c>
      <c r="D266">
        <v>-0.19379844961241044</v>
      </c>
      <c r="E266">
        <v>0.71197411003235878</v>
      </c>
      <c r="G266">
        <v>147.63153846153847</v>
      </c>
      <c r="I266">
        <v>146.06</v>
      </c>
      <c r="J266">
        <v>151.13</v>
      </c>
      <c r="K266">
        <v>130.66142857142856</v>
      </c>
      <c r="L266">
        <v>154.4</v>
      </c>
    </row>
    <row r="267" spans="2:33" hidden="1" x14ac:dyDescent="0.25">
      <c r="C267">
        <v>2020</v>
      </c>
      <c r="E267" t="s">
        <v>38</v>
      </c>
      <c r="G267">
        <v>147.82065934065935</v>
      </c>
      <c r="I267">
        <v>144.72999999999999</v>
      </c>
      <c r="J267">
        <v>150.04</v>
      </c>
      <c r="K267">
        <v>130.0157142857143</v>
      </c>
      <c r="L267">
        <v>154.57142857142858</v>
      </c>
    </row>
    <row r="268" spans="2:33" hidden="1" x14ac:dyDescent="0.25">
      <c r="C268">
        <v>2020</v>
      </c>
      <c r="E268" t="s">
        <v>38</v>
      </c>
      <c r="G268">
        <v>147.85032967032967</v>
      </c>
      <c r="I268">
        <v>145.63</v>
      </c>
      <c r="J268">
        <v>150.72999999999999</v>
      </c>
      <c r="K268">
        <v>130.44428571428574</v>
      </c>
      <c r="L268">
        <v>154.81428571428572</v>
      </c>
    </row>
    <row r="269" spans="2:33" hidden="1" x14ac:dyDescent="0.25">
      <c r="C269">
        <v>2020</v>
      </c>
      <c r="E269" t="s">
        <v>39</v>
      </c>
      <c r="G269">
        <v>150.07692307692307</v>
      </c>
      <c r="I269">
        <v>144.9</v>
      </c>
      <c r="J269">
        <v>158.19999999999999</v>
      </c>
      <c r="K269">
        <v>141.4</v>
      </c>
      <c r="L269" t="s">
        <v>32</v>
      </c>
    </row>
    <row r="270" spans="2:33" hidden="1" x14ac:dyDescent="0.25">
      <c r="C270">
        <v>2020</v>
      </c>
      <c r="E270" t="s">
        <v>39</v>
      </c>
      <c r="G270">
        <v>153.46153846153845</v>
      </c>
      <c r="I270">
        <v>137.1</v>
      </c>
      <c r="J270">
        <v>148.1</v>
      </c>
      <c r="K270">
        <v>129.30000000000001</v>
      </c>
      <c r="L270">
        <v>154.69999999999999</v>
      </c>
    </row>
    <row r="271" spans="2:33" hidden="1" x14ac:dyDescent="0.25">
      <c r="C271">
        <v>2020</v>
      </c>
      <c r="E271" t="s">
        <v>39</v>
      </c>
      <c r="G271">
        <v>151.2923076923077</v>
      </c>
      <c r="I271">
        <v>141.9</v>
      </c>
      <c r="J271">
        <v>154.4</v>
      </c>
      <c r="K271">
        <v>135</v>
      </c>
      <c r="L271">
        <v>154.69999999999999</v>
      </c>
    </row>
    <row r="272" spans="2:33" hidden="1" x14ac:dyDescent="0.25">
      <c r="C272">
        <v>2020</v>
      </c>
      <c r="E272" t="s">
        <v>40</v>
      </c>
      <c r="G272">
        <v>150.07692307692307</v>
      </c>
      <c r="I272">
        <v>144.9</v>
      </c>
      <c r="J272">
        <v>158.19999999999999</v>
      </c>
      <c r="K272">
        <v>141.4</v>
      </c>
      <c r="L272" t="s">
        <v>32</v>
      </c>
    </row>
    <row r="273" spans="3:12" hidden="1" x14ac:dyDescent="0.25">
      <c r="C273">
        <v>2020</v>
      </c>
      <c r="E273" t="s">
        <v>40</v>
      </c>
      <c r="G273">
        <v>153.46153846153845</v>
      </c>
      <c r="I273">
        <v>137.1</v>
      </c>
      <c r="J273">
        <v>148.1</v>
      </c>
      <c r="K273">
        <v>129.30000000000001</v>
      </c>
      <c r="L273">
        <v>154.69999999999999</v>
      </c>
    </row>
    <row r="274" spans="3:12" hidden="1" x14ac:dyDescent="0.25">
      <c r="C274">
        <v>2020</v>
      </c>
      <c r="E274" t="s">
        <v>40</v>
      </c>
      <c r="G274">
        <v>151.2923076923077</v>
      </c>
      <c r="I274">
        <v>141.9</v>
      </c>
      <c r="J274">
        <v>154.4</v>
      </c>
      <c r="K274">
        <v>135</v>
      </c>
      <c r="L274">
        <v>154.69999999999999</v>
      </c>
    </row>
    <row r="275" spans="3:12" hidden="1" x14ac:dyDescent="0.25">
      <c r="C275">
        <v>2020</v>
      </c>
      <c r="E275" t="s">
        <v>41</v>
      </c>
      <c r="G275">
        <v>152.19999999999999</v>
      </c>
      <c r="I275">
        <v>145.80000000000001</v>
      </c>
      <c r="J275">
        <v>158.80000000000001</v>
      </c>
      <c r="K275">
        <v>143.6</v>
      </c>
      <c r="L275" t="s">
        <v>32</v>
      </c>
    </row>
    <row r="276" spans="3:12" hidden="1" x14ac:dyDescent="0.25">
      <c r="C276">
        <v>2020</v>
      </c>
      <c r="E276" t="s">
        <v>41</v>
      </c>
      <c r="G276">
        <v>155.76153846153846</v>
      </c>
      <c r="I276">
        <v>138.30000000000001</v>
      </c>
      <c r="J276">
        <v>148.69999999999999</v>
      </c>
      <c r="K276">
        <v>133.9</v>
      </c>
      <c r="L276">
        <v>155.5</v>
      </c>
    </row>
    <row r="277" spans="3:12" hidden="1" x14ac:dyDescent="0.25">
      <c r="C277">
        <v>2020</v>
      </c>
      <c r="E277" t="s">
        <v>41</v>
      </c>
      <c r="G277">
        <v>153.47692307692307</v>
      </c>
      <c r="I277">
        <v>143</v>
      </c>
      <c r="J277">
        <v>155</v>
      </c>
      <c r="K277">
        <v>138.5</v>
      </c>
      <c r="L277">
        <v>155.5</v>
      </c>
    </row>
    <row r="278" spans="3:12" hidden="1" x14ac:dyDescent="0.25">
      <c r="C278">
        <v>2020</v>
      </c>
      <c r="E278" t="s">
        <v>42</v>
      </c>
      <c r="G278">
        <v>152.87692307692308</v>
      </c>
      <c r="I278">
        <v>146.4</v>
      </c>
      <c r="J278">
        <v>159.1</v>
      </c>
      <c r="K278">
        <v>144.6</v>
      </c>
      <c r="L278" t="s">
        <v>32</v>
      </c>
    </row>
    <row r="279" spans="3:12" hidden="1" x14ac:dyDescent="0.25">
      <c r="C279">
        <v>2020</v>
      </c>
      <c r="E279" t="s">
        <v>42</v>
      </c>
      <c r="G279">
        <v>157.04615384615386</v>
      </c>
      <c r="I279">
        <v>137.19999999999999</v>
      </c>
      <c r="J279">
        <v>150</v>
      </c>
      <c r="K279">
        <v>135.1</v>
      </c>
      <c r="L279">
        <v>156.30000000000001</v>
      </c>
    </row>
    <row r="280" spans="3:12" hidden="1" x14ac:dyDescent="0.25">
      <c r="C280">
        <v>2020</v>
      </c>
      <c r="E280" t="s">
        <v>42</v>
      </c>
      <c r="G280">
        <v>154.38461538461539</v>
      </c>
      <c r="I280">
        <v>142.9</v>
      </c>
      <c r="J280">
        <v>155.6</v>
      </c>
      <c r="K280">
        <v>139.6</v>
      </c>
      <c r="L280">
        <v>156.30000000000001</v>
      </c>
    </row>
    <row r="281" spans="3:12" hidden="1" x14ac:dyDescent="0.25">
      <c r="C281">
        <v>2020</v>
      </c>
      <c r="E281" t="s">
        <v>43</v>
      </c>
      <c r="G281">
        <v>156.22307692307692</v>
      </c>
      <c r="I281">
        <v>146.80000000000001</v>
      </c>
      <c r="J281">
        <v>159.5</v>
      </c>
      <c r="K281">
        <v>146.4</v>
      </c>
      <c r="L281" t="s">
        <v>32</v>
      </c>
    </row>
    <row r="282" spans="3:12" hidden="1" x14ac:dyDescent="0.25">
      <c r="C282">
        <v>2020</v>
      </c>
      <c r="E282" t="s">
        <v>43</v>
      </c>
      <c r="G282">
        <v>160.01538461538459</v>
      </c>
      <c r="I282">
        <v>137.1</v>
      </c>
      <c r="J282">
        <v>151</v>
      </c>
      <c r="K282">
        <v>135.4</v>
      </c>
      <c r="L282">
        <v>156.5</v>
      </c>
    </row>
    <row r="283" spans="3:12" hidden="1" x14ac:dyDescent="0.25">
      <c r="C283">
        <v>2020</v>
      </c>
      <c r="E283" t="s">
        <v>43</v>
      </c>
      <c r="G283">
        <v>157.5846153846154</v>
      </c>
      <c r="I283">
        <v>143.1</v>
      </c>
      <c r="J283">
        <v>156.30000000000001</v>
      </c>
      <c r="K283">
        <v>140.6</v>
      </c>
      <c r="L283">
        <v>156.5</v>
      </c>
    </row>
    <row r="284" spans="3:12" hidden="1" x14ac:dyDescent="0.25">
      <c r="C284">
        <v>2020</v>
      </c>
      <c r="E284" t="s">
        <v>44</v>
      </c>
      <c r="G284">
        <v>160.1846153846154</v>
      </c>
      <c r="I284">
        <v>147.5</v>
      </c>
      <c r="J284">
        <v>160.4</v>
      </c>
      <c r="K284">
        <v>146.1</v>
      </c>
      <c r="L284" t="s">
        <v>32</v>
      </c>
    </row>
    <row r="285" spans="3:12" hidden="1" x14ac:dyDescent="0.25">
      <c r="C285">
        <v>2020</v>
      </c>
      <c r="E285" t="s">
        <v>44</v>
      </c>
      <c r="G285">
        <v>163.1307692307692</v>
      </c>
      <c r="I285">
        <v>137.30000000000001</v>
      </c>
      <c r="J285">
        <v>152</v>
      </c>
      <c r="K285">
        <v>135.19999999999999</v>
      </c>
      <c r="L285">
        <v>158</v>
      </c>
    </row>
    <row r="286" spans="3:12" hidden="1" x14ac:dyDescent="0.25">
      <c r="C286">
        <v>2020</v>
      </c>
      <c r="E286" t="s">
        <v>44</v>
      </c>
      <c r="G286">
        <v>161.19999999999999</v>
      </c>
      <c r="I286">
        <v>143.6</v>
      </c>
      <c r="J286">
        <v>157.19999999999999</v>
      </c>
      <c r="K286">
        <v>140.4</v>
      </c>
      <c r="L286">
        <v>158</v>
      </c>
    </row>
    <row r="287" spans="3:12" hidden="1" x14ac:dyDescent="0.25">
      <c r="C287">
        <v>2020</v>
      </c>
      <c r="E287" t="s">
        <v>45</v>
      </c>
      <c r="G287">
        <v>161.57692307692307</v>
      </c>
      <c r="I287">
        <v>148.69999999999999</v>
      </c>
      <c r="J287">
        <v>161.6</v>
      </c>
      <c r="K287">
        <v>146.4</v>
      </c>
      <c r="L287" t="s">
        <v>32</v>
      </c>
    </row>
    <row r="288" spans="3:12" hidden="1" x14ac:dyDescent="0.25">
      <c r="C288">
        <v>2020</v>
      </c>
      <c r="E288" t="s">
        <v>45</v>
      </c>
      <c r="G288">
        <v>163.49230769230769</v>
      </c>
      <c r="I288">
        <v>137.9</v>
      </c>
      <c r="J288">
        <v>152.9</v>
      </c>
      <c r="K288">
        <v>135.5</v>
      </c>
      <c r="L288">
        <v>158.4</v>
      </c>
    </row>
    <row r="289" spans="3:12" hidden="1" x14ac:dyDescent="0.25">
      <c r="C289">
        <v>2020</v>
      </c>
      <c r="E289" t="s">
        <v>45</v>
      </c>
      <c r="G289">
        <v>162.23846153846154</v>
      </c>
      <c r="I289">
        <v>144.6</v>
      </c>
      <c r="J289">
        <v>158.30000000000001</v>
      </c>
      <c r="K289">
        <v>140.69999999999999</v>
      </c>
      <c r="L289">
        <v>158.4</v>
      </c>
    </row>
    <row r="290" spans="3:12" hidden="1" x14ac:dyDescent="0.25">
      <c r="C290">
        <v>2021</v>
      </c>
      <c r="E290" t="s">
        <v>31</v>
      </c>
      <c r="G290">
        <v>158.89999999999998</v>
      </c>
      <c r="I290">
        <v>150.9</v>
      </c>
      <c r="J290">
        <v>162.5</v>
      </c>
      <c r="K290">
        <v>147.5</v>
      </c>
      <c r="L290" t="s">
        <v>32</v>
      </c>
    </row>
    <row r="291" spans="3:12" hidden="1" x14ac:dyDescent="0.25">
      <c r="C291">
        <v>2021</v>
      </c>
      <c r="E291" t="s">
        <v>31</v>
      </c>
      <c r="G291">
        <v>161.30769230769232</v>
      </c>
      <c r="I291">
        <v>142.9</v>
      </c>
      <c r="J291">
        <v>154.1</v>
      </c>
      <c r="K291">
        <v>136.9</v>
      </c>
      <c r="L291">
        <v>157.69999999999999</v>
      </c>
    </row>
    <row r="292" spans="3:12" hidden="1" x14ac:dyDescent="0.25">
      <c r="C292">
        <v>2021</v>
      </c>
      <c r="E292" t="s">
        <v>31</v>
      </c>
      <c r="G292">
        <v>159.73076923076923</v>
      </c>
      <c r="I292">
        <v>147.9</v>
      </c>
      <c r="J292">
        <v>159.30000000000001</v>
      </c>
      <c r="K292">
        <v>141.9</v>
      </c>
      <c r="L292">
        <v>157.69999999999999</v>
      </c>
    </row>
    <row r="293" spans="3:12" hidden="1" x14ac:dyDescent="0.25">
      <c r="C293">
        <v>2021</v>
      </c>
      <c r="E293" t="s">
        <v>35</v>
      </c>
      <c r="G293">
        <v>155.7923076923077</v>
      </c>
      <c r="I293">
        <v>154.4</v>
      </c>
      <c r="J293">
        <v>164.3</v>
      </c>
      <c r="K293">
        <v>150.19999999999999</v>
      </c>
      <c r="L293" t="s">
        <v>32</v>
      </c>
    </row>
    <row r="294" spans="3:12" hidden="1" x14ac:dyDescent="0.25">
      <c r="C294">
        <v>2021</v>
      </c>
      <c r="E294" t="s">
        <v>35</v>
      </c>
      <c r="G294">
        <v>158.92307692307693</v>
      </c>
      <c r="I294">
        <v>149.1</v>
      </c>
      <c r="J294">
        <v>156.30000000000001</v>
      </c>
      <c r="K294">
        <v>140.5</v>
      </c>
      <c r="L294">
        <v>159.80000000000001</v>
      </c>
    </row>
    <row r="295" spans="3:12" hidden="1" x14ac:dyDescent="0.25">
      <c r="C295">
        <v>2021</v>
      </c>
      <c r="E295" t="s">
        <v>35</v>
      </c>
      <c r="G295">
        <v>156.8692307692308</v>
      </c>
      <c r="I295">
        <v>152.4</v>
      </c>
      <c r="J295">
        <v>161.30000000000001</v>
      </c>
      <c r="K295">
        <v>145.1</v>
      </c>
      <c r="L295">
        <v>159.80000000000001</v>
      </c>
    </row>
    <row r="296" spans="3:12" hidden="1" x14ac:dyDescent="0.25">
      <c r="C296">
        <v>2021</v>
      </c>
      <c r="E296" t="s">
        <v>36</v>
      </c>
      <c r="G296">
        <v>155.82307692307694</v>
      </c>
      <c r="I296">
        <v>156</v>
      </c>
      <c r="J296">
        <v>164.6</v>
      </c>
      <c r="K296">
        <v>151.30000000000001</v>
      </c>
      <c r="L296" t="s">
        <v>32</v>
      </c>
    </row>
    <row r="297" spans="3:12" hidden="1" x14ac:dyDescent="0.25">
      <c r="C297">
        <v>2021</v>
      </c>
      <c r="E297" t="s">
        <v>36</v>
      </c>
      <c r="G297">
        <v>158.80769230769226</v>
      </c>
      <c r="I297">
        <v>154.80000000000001</v>
      </c>
      <c r="J297">
        <v>156.9</v>
      </c>
      <c r="K297">
        <v>141.69999999999999</v>
      </c>
      <c r="L297">
        <v>159.9</v>
      </c>
    </row>
    <row r="298" spans="3:12" hidden="1" x14ac:dyDescent="0.25">
      <c r="C298">
        <v>2021</v>
      </c>
      <c r="E298" t="s">
        <v>36</v>
      </c>
      <c r="G298">
        <v>156.87692307692308</v>
      </c>
      <c r="I298">
        <v>155.5</v>
      </c>
      <c r="J298">
        <v>161.69999999999999</v>
      </c>
      <c r="K298">
        <v>146.19999999999999</v>
      </c>
      <c r="L298">
        <v>159.9</v>
      </c>
    </row>
    <row r="299" spans="3:12" hidden="1" x14ac:dyDescent="0.25">
      <c r="C299">
        <v>2021</v>
      </c>
      <c r="E299" t="s">
        <v>37</v>
      </c>
      <c r="G299">
        <v>157.65384615384616</v>
      </c>
      <c r="I299">
        <v>156</v>
      </c>
      <c r="J299">
        <v>165.3</v>
      </c>
      <c r="K299">
        <v>151.69999999999999</v>
      </c>
      <c r="L299" t="s">
        <v>32</v>
      </c>
    </row>
    <row r="300" spans="3:12" hidden="1" x14ac:dyDescent="0.25">
      <c r="C300">
        <v>2021</v>
      </c>
      <c r="E300" t="s">
        <v>37</v>
      </c>
      <c r="G300">
        <v>160.73846153846154</v>
      </c>
      <c r="I300">
        <v>154.9</v>
      </c>
      <c r="J300">
        <v>157.5</v>
      </c>
      <c r="K300">
        <v>142.1</v>
      </c>
      <c r="L300">
        <v>161.4</v>
      </c>
    </row>
    <row r="301" spans="3:12" hidden="1" x14ac:dyDescent="0.25">
      <c r="C301">
        <v>2021</v>
      </c>
      <c r="E301" t="s">
        <v>37</v>
      </c>
      <c r="G301">
        <v>158.77692307692308</v>
      </c>
      <c r="I301">
        <v>155.6</v>
      </c>
      <c r="J301">
        <v>162.30000000000001</v>
      </c>
      <c r="K301">
        <v>146.6</v>
      </c>
      <c r="L301">
        <v>161.4</v>
      </c>
    </row>
    <row r="302" spans="3:12" hidden="1" x14ac:dyDescent="0.25">
      <c r="C302">
        <v>2021</v>
      </c>
      <c r="E302" t="s">
        <v>38</v>
      </c>
      <c r="G302">
        <v>161.17692307692306</v>
      </c>
      <c r="I302">
        <v>161.69999999999999</v>
      </c>
      <c r="J302">
        <v>169.1</v>
      </c>
      <c r="K302">
        <v>153.19999999999999</v>
      </c>
      <c r="L302" t="s">
        <v>32</v>
      </c>
    </row>
    <row r="303" spans="3:12" hidden="1" x14ac:dyDescent="0.25">
      <c r="C303">
        <v>2021</v>
      </c>
      <c r="E303" t="s">
        <v>38</v>
      </c>
      <c r="G303">
        <v>163.43846153846155</v>
      </c>
      <c r="I303">
        <v>155.5</v>
      </c>
      <c r="J303">
        <v>160.4</v>
      </c>
      <c r="K303">
        <v>145</v>
      </c>
      <c r="L303">
        <v>161.6</v>
      </c>
    </row>
    <row r="304" spans="3:12" hidden="1" x14ac:dyDescent="0.25">
      <c r="C304">
        <v>2021</v>
      </c>
      <c r="E304" t="s">
        <v>38</v>
      </c>
      <c r="G304">
        <v>161.9769230769231</v>
      </c>
      <c r="I304">
        <v>159.4</v>
      </c>
      <c r="J304">
        <v>165.8</v>
      </c>
      <c r="K304">
        <v>148.9</v>
      </c>
      <c r="L304">
        <v>161.6</v>
      </c>
    </row>
    <row r="305" spans="3:12" hidden="1" x14ac:dyDescent="0.25">
      <c r="C305">
        <v>2021</v>
      </c>
      <c r="E305" t="s">
        <v>39</v>
      </c>
      <c r="G305">
        <v>163.27692307692308</v>
      </c>
      <c r="I305">
        <v>162.1</v>
      </c>
      <c r="J305">
        <v>169.7</v>
      </c>
      <c r="K305">
        <v>154.19999999999999</v>
      </c>
      <c r="L305" t="s">
        <v>32</v>
      </c>
    </row>
    <row r="306" spans="3:12" hidden="1" x14ac:dyDescent="0.25">
      <c r="C306">
        <v>2021</v>
      </c>
      <c r="E306" t="s">
        <v>39</v>
      </c>
      <c r="G306">
        <v>165.7076923076923</v>
      </c>
      <c r="I306">
        <v>156.1</v>
      </c>
      <c r="J306">
        <v>160.80000000000001</v>
      </c>
      <c r="K306">
        <v>147.5</v>
      </c>
      <c r="L306">
        <v>160.5</v>
      </c>
    </row>
    <row r="307" spans="3:12" hidden="1" x14ac:dyDescent="0.25">
      <c r="C307">
        <v>2021</v>
      </c>
      <c r="E307" t="s">
        <v>39</v>
      </c>
      <c r="G307">
        <v>164.14615384615385</v>
      </c>
      <c r="I307">
        <v>159.80000000000001</v>
      </c>
      <c r="J307">
        <v>166.3</v>
      </c>
      <c r="K307">
        <v>150.69999999999999</v>
      </c>
      <c r="L307">
        <v>160.5</v>
      </c>
    </row>
    <row r="308" spans="3:12" hidden="1" x14ac:dyDescent="0.25">
      <c r="C308">
        <v>2021</v>
      </c>
      <c r="E308" t="s">
        <v>40</v>
      </c>
      <c r="G308">
        <v>164.03076923076924</v>
      </c>
      <c r="I308">
        <v>162.5</v>
      </c>
      <c r="J308">
        <v>170.4</v>
      </c>
      <c r="K308">
        <v>157.1</v>
      </c>
      <c r="L308" t="s">
        <v>32</v>
      </c>
    </row>
    <row r="309" spans="3:12" hidden="1" x14ac:dyDescent="0.25">
      <c r="C309">
        <v>2021</v>
      </c>
      <c r="E309" t="s">
        <v>40</v>
      </c>
      <c r="G309">
        <v>167.06153846153848</v>
      </c>
      <c r="I309">
        <v>157.69999999999999</v>
      </c>
      <c r="J309">
        <v>161.5</v>
      </c>
      <c r="K309">
        <v>149.5</v>
      </c>
      <c r="L309">
        <v>161.5</v>
      </c>
    </row>
    <row r="310" spans="3:12" hidden="1" x14ac:dyDescent="0.25">
      <c r="C310">
        <v>2021</v>
      </c>
      <c r="E310" t="s">
        <v>40</v>
      </c>
      <c r="G310">
        <v>165.15384615384616</v>
      </c>
      <c r="I310">
        <v>160.69999999999999</v>
      </c>
      <c r="J310">
        <v>167</v>
      </c>
      <c r="K310">
        <v>153.1</v>
      </c>
      <c r="L310">
        <v>161.5</v>
      </c>
    </row>
    <row r="311" spans="3:12" hidden="1" x14ac:dyDescent="0.25">
      <c r="C311">
        <v>2021</v>
      </c>
      <c r="E311" t="s">
        <v>41</v>
      </c>
      <c r="G311">
        <v>163.90769230769232</v>
      </c>
      <c r="I311">
        <v>163.1</v>
      </c>
      <c r="J311">
        <v>171.1</v>
      </c>
      <c r="K311">
        <v>157.69999999999999</v>
      </c>
      <c r="L311" t="s">
        <v>32</v>
      </c>
    </row>
    <row r="312" spans="3:12" hidden="1" x14ac:dyDescent="0.25">
      <c r="C312">
        <v>2021</v>
      </c>
      <c r="E312" t="s">
        <v>41</v>
      </c>
      <c r="G312">
        <v>165.99230769230769</v>
      </c>
      <c r="I312">
        <v>160.69999999999999</v>
      </c>
      <c r="J312">
        <v>162.80000000000001</v>
      </c>
      <c r="K312">
        <v>150.4</v>
      </c>
      <c r="L312">
        <v>162.1</v>
      </c>
    </row>
    <row r="313" spans="3:12" hidden="1" x14ac:dyDescent="0.25">
      <c r="C313">
        <v>2021</v>
      </c>
      <c r="E313" t="s">
        <v>41</v>
      </c>
      <c r="G313">
        <v>164.76923076923077</v>
      </c>
      <c r="I313">
        <v>162.6</v>
      </c>
      <c r="J313">
        <v>168.4</v>
      </c>
      <c r="K313">
        <v>154</v>
      </c>
      <c r="L313">
        <v>162.1</v>
      </c>
    </row>
    <row r="314" spans="3:12" hidden="1" x14ac:dyDescent="0.25">
      <c r="C314">
        <v>2021</v>
      </c>
      <c r="E314" t="s">
        <v>42</v>
      </c>
      <c r="G314">
        <v>164.12307692307692</v>
      </c>
      <c r="I314">
        <v>163.69999999999999</v>
      </c>
      <c r="J314">
        <v>171.9</v>
      </c>
      <c r="K314">
        <v>157.80000000000001</v>
      </c>
      <c r="L314" t="s">
        <v>32</v>
      </c>
    </row>
    <row r="315" spans="3:12" hidden="1" x14ac:dyDescent="0.25">
      <c r="C315">
        <v>2021</v>
      </c>
      <c r="E315" t="s">
        <v>42</v>
      </c>
      <c r="G315">
        <v>165.99230769230769</v>
      </c>
      <c r="I315">
        <v>160.80000000000001</v>
      </c>
      <c r="J315">
        <v>162.80000000000001</v>
      </c>
      <c r="K315">
        <v>150.5</v>
      </c>
      <c r="L315">
        <v>162.1</v>
      </c>
    </row>
    <row r="316" spans="3:12" hidden="1" x14ac:dyDescent="0.25">
      <c r="C316">
        <v>2021</v>
      </c>
      <c r="E316" t="s">
        <v>42</v>
      </c>
      <c r="G316">
        <v>164.76923076923077</v>
      </c>
      <c r="I316">
        <v>162.6</v>
      </c>
      <c r="J316">
        <v>168.4</v>
      </c>
      <c r="K316">
        <v>154</v>
      </c>
      <c r="L316">
        <v>162.1</v>
      </c>
    </row>
    <row r="317" spans="3:12" hidden="1" x14ac:dyDescent="0.25">
      <c r="C317">
        <v>2021</v>
      </c>
      <c r="E317" t="s">
        <v>43</v>
      </c>
      <c r="G317">
        <v>166.47692307692307</v>
      </c>
      <c r="I317">
        <v>165.5</v>
      </c>
      <c r="J317">
        <v>172.5</v>
      </c>
      <c r="K317">
        <v>159.5</v>
      </c>
      <c r="L317" t="s">
        <v>32</v>
      </c>
    </row>
    <row r="318" spans="3:12" hidden="1" x14ac:dyDescent="0.25">
      <c r="C318">
        <v>2021</v>
      </c>
      <c r="E318" t="s">
        <v>43</v>
      </c>
      <c r="G318">
        <v>169.10769230769236</v>
      </c>
      <c r="I318">
        <v>162.19999999999999</v>
      </c>
      <c r="J318">
        <v>163.5</v>
      </c>
      <c r="K318">
        <v>152.19999999999999</v>
      </c>
      <c r="L318">
        <v>163.6</v>
      </c>
    </row>
    <row r="319" spans="3:12" hidden="1" x14ac:dyDescent="0.25">
      <c r="C319">
        <v>2021</v>
      </c>
      <c r="E319" t="s">
        <v>43</v>
      </c>
      <c r="G319">
        <v>167.34615384615384</v>
      </c>
      <c r="I319">
        <v>164.2</v>
      </c>
      <c r="J319">
        <v>169.1</v>
      </c>
      <c r="K319">
        <v>155.69999999999999</v>
      </c>
      <c r="L319">
        <v>163.6</v>
      </c>
    </row>
    <row r="320" spans="3:12" hidden="1" x14ac:dyDescent="0.25">
      <c r="C320">
        <v>2021</v>
      </c>
      <c r="E320" t="s">
        <v>44</v>
      </c>
      <c r="G320">
        <v>167.84615384615384</v>
      </c>
      <c r="I320">
        <v>165.3</v>
      </c>
      <c r="J320">
        <v>173.4</v>
      </c>
      <c r="K320">
        <v>158.9</v>
      </c>
      <c r="L320" t="s">
        <v>32</v>
      </c>
    </row>
    <row r="321" spans="3:12" hidden="1" x14ac:dyDescent="0.25">
      <c r="C321">
        <v>2021</v>
      </c>
      <c r="E321" t="s">
        <v>44</v>
      </c>
      <c r="G321">
        <v>170.60769230769228</v>
      </c>
      <c r="I321">
        <v>161.6</v>
      </c>
      <c r="J321">
        <v>164.2</v>
      </c>
      <c r="K321">
        <v>151.19999999999999</v>
      </c>
      <c r="L321">
        <v>164.2</v>
      </c>
    </row>
    <row r="322" spans="3:12" hidden="1" x14ac:dyDescent="0.25">
      <c r="C322">
        <v>2021</v>
      </c>
      <c r="E322" t="s">
        <v>44</v>
      </c>
      <c r="G322">
        <v>168.77692307692308</v>
      </c>
      <c r="I322">
        <v>163.9</v>
      </c>
      <c r="J322">
        <v>169.9</v>
      </c>
      <c r="K322">
        <v>154.80000000000001</v>
      </c>
      <c r="L322">
        <v>164.2</v>
      </c>
    </row>
    <row r="323" spans="3:12" hidden="1" x14ac:dyDescent="0.25">
      <c r="C323">
        <v>2021</v>
      </c>
      <c r="E323" t="s">
        <v>45</v>
      </c>
      <c r="G323">
        <v>166.78461538461536</v>
      </c>
      <c r="I323">
        <v>165.6</v>
      </c>
      <c r="J323">
        <v>174</v>
      </c>
      <c r="K323">
        <v>160.1</v>
      </c>
      <c r="L323" t="s">
        <v>32</v>
      </c>
    </row>
    <row r="324" spans="3:12" hidden="1" x14ac:dyDescent="0.25">
      <c r="C324">
        <v>2021</v>
      </c>
      <c r="E324" t="s">
        <v>45</v>
      </c>
      <c r="G324">
        <v>169.71538461538464</v>
      </c>
      <c r="I324">
        <v>161.69999999999999</v>
      </c>
      <c r="J324">
        <v>165.1</v>
      </c>
      <c r="K324">
        <v>151.80000000000001</v>
      </c>
      <c r="L324">
        <v>163.4</v>
      </c>
    </row>
    <row r="325" spans="3:12" hidden="1" x14ac:dyDescent="0.25">
      <c r="C325">
        <v>2021</v>
      </c>
      <c r="E325" t="s">
        <v>45</v>
      </c>
      <c r="G325">
        <v>167.76153846153846</v>
      </c>
      <c r="I325">
        <v>164.1</v>
      </c>
      <c r="J325">
        <v>170.6</v>
      </c>
      <c r="K325">
        <v>155.69999999999999</v>
      </c>
      <c r="L325">
        <v>163.4</v>
      </c>
    </row>
    <row r="326" spans="3:12" hidden="1" x14ac:dyDescent="0.25">
      <c r="C326">
        <v>2022</v>
      </c>
      <c r="E326" t="s">
        <v>31</v>
      </c>
      <c r="G326">
        <v>165.61538461538461</v>
      </c>
      <c r="I326">
        <v>165.8</v>
      </c>
      <c r="J326">
        <v>174.7</v>
      </c>
      <c r="K326">
        <v>160.80000000000001</v>
      </c>
      <c r="L326" t="s">
        <v>32</v>
      </c>
    </row>
    <row r="327" spans="3:12" hidden="1" x14ac:dyDescent="0.25">
      <c r="C327">
        <v>2022</v>
      </c>
      <c r="E327" t="s">
        <v>31</v>
      </c>
      <c r="G327">
        <v>168.2076923076923</v>
      </c>
      <c r="I327">
        <v>161.6</v>
      </c>
      <c r="J327">
        <v>166.1</v>
      </c>
      <c r="K327">
        <v>152.69999999999999</v>
      </c>
      <c r="L327">
        <v>164.5</v>
      </c>
    </row>
    <row r="328" spans="3:12" hidden="1" x14ac:dyDescent="0.25">
      <c r="C328">
        <v>2022</v>
      </c>
      <c r="E328" t="s">
        <v>31</v>
      </c>
      <c r="G328">
        <v>166.47692307692307</v>
      </c>
      <c r="I328">
        <v>164.2</v>
      </c>
      <c r="J328">
        <v>171.4</v>
      </c>
      <c r="K328">
        <v>156.5</v>
      </c>
      <c r="L328">
        <v>164.5</v>
      </c>
    </row>
    <row r="329" spans="3:12" hidden="1" x14ac:dyDescent="0.25">
      <c r="C329">
        <v>2022</v>
      </c>
      <c r="E329" t="s">
        <v>35</v>
      </c>
      <c r="G329">
        <v>165.41538461538462</v>
      </c>
      <c r="I329">
        <v>167.4</v>
      </c>
      <c r="J329">
        <v>175.3</v>
      </c>
      <c r="K329">
        <v>161.19999999999999</v>
      </c>
      <c r="L329" t="s">
        <v>32</v>
      </c>
    </row>
    <row r="330" spans="3:12" hidden="1" x14ac:dyDescent="0.25">
      <c r="C330">
        <v>2022</v>
      </c>
      <c r="E330" t="s">
        <v>35</v>
      </c>
      <c r="G330">
        <v>167.96153846153845</v>
      </c>
      <c r="I330">
        <v>163</v>
      </c>
      <c r="J330">
        <v>167.2</v>
      </c>
      <c r="K330">
        <v>153.1</v>
      </c>
      <c r="L330">
        <v>165.5</v>
      </c>
    </row>
    <row r="331" spans="3:12" hidden="1" x14ac:dyDescent="0.25">
      <c r="C331">
        <v>2022</v>
      </c>
      <c r="E331" t="s">
        <v>35</v>
      </c>
      <c r="G331">
        <v>166.24615384615387</v>
      </c>
      <c r="I331">
        <v>165.7</v>
      </c>
      <c r="J331">
        <v>172.2</v>
      </c>
      <c r="K331">
        <v>156.9</v>
      </c>
      <c r="L331">
        <v>165.5</v>
      </c>
    </row>
    <row r="332" spans="3:12" hidden="1" x14ac:dyDescent="0.25">
      <c r="C332">
        <v>2022</v>
      </c>
      <c r="E332" t="s">
        <v>36</v>
      </c>
      <c r="G332">
        <v>167.62307692307695</v>
      </c>
      <c r="I332">
        <v>168.9</v>
      </c>
      <c r="J332">
        <v>176</v>
      </c>
      <c r="K332">
        <v>162</v>
      </c>
      <c r="L332" t="s">
        <v>32</v>
      </c>
    </row>
    <row r="333" spans="3:12" hidden="1" x14ac:dyDescent="0.25">
      <c r="C333">
        <v>2022</v>
      </c>
      <c r="E333" t="s">
        <v>36</v>
      </c>
      <c r="G333">
        <v>168.94615384615386</v>
      </c>
      <c r="I333">
        <v>164.5</v>
      </c>
      <c r="J333">
        <v>168.2</v>
      </c>
      <c r="K333">
        <v>154.19999999999999</v>
      </c>
      <c r="L333">
        <v>165.3</v>
      </c>
    </row>
    <row r="334" spans="3:12" hidden="1" x14ac:dyDescent="0.25">
      <c r="C334">
        <v>2022</v>
      </c>
      <c r="E334" t="s">
        <v>36</v>
      </c>
      <c r="G334">
        <v>168.01538461538465</v>
      </c>
      <c r="I334">
        <v>167.2</v>
      </c>
      <c r="J334">
        <v>173</v>
      </c>
      <c r="K334">
        <v>157.9</v>
      </c>
      <c r="L334">
        <v>165.3</v>
      </c>
    </row>
    <row r="335" spans="3:12" hidden="1" x14ac:dyDescent="0.25">
      <c r="C335">
        <v>2022</v>
      </c>
      <c r="E335" t="s">
        <v>37</v>
      </c>
      <c r="G335">
        <v>169.73846153846154</v>
      </c>
      <c r="I335">
        <v>173.3</v>
      </c>
      <c r="J335">
        <v>177</v>
      </c>
      <c r="K335">
        <v>166.2</v>
      </c>
      <c r="L335" t="s">
        <v>32</v>
      </c>
    </row>
    <row r="336" spans="3:12" hidden="1" x14ac:dyDescent="0.25">
      <c r="C336">
        <v>2022</v>
      </c>
      <c r="E336" t="s">
        <v>37</v>
      </c>
      <c r="G336">
        <v>171.56923076923078</v>
      </c>
      <c r="I336">
        <v>170.5</v>
      </c>
      <c r="J336">
        <v>169</v>
      </c>
      <c r="K336">
        <v>159.30000000000001</v>
      </c>
      <c r="L336">
        <v>167</v>
      </c>
    </row>
    <row r="337" spans="3:12" hidden="1" x14ac:dyDescent="0.25">
      <c r="C337">
        <v>2022</v>
      </c>
      <c r="E337" t="s">
        <v>37</v>
      </c>
      <c r="G337">
        <v>170.33076923076925</v>
      </c>
      <c r="I337">
        <v>172.2</v>
      </c>
      <c r="J337">
        <v>174</v>
      </c>
      <c r="K337">
        <v>162.6</v>
      </c>
      <c r="L337">
        <v>167</v>
      </c>
    </row>
    <row r="338" spans="3:12" hidden="1" x14ac:dyDescent="0.25">
      <c r="C338">
        <v>2022</v>
      </c>
      <c r="E338" t="s">
        <v>38</v>
      </c>
      <c r="G338">
        <v>171.2923076923077</v>
      </c>
      <c r="I338">
        <v>175.3</v>
      </c>
      <c r="J338">
        <v>177.7</v>
      </c>
      <c r="K338">
        <v>167.1</v>
      </c>
      <c r="L338" t="s">
        <v>32</v>
      </c>
    </row>
    <row r="339" spans="3:12" hidden="1" x14ac:dyDescent="0.25">
      <c r="C339">
        <v>2022</v>
      </c>
      <c r="E339" t="s">
        <v>38</v>
      </c>
      <c r="G339">
        <v>174.01538461538465</v>
      </c>
      <c r="I339">
        <v>173.5</v>
      </c>
      <c r="J339">
        <v>170.1</v>
      </c>
      <c r="K339">
        <v>159.4</v>
      </c>
      <c r="L339">
        <v>167.5</v>
      </c>
    </row>
    <row r="340" spans="3:12" hidden="1" x14ac:dyDescent="0.25">
      <c r="C340">
        <v>2022</v>
      </c>
      <c r="E340" t="s">
        <v>38</v>
      </c>
      <c r="G340">
        <v>172.22307692307697</v>
      </c>
      <c r="I340">
        <v>174.6</v>
      </c>
      <c r="J340">
        <v>174.8</v>
      </c>
      <c r="K340">
        <v>163</v>
      </c>
      <c r="L340">
        <v>167.5</v>
      </c>
    </row>
    <row r="341" spans="3:12" hidden="1" x14ac:dyDescent="0.25">
      <c r="C341">
        <v>2022</v>
      </c>
      <c r="E341" t="s">
        <v>39</v>
      </c>
      <c r="G341">
        <v>172.94615384615386</v>
      </c>
      <c r="I341">
        <v>176.7</v>
      </c>
      <c r="J341">
        <v>178.2</v>
      </c>
      <c r="K341">
        <v>165.5</v>
      </c>
      <c r="L341" t="s">
        <v>32</v>
      </c>
    </row>
    <row r="342" spans="3:12" hidden="1" x14ac:dyDescent="0.25">
      <c r="C342">
        <v>2022</v>
      </c>
      <c r="E342" t="s">
        <v>39</v>
      </c>
      <c r="G342">
        <v>175.96153846153845</v>
      </c>
      <c r="I342">
        <v>174.9</v>
      </c>
      <c r="J342">
        <v>170.9</v>
      </c>
      <c r="K342">
        <v>157.19999999999999</v>
      </c>
      <c r="L342">
        <v>166.8</v>
      </c>
    </row>
    <row r="343" spans="3:12" hidden="1" x14ac:dyDescent="0.25">
      <c r="C343">
        <v>2022</v>
      </c>
      <c r="E343" t="s">
        <v>39</v>
      </c>
      <c r="G343">
        <v>173.99230769230769</v>
      </c>
      <c r="I343">
        <v>176</v>
      </c>
      <c r="J343">
        <v>175.4</v>
      </c>
      <c r="K343">
        <v>161.1</v>
      </c>
      <c r="L343">
        <v>166.8</v>
      </c>
    </row>
    <row r="344" spans="3:12" hidden="1" x14ac:dyDescent="0.25">
      <c r="C344">
        <v>2022</v>
      </c>
      <c r="E344" t="s">
        <v>40</v>
      </c>
      <c r="G344">
        <v>173.26923076923077</v>
      </c>
      <c r="I344">
        <v>179.6</v>
      </c>
      <c r="J344">
        <v>178.8</v>
      </c>
      <c r="K344">
        <v>166.3</v>
      </c>
      <c r="L344" t="s">
        <v>32</v>
      </c>
    </row>
    <row r="345" spans="3:12" hidden="1" x14ac:dyDescent="0.25">
      <c r="C345">
        <v>2022</v>
      </c>
      <c r="E345" t="s">
        <v>40</v>
      </c>
      <c r="G345">
        <v>176.27692307692308</v>
      </c>
      <c r="I345">
        <v>179.5</v>
      </c>
      <c r="J345">
        <v>171.7</v>
      </c>
      <c r="K345">
        <v>157.4</v>
      </c>
      <c r="L345">
        <v>167.8</v>
      </c>
    </row>
    <row r="346" spans="3:12" hidden="1" x14ac:dyDescent="0.25">
      <c r="C346">
        <v>2022</v>
      </c>
      <c r="E346" t="s">
        <v>40</v>
      </c>
      <c r="G346">
        <v>174.33076923076925</v>
      </c>
      <c r="I346">
        <v>179.6</v>
      </c>
      <c r="J346">
        <v>176.1</v>
      </c>
      <c r="K346">
        <v>161.6</v>
      </c>
      <c r="L346">
        <v>167.8</v>
      </c>
    </row>
    <row r="347" spans="3:12" hidden="1" x14ac:dyDescent="0.25">
      <c r="C347">
        <v>2022</v>
      </c>
      <c r="E347" t="s">
        <v>41</v>
      </c>
      <c r="G347">
        <v>173.5230769230769</v>
      </c>
      <c r="I347">
        <v>179.1</v>
      </c>
      <c r="J347">
        <v>179.4</v>
      </c>
      <c r="K347">
        <v>166.6</v>
      </c>
      <c r="L347" t="s">
        <v>32</v>
      </c>
    </row>
    <row r="348" spans="3:12" hidden="1" x14ac:dyDescent="0.25">
      <c r="C348">
        <v>2022</v>
      </c>
      <c r="E348" t="s">
        <v>41</v>
      </c>
      <c r="G348">
        <v>176.43846153846152</v>
      </c>
      <c r="I348">
        <v>178.4</v>
      </c>
      <c r="J348">
        <v>172.6</v>
      </c>
      <c r="K348">
        <v>157.69999999999999</v>
      </c>
      <c r="L348">
        <v>169</v>
      </c>
    </row>
    <row r="349" spans="3:12" hidden="1" x14ac:dyDescent="0.25">
      <c r="C349">
        <v>2022</v>
      </c>
      <c r="E349" t="s">
        <v>41</v>
      </c>
      <c r="G349">
        <v>174.55384615384617</v>
      </c>
      <c r="I349">
        <v>178.8</v>
      </c>
      <c r="J349">
        <v>176.8</v>
      </c>
      <c r="K349">
        <v>161.9</v>
      </c>
      <c r="L349">
        <v>169</v>
      </c>
    </row>
    <row r="350" spans="3:12" hidden="1" x14ac:dyDescent="0.25">
      <c r="C350">
        <v>2022</v>
      </c>
      <c r="E350" t="s">
        <v>42</v>
      </c>
      <c r="G350">
        <v>174.44615384615386</v>
      </c>
      <c r="I350">
        <v>179.7</v>
      </c>
      <c r="J350">
        <v>180.2</v>
      </c>
      <c r="K350">
        <v>166.9</v>
      </c>
      <c r="L350" t="s">
        <v>32</v>
      </c>
    </row>
    <row r="351" spans="3:12" hidden="1" x14ac:dyDescent="0.25">
      <c r="C351">
        <v>2022</v>
      </c>
      <c r="E351" t="s">
        <v>42</v>
      </c>
      <c r="G351">
        <v>177.41538461538462</v>
      </c>
      <c r="I351">
        <v>179.2</v>
      </c>
      <c r="J351">
        <v>173.8</v>
      </c>
      <c r="K351">
        <v>158.19999999999999</v>
      </c>
      <c r="L351">
        <v>169.5</v>
      </c>
    </row>
    <row r="352" spans="3:12" hidden="1" x14ac:dyDescent="0.25">
      <c r="C352">
        <v>2022</v>
      </c>
      <c r="E352" t="s">
        <v>42</v>
      </c>
      <c r="G352">
        <v>175.45384615384617</v>
      </c>
      <c r="I352">
        <v>179.5</v>
      </c>
      <c r="J352">
        <v>177.8</v>
      </c>
      <c r="K352">
        <v>162.30000000000001</v>
      </c>
      <c r="L352">
        <v>169.5</v>
      </c>
    </row>
    <row r="353" spans="3:12" hidden="1" x14ac:dyDescent="0.25">
      <c r="C353">
        <v>2022</v>
      </c>
      <c r="E353" t="s">
        <v>43</v>
      </c>
      <c r="G353">
        <v>175.73076923076923</v>
      </c>
      <c r="I353">
        <v>180.8</v>
      </c>
      <c r="J353">
        <v>181.2</v>
      </c>
      <c r="K353">
        <v>167.4</v>
      </c>
      <c r="L353" t="s">
        <v>32</v>
      </c>
    </row>
    <row r="354" spans="3:12" hidden="1" x14ac:dyDescent="0.25">
      <c r="C354">
        <v>2022</v>
      </c>
      <c r="E354" t="s">
        <v>43</v>
      </c>
      <c r="G354">
        <v>178.63846153846154</v>
      </c>
      <c r="I354">
        <v>180</v>
      </c>
      <c r="J354">
        <v>174.7</v>
      </c>
      <c r="K354">
        <v>158.80000000000001</v>
      </c>
      <c r="L354">
        <v>171.2</v>
      </c>
    </row>
    <row r="355" spans="3:12" hidden="1" x14ac:dyDescent="0.25">
      <c r="C355">
        <v>2022</v>
      </c>
      <c r="E355" t="s">
        <v>43</v>
      </c>
      <c r="G355">
        <v>176.71538461538464</v>
      </c>
      <c r="I355">
        <v>180.5</v>
      </c>
      <c r="J355">
        <v>178.7</v>
      </c>
      <c r="K355">
        <v>162.9</v>
      </c>
      <c r="L355">
        <v>171.2</v>
      </c>
    </row>
    <row r="356" spans="3:12" hidden="1" x14ac:dyDescent="0.25">
      <c r="C356">
        <v>2022</v>
      </c>
      <c r="E356" t="s">
        <v>44</v>
      </c>
      <c r="G356">
        <v>175.97692307692307</v>
      </c>
      <c r="I356">
        <v>181.9</v>
      </c>
      <c r="J356">
        <v>182.3</v>
      </c>
      <c r="K356">
        <v>167.5</v>
      </c>
      <c r="L356" t="s">
        <v>32</v>
      </c>
    </row>
    <row r="357" spans="3:12" hidden="1" x14ac:dyDescent="0.25">
      <c r="C357">
        <v>2022</v>
      </c>
      <c r="E357" t="s">
        <v>44</v>
      </c>
      <c r="G357">
        <v>178.03076923076924</v>
      </c>
      <c r="I357">
        <v>180.3</v>
      </c>
      <c r="J357">
        <v>175.8</v>
      </c>
      <c r="K357">
        <v>158.9</v>
      </c>
      <c r="L357">
        <v>171.8</v>
      </c>
    </row>
    <row r="358" spans="3:12" hidden="1" x14ac:dyDescent="0.25">
      <c r="C358">
        <v>2022</v>
      </c>
      <c r="E358" t="s">
        <v>44</v>
      </c>
      <c r="G358">
        <v>176.67692307692309</v>
      </c>
      <c r="I358">
        <v>181.3</v>
      </c>
      <c r="J358">
        <v>179.8</v>
      </c>
      <c r="K358">
        <v>163</v>
      </c>
      <c r="L358">
        <v>171.8</v>
      </c>
    </row>
    <row r="359" spans="3:12" hidden="1" x14ac:dyDescent="0.25">
      <c r="C359">
        <v>2022</v>
      </c>
      <c r="E359" t="s">
        <v>45</v>
      </c>
      <c r="G359">
        <v>175.16153846153844</v>
      </c>
      <c r="I359">
        <v>182.8</v>
      </c>
      <c r="J359">
        <v>183.5</v>
      </c>
      <c r="K359">
        <v>167.8</v>
      </c>
      <c r="L359" t="s">
        <v>32</v>
      </c>
    </row>
    <row r="360" spans="3:12" hidden="1" x14ac:dyDescent="0.25">
      <c r="C360">
        <v>2022</v>
      </c>
      <c r="E360" t="s">
        <v>45</v>
      </c>
      <c r="G360">
        <v>176.59999999999997</v>
      </c>
      <c r="I360">
        <v>180.6</v>
      </c>
      <c r="J360">
        <v>177.2</v>
      </c>
      <c r="K360">
        <v>159.4</v>
      </c>
      <c r="L360">
        <v>170.7</v>
      </c>
    </row>
    <row r="361" spans="3:12" hidden="1" x14ac:dyDescent="0.25">
      <c r="C361">
        <v>2022</v>
      </c>
      <c r="E361" t="s">
        <v>45</v>
      </c>
      <c r="G361">
        <v>175.64615384615385</v>
      </c>
      <c r="I361">
        <v>182</v>
      </c>
      <c r="J361">
        <v>181.1</v>
      </c>
      <c r="K361">
        <v>163.4</v>
      </c>
      <c r="L361">
        <v>170.7</v>
      </c>
    </row>
    <row r="362" spans="3:12" hidden="1" x14ac:dyDescent="0.25">
      <c r="C362">
        <v>2023</v>
      </c>
      <c r="E362" t="s">
        <v>31</v>
      </c>
      <c r="G362">
        <v>175.63076923076926</v>
      </c>
      <c r="I362">
        <v>183.2</v>
      </c>
      <c r="J362">
        <v>184.7</v>
      </c>
      <c r="K362">
        <v>168.2</v>
      </c>
      <c r="L362" t="s">
        <v>32</v>
      </c>
    </row>
    <row r="363" spans="3:12" hidden="1" x14ac:dyDescent="0.25">
      <c r="C363">
        <v>2023</v>
      </c>
      <c r="E363" t="s">
        <v>31</v>
      </c>
      <c r="G363">
        <v>177.70769230769233</v>
      </c>
      <c r="I363">
        <v>180.1</v>
      </c>
      <c r="J363">
        <v>178.5</v>
      </c>
      <c r="K363">
        <v>159.5</v>
      </c>
      <c r="L363">
        <v>172.1</v>
      </c>
    </row>
    <row r="364" spans="3:12" hidden="1" x14ac:dyDescent="0.25">
      <c r="C364">
        <v>2023</v>
      </c>
      <c r="E364" t="s">
        <v>31</v>
      </c>
      <c r="G364">
        <v>176.36153846153846</v>
      </c>
      <c r="I364">
        <v>182</v>
      </c>
      <c r="J364">
        <v>182.3</v>
      </c>
      <c r="K364">
        <v>163.6</v>
      </c>
      <c r="L364">
        <v>172.1</v>
      </c>
    </row>
    <row r="365" spans="3:12" hidden="1" x14ac:dyDescent="0.25">
      <c r="C365">
        <v>2023</v>
      </c>
      <c r="E365" t="s">
        <v>35</v>
      </c>
      <c r="G365">
        <v>174.28461538461536</v>
      </c>
      <c r="I365">
        <v>181.6</v>
      </c>
      <c r="J365">
        <v>186.6</v>
      </c>
      <c r="K365">
        <v>169</v>
      </c>
      <c r="L365" t="s">
        <v>32</v>
      </c>
    </row>
    <row r="366" spans="3:12" hidden="1" x14ac:dyDescent="0.25">
      <c r="C366">
        <v>2023</v>
      </c>
      <c r="E366" t="s">
        <v>35</v>
      </c>
      <c r="G366">
        <v>177.16923076923075</v>
      </c>
      <c r="I366">
        <v>182.8</v>
      </c>
      <c r="J366">
        <v>180.8</v>
      </c>
      <c r="K366">
        <v>159.80000000000001</v>
      </c>
      <c r="L366">
        <v>173.5</v>
      </c>
    </row>
    <row r="367" spans="3:12" hidden="1" x14ac:dyDescent="0.25">
      <c r="C367">
        <v>2023</v>
      </c>
      <c r="E367" t="s">
        <v>35</v>
      </c>
      <c r="G367">
        <v>175.3153846153846</v>
      </c>
      <c r="I367">
        <v>182.1</v>
      </c>
      <c r="J367">
        <v>184.4</v>
      </c>
      <c r="K367">
        <v>164.2</v>
      </c>
      <c r="L367">
        <v>173.5</v>
      </c>
    </row>
    <row r="368" spans="3:12" hidden="1" x14ac:dyDescent="0.25">
      <c r="C368">
        <v>2023</v>
      </c>
      <c r="E368" t="s">
        <v>36</v>
      </c>
      <c r="G368">
        <v>174.2923076923077</v>
      </c>
      <c r="I368">
        <v>181.4</v>
      </c>
      <c r="J368">
        <v>186.6</v>
      </c>
      <c r="K368">
        <v>169</v>
      </c>
      <c r="L368" t="s">
        <v>32</v>
      </c>
    </row>
    <row r="369" spans="3:12" hidden="1" x14ac:dyDescent="0.25">
      <c r="C369">
        <v>2023</v>
      </c>
      <c r="E369" t="s">
        <v>36</v>
      </c>
      <c r="G369">
        <v>177.1846153846154</v>
      </c>
      <c r="I369">
        <v>182.6</v>
      </c>
      <c r="J369">
        <v>180.8</v>
      </c>
      <c r="K369">
        <v>159.80000000000001</v>
      </c>
      <c r="L369">
        <v>173.5</v>
      </c>
    </row>
    <row r="370" spans="3:12" hidden="1" x14ac:dyDescent="0.25">
      <c r="C370">
        <v>2023</v>
      </c>
      <c r="E370" t="s">
        <v>36</v>
      </c>
      <c r="G370">
        <v>175.32307692307691</v>
      </c>
      <c r="I370">
        <v>181.9</v>
      </c>
      <c r="J370">
        <v>184.4</v>
      </c>
      <c r="K370">
        <v>164.2</v>
      </c>
      <c r="L370">
        <v>173.5</v>
      </c>
    </row>
    <row r="371" spans="3:12" hidden="1" x14ac:dyDescent="0.25">
      <c r="C371">
        <v>2023</v>
      </c>
      <c r="E371" t="s">
        <v>37</v>
      </c>
      <c r="G371">
        <v>174.93846153846152</v>
      </c>
      <c r="I371">
        <v>181.5</v>
      </c>
      <c r="J371">
        <v>187.2</v>
      </c>
      <c r="K371">
        <v>169.4</v>
      </c>
      <c r="L371" t="s">
        <v>32</v>
      </c>
    </row>
    <row r="372" spans="3:12" hidden="1" x14ac:dyDescent="0.25">
      <c r="C372">
        <v>2023</v>
      </c>
      <c r="E372" t="s">
        <v>37</v>
      </c>
      <c r="G372">
        <v>178.28461538461539</v>
      </c>
      <c r="I372">
        <v>182.1</v>
      </c>
      <c r="J372">
        <v>181.5</v>
      </c>
      <c r="K372">
        <v>160.1</v>
      </c>
      <c r="L372">
        <v>175.2</v>
      </c>
    </row>
    <row r="373" spans="3:12" hidden="1" x14ac:dyDescent="0.25">
      <c r="C373">
        <v>2023</v>
      </c>
      <c r="E373" t="s">
        <v>37</v>
      </c>
      <c r="G373">
        <v>176.12307692307695</v>
      </c>
      <c r="I373">
        <v>181.7</v>
      </c>
      <c r="J373">
        <v>185</v>
      </c>
      <c r="K373">
        <v>164.5</v>
      </c>
      <c r="L373">
        <v>175.2</v>
      </c>
    </row>
    <row r="374" spans="3:12" hidden="1" x14ac:dyDescent="0.25">
      <c r="C374">
        <v>2023</v>
      </c>
      <c r="E374" t="s">
        <v>38</v>
      </c>
      <c r="G374">
        <v>176.20769230769235</v>
      </c>
      <c r="I374">
        <v>182.5</v>
      </c>
      <c r="J374">
        <v>187.8</v>
      </c>
      <c r="K374">
        <v>169.7</v>
      </c>
      <c r="L374" t="s">
        <v>32</v>
      </c>
    </row>
    <row r="375" spans="3:12" hidden="1" x14ac:dyDescent="0.25">
      <c r="C375">
        <v>2023</v>
      </c>
      <c r="E375" t="s">
        <v>38</v>
      </c>
      <c r="G375">
        <v>179.62307692307692</v>
      </c>
      <c r="I375">
        <v>183.4</v>
      </c>
      <c r="J375">
        <v>182.2</v>
      </c>
      <c r="K375">
        <v>160.4</v>
      </c>
      <c r="L375">
        <v>175.6</v>
      </c>
    </row>
    <row r="376" spans="3:12" hidden="1" x14ac:dyDescent="0.25">
      <c r="C376">
        <v>2023</v>
      </c>
      <c r="E376" t="s">
        <v>38</v>
      </c>
      <c r="G376">
        <v>177.45384615384617</v>
      </c>
      <c r="I376">
        <v>182.8</v>
      </c>
      <c r="J376">
        <v>185.7</v>
      </c>
      <c r="K376">
        <v>164.8</v>
      </c>
      <c r="L376">
        <v>175.6</v>
      </c>
    </row>
  </sheetData>
  <autoFilter ref="C1:L376" xr:uid="{4E1FC817-13EF-427B-A7B0-B32642231361}">
    <filterColumn colId="0">
      <filters>
        <filter val="2020"/>
      </filters>
    </filterColumn>
    <filterColumn colId="2">
      <filters>
        <filter val="April"/>
        <filter val="February"/>
        <filter val="January"/>
        <filter val="March"/>
      </filters>
    </filterColumn>
  </autoFilter>
  <conditionalFormatting sqref="B254:I2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C2A7-F2AE-4C6F-9B61-1ACAD4C63446}">
  <dimension ref="A1:N1000"/>
  <sheetViews>
    <sheetView tabSelected="1" topLeftCell="H77" workbookViewId="0">
      <selection activeCell="E15" sqref="E15"/>
    </sheetView>
  </sheetViews>
  <sheetFormatPr defaultColWidth="14.42578125" defaultRowHeight="15" customHeight="1" x14ac:dyDescent="0.25"/>
  <cols>
    <col min="1" max="1" width="11.28515625" customWidth="1"/>
    <col min="2" max="2" width="15.140625" customWidth="1"/>
    <col min="3" max="3" width="23.42578125" customWidth="1"/>
    <col min="4" max="4" width="34" customWidth="1"/>
    <col min="5" max="5" width="36.85546875" customWidth="1"/>
    <col min="6" max="6" width="20" customWidth="1"/>
    <col min="7" max="7" width="29.28515625" customWidth="1"/>
    <col min="8" max="8" width="38.28515625" customWidth="1"/>
    <col min="9" max="9" width="31.42578125" customWidth="1"/>
    <col min="10" max="10" width="17" customWidth="1"/>
    <col min="11" max="11" width="36.140625" customWidth="1"/>
    <col min="12" max="12" width="15.42578125" customWidth="1"/>
    <col min="13" max="13" width="18.42578125" customWidth="1"/>
    <col min="14" max="14" width="15.42578125" customWidth="1"/>
    <col min="15" max="26" width="8.7109375" customWidth="1"/>
  </cols>
  <sheetData>
    <row r="1" spans="1:14" x14ac:dyDescent="0.25">
      <c r="A1" s="63" t="s">
        <v>0</v>
      </c>
      <c r="B1" s="76" t="s">
        <v>34</v>
      </c>
    </row>
    <row r="3" spans="1:14" x14ac:dyDescent="0.25">
      <c r="A3" s="63" t="s">
        <v>116</v>
      </c>
      <c r="B3" s="63" t="s">
        <v>2</v>
      </c>
      <c r="C3" s="76" t="s">
        <v>115</v>
      </c>
      <c r="D3" s="76" t="s">
        <v>123</v>
      </c>
      <c r="E3" s="76" t="s">
        <v>122</v>
      </c>
      <c r="F3" s="76" t="s">
        <v>117</v>
      </c>
      <c r="G3" s="76" t="s">
        <v>114</v>
      </c>
      <c r="H3" s="76" t="s">
        <v>119</v>
      </c>
      <c r="I3" s="76" t="s">
        <v>118</v>
      </c>
      <c r="J3" s="76" t="s">
        <v>121</v>
      </c>
      <c r="K3" s="76" t="s">
        <v>120</v>
      </c>
    </row>
    <row r="4" spans="1:14" x14ac:dyDescent="0.25">
      <c r="A4" s="76" t="s">
        <v>113</v>
      </c>
      <c r="B4" s="76" t="s">
        <v>31</v>
      </c>
      <c r="C4" s="63">
        <v>147.9</v>
      </c>
      <c r="D4" s="63">
        <v>156.80000000000001</v>
      </c>
      <c r="E4" s="63">
        <v>186.5</v>
      </c>
      <c r="F4" s="63">
        <v>159.19999999999999</v>
      </c>
      <c r="G4" s="63">
        <v>161</v>
      </c>
      <c r="H4" s="63">
        <v>141.9</v>
      </c>
      <c r="I4" s="63">
        <v>154.19999999999999</v>
      </c>
      <c r="J4" s="63">
        <v>159.30000000000001</v>
      </c>
      <c r="K4" s="63">
        <v>149.6</v>
      </c>
      <c r="M4" s="87" t="s">
        <v>125</v>
      </c>
      <c r="N4" s="87" t="s">
        <v>124</v>
      </c>
    </row>
    <row r="5" spans="1:14" x14ac:dyDescent="0.25">
      <c r="B5" s="76" t="s">
        <v>35</v>
      </c>
      <c r="C5" s="63">
        <v>152.4</v>
      </c>
      <c r="D5" s="63">
        <v>155.80000000000001</v>
      </c>
      <c r="E5" s="63">
        <v>188.3</v>
      </c>
      <c r="F5" s="63">
        <v>159.5</v>
      </c>
      <c r="G5" s="63">
        <v>156.9</v>
      </c>
      <c r="H5" s="63">
        <v>145.1</v>
      </c>
      <c r="I5" s="63">
        <v>155.80000000000001</v>
      </c>
      <c r="J5" s="63">
        <v>161.30000000000001</v>
      </c>
      <c r="K5" s="63">
        <v>151.5</v>
      </c>
      <c r="M5" s="86" t="s">
        <v>123</v>
      </c>
      <c r="N5" s="85">
        <v>0.92900088349200627</v>
      </c>
    </row>
    <row r="6" spans="1:14" x14ac:dyDescent="0.25">
      <c r="B6" s="76" t="s">
        <v>36</v>
      </c>
      <c r="C6" s="63">
        <v>155.5</v>
      </c>
      <c r="D6" s="63">
        <v>153.80000000000001</v>
      </c>
      <c r="E6" s="63">
        <v>188.1</v>
      </c>
      <c r="F6" s="63">
        <v>160.19999999999999</v>
      </c>
      <c r="G6" s="63">
        <v>156.69999999999999</v>
      </c>
      <c r="H6" s="63">
        <v>146.19999999999999</v>
      </c>
      <c r="I6" s="63">
        <v>156.4</v>
      </c>
      <c r="J6" s="63">
        <v>161.69999999999999</v>
      </c>
      <c r="K6" s="63">
        <v>152.6</v>
      </c>
      <c r="M6" s="86" t="s">
        <v>122</v>
      </c>
      <c r="N6" s="85">
        <v>0.93979244095169767</v>
      </c>
    </row>
    <row r="7" spans="1:14" x14ac:dyDescent="0.25">
      <c r="B7" s="76" t="s">
        <v>37</v>
      </c>
      <c r="C7" s="63">
        <v>155.6</v>
      </c>
      <c r="D7" s="63">
        <v>155.4</v>
      </c>
      <c r="E7" s="63">
        <v>188.8</v>
      </c>
      <c r="F7" s="63">
        <v>160.30000000000001</v>
      </c>
      <c r="G7" s="63">
        <v>158</v>
      </c>
      <c r="H7" s="63">
        <v>146.6</v>
      </c>
      <c r="I7" s="63">
        <v>157.30000000000001</v>
      </c>
      <c r="J7" s="63">
        <v>162.30000000000001</v>
      </c>
      <c r="K7" s="63">
        <v>153.19999999999999</v>
      </c>
      <c r="M7" s="86" t="s">
        <v>117</v>
      </c>
      <c r="N7" s="85">
        <v>0.97666248761792074</v>
      </c>
    </row>
    <row r="8" spans="1:14" x14ac:dyDescent="0.25">
      <c r="B8" s="76" t="s">
        <v>38</v>
      </c>
      <c r="C8" s="63">
        <v>159.4</v>
      </c>
      <c r="D8" s="63">
        <v>158.6</v>
      </c>
      <c r="E8" s="63">
        <v>191.9</v>
      </c>
      <c r="F8" s="63">
        <v>161.19999999999999</v>
      </c>
      <c r="G8" s="63">
        <v>160.69999999999999</v>
      </c>
      <c r="H8" s="63">
        <v>148.9</v>
      </c>
      <c r="I8" s="63">
        <v>160.4</v>
      </c>
      <c r="J8" s="63">
        <v>165.8</v>
      </c>
      <c r="K8" s="63">
        <v>155.80000000000001</v>
      </c>
      <c r="M8" s="86" t="s">
        <v>114</v>
      </c>
      <c r="N8" s="85">
        <v>0.96457248908931958</v>
      </c>
    </row>
    <row r="9" spans="1:14" x14ac:dyDescent="0.25">
      <c r="B9" s="76" t="s">
        <v>39</v>
      </c>
      <c r="C9" s="63">
        <v>159.80000000000001</v>
      </c>
      <c r="D9" s="63">
        <v>158.80000000000001</v>
      </c>
      <c r="E9" s="63">
        <v>190.8</v>
      </c>
      <c r="F9" s="63">
        <v>161.69999999999999</v>
      </c>
      <c r="G9" s="63">
        <v>162.6</v>
      </c>
      <c r="H9" s="63">
        <v>150.69999999999999</v>
      </c>
      <c r="I9" s="63">
        <v>160.69999999999999</v>
      </c>
      <c r="J9" s="63">
        <v>166.3</v>
      </c>
      <c r="K9" s="63">
        <v>154.9</v>
      </c>
      <c r="M9" s="86" t="s">
        <v>119</v>
      </c>
      <c r="N9" s="85">
        <v>0.96707995712942674</v>
      </c>
    </row>
    <row r="10" spans="1:14" x14ac:dyDescent="0.25">
      <c r="B10" s="76" t="s">
        <v>40</v>
      </c>
      <c r="C10" s="63">
        <v>160.69999999999999</v>
      </c>
      <c r="D10" s="63">
        <v>160.1</v>
      </c>
      <c r="E10" s="63">
        <v>191.2</v>
      </c>
      <c r="F10" s="63">
        <v>163.19999999999999</v>
      </c>
      <c r="G10" s="63">
        <v>164</v>
      </c>
      <c r="H10" s="63">
        <v>153.1</v>
      </c>
      <c r="I10" s="63">
        <v>161.4</v>
      </c>
      <c r="J10" s="63">
        <v>167</v>
      </c>
      <c r="K10" s="63">
        <v>155.30000000000001</v>
      </c>
      <c r="M10" s="86" t="s">
        <v>118</v>
      </c>
      <c r="N10" s="85">
        <v>0.98562185435623184</v>
      </c>
    </row>
    <row r="11" spans="1:14" x14ac:dyDescent="0.25">
      <c r="B11" s="76" t="s">
        <v>41</v>
      </c>
      <c r="C11" s="63">
        <v>162.6</v>
      </c>
      <c r="D11" s="63">
        <v>160</v>
      </c>
      <c r="E11" s="63">
        <v>192.1</v>
      </c>
      <c r="F11" s="63">
        <v>163.80000000000001</v>
      </c>
      <c r="G11" s="63">
        <v>164</v>
      </c>
      <c r="H11" s="63">
        <v>154</v>
      </c>
      <c r="I11" s="63">
        <v>163.19999999999999</v>
      </c>
      <c r="J11" s="63">
        <v>168.4</v>
      </c>
      <c r="K11" s="63">
        <v>157.6</v>
      </c>
      <c r="M11" s="86" t="s">
        <v>121</v>
      </c>
      <c r="N11" s="85">
        <v>0.96917345703015834</v>
      </c>
    </row>
    <row r="12" spans="1:14" x14ac:dyDescent="0.25">
      <c r="B12" s="76" t="s">
        <v>42</v>
      </c>
      <c r="C12" s="63">
        <v>162.6</v>
      </c>
      <c r="D12" s="63">
        <v>160</v>
      </c>
      <c r="E12" s="63">
        <v>192.1</v>
      </c>
      <c r="F12" s="63">
        <v>163.69999999999999</v>
      </c>
      <c r="G12" s="63">
        <v>164</v>
      </c>
      <c r="H12" s="63">
        <v>154</v>
      </c>
      <c r="I12" s="63">
        <v>163.30000000000001</v>
      </c>
      <c r="J12" s="63">
        <v>168.4</v>
      </c>
      <c r="K12" s="63">
        <v>157.69999999999999</v>
      </c>
      <c r="M12" s="86" t="s">
        <v>120</v>
      </c>
      <c r="N12" s="85">
        <v>0.98447620936103708</v>
      </c>
    </row>
    <row r="13" spans="1:14" x14ac:dyDescent="0.25">
      <c r="B13" s="76" t="s">
        <v>43</v>
      </c>
      <c r="C13" s="63">
        <v>164.2</v>
      </c>
      <c r="D13" s="63">
        <v>160.80000000000001</v>
      </c>
      <c r="E13" s="63">
        <v>192.7</v>
      </c>
      <c r="F13" s="63">
        <v>163.9</v>
      </c>
      <c r="G13" s="63">
        <v>167.7</v>
      </c>
      <c r="H13" s="63">
        <v>155.69999999999999</v>
      </c>
      <c r="I13" s="63">
        <v>164.3</v>
      </c>
      <c r="J13" s="63">
        <v>169.1</v>
      </c>
      <c r="K13" s="63">
        <v>158.6</v>
      </c>
    </row>
    <row r="14" spans="1:14" x14ac:dyDescent="0.25">
      <c r="B14" s="76" t="s">
        <v>44</v>
      </c>
      <c r="C14" s="63">
        <v>163.9</v>
      </c>
      <c r="D14" s="63">
        <v>162.19999999999999</v>
      </c>
      <c r="E14" s="63">
        <v>192.9</v>
      </c>
      <c r="F14" s="63">
        <v>164.3</v>
      </c>
      <c r="G14" s="63">
        <v>169.7</v>
      </c>
      <c r="H14" s="63">
        <v>154.80000000000001</v>
      </c>
      <c r="I14" s="63">
        <v>165.8</v>
      </c>
      <c r="J14" s="63">
        <v>169.9</v>
      </c>
      <c r="K14" s="63">
        <v>159.80000000000001</v>
      </c>
    </row>
    <row r="15" spans="1:14" x14ac:dyDescent="0.25">
      <c r="B15" s="76" t="s">
        <v>45</v>
      </c>
      <c r="C15" s="63">
        <v>164.1</v>
      </c>
      <c r="D15" s="63">
        <v>162.6</v>
      </c>
      <c r="E15" s="63">
        <v>192.4</v>
      </c>
      <c r="F15" s="63">
        <v>164.4</v>
      </c>
      <c r="G15" s="63">
        <v>168.2</v>
      </c>
      <c r="H15" s="63">
        <v>155.69999999999999</v>
      </c>
      <c r="I15" s="63">
        <v>167</v>
      </c>
      <c r="J15" s="63">
        <v>170.6</v>
      </c>
      <c r="K15" s="63">
        <v>160.6</v>
      </c>
    </row>
    <row r="16" spans="1:14" x14ac:dyDescent="0.25">
      <c r="A16" s="76" t="s">
        <v>110</v>
      </c>
      <c r="B16" s="76" t="s">
        <v>31</v>
      </c>
      <c r="C16" s="63">
        <v>164.2</v>
      </c>
      <c r="D16" s="63">
        <v>163</v>
      </c>
      <c r="E16" s="63">
        <v>192.2</v>
      </c>
      <c r="F16" s="63">
        <v>164.7</v>
      </c>
      <c r="G16" s="63">
        <v>166.4</v>
      </c>
      <c r="H16" s="63">
        <v>156.5</v>
      </c>
      <c r="I16" s="63">
        <v>168.5</v>
      </c>
      <c r="J16" s="63">
        <v>171.4</v>
      </c>
      <c r="K16" s="63">
        <v>161.19999999999999</v>
      </c>
    </row>
    <row r="17" spans="1:11" x14ac:dyDescent="0.25">
      <c r="B17" s="76" t="s">
        <v>35</v>
      </c>
      <c r="C17" s="63">
        <v>165.7</v>
      </c>
      <c r="D17" s="63">
        <v>164.4</v>
      </c>
      <c r="E17" s="63">
        <v>192.8</v>
      </c>
      <c r="F17" s="63">
        <v>165.4</v>
      </c>
      <c r="G17" s="63">
        <v>166.2</v>
      </c>
      <c r="H17" s="63">
        <v>156.9</v>
      </c>
      <c r="I17" s="63">
        <v>169.6</v>
      </c>
      <c r="J17" s="63">
        <v>172.2</v>
      </c>
      <c r="K17" s="63">
        <v>162.1</v>
      </c>
    </row>
    <row r="18" spans="1:11" x14ac:dyDescent="0.25">
      <c r="B18" s="76" t="s">
        <v>36</v>
      </c>
      <c r="C18" s="63">
        <v>167.2</v>
      </c>
      <c r="D18" s="63">
        <v>167.2</v>
      </c>
      <c r="E18" s="63">
        <v>193.7</v>
      </c>
      <c r="F18" s="63">
        <v>166</v>
      </c>
      <c r="G18" s="63">
        <v>168.4</v>
      </c>
      <c r="H18" s="63">
        <v>157.9</v>
      </c>
      <c r="I18" s="63">
        <v>171.1</v>
      </c>
      <c r="J18" s="63">
        <v>173</v>
      </c>
      <c r="K18" s="63">
        <v>163.30000000000001</v>
      </c>
    </row>
    <row r="19" spans="1:11" x14ac:dyDescent="0.25">
      <c r="B19" s="76" t="s">
        <v>37</v>
      </c>
      <c r="C19" s="63">
        <v>172.2</v>
      </c>
      <c r="D19" s="63">
        <v>168.8</v>
      </c>
      <c r="E19" s="63">
        <v>193.9</v>
      </c>
      <c r="F19" s="63">
        <v>166.9</v>
      </c>
      <c r="G19" s="63">
        <v>170.8</v>
      </c>
      <c r="H19" s="63">
        <v>162.6</v>
      </c>
      <c r="I19" s="63">
        <v>172.8</v>
      </c>
      <c r="J19" s="63">
        <v>174</v>
      </c>
      <c r="K19" s="63">
        <v>164.4</v>
      </c>
    </row>
    <row r="20" spans="1:11" x14ac:dyDescent="0.25">
      <c r="B20" s="76" t="s">
        <v>38</v>
      </c>
      <c r="C20" s="63">
        <v>174.6</v>
      </c>
      <c r="D20" s="63">
        <v>168.4</v>
      </c>
      <c r="E20" s="63">
        <v>194.1</v>
      </c>
      <c r="F20" s="63">
        <v>167.9</v>
      </c>
      <c r="G20" s="63">
        <v>173.3</v>
      </c>
      <c r="H20" s="63">
        <v>163</v>
      </c>
      <c r="I20" s="63">
        <v>174.6</v>
      </c>
      <c r="J20" s="63">
        <v>174.8</v>
      </c>
      <c r="K20" s="63">
        <v>165.1</v>
      </c>
    </row>
    <row r="21" spans="1:11" x14ac:dyDescent="0.25">
      <c r="B21" s="76" t="s">
        <v>39</v>
      </c>
      <c r="C21" s="63">
        <v>176</v>
      </c>
      <c r="D21" s="63">
        <v>169.4</v>
      </c>
      <c r="E21" s="63">
        <v>194.3</v>
      </c>
      <c r="F21" s="63">
        <v>169</v>
      </c>
      <c r="G21" s="63">
        <v>174.9</v>
      </c>
      <c r="H21" s="63">
        <v>161.1</v>
      </c>
      <c r="I21" s="63">
        <v>176</v>
      </c>
      <c r="J21" s="63">
        <v>175.4</v>
      </c>
      <c r="K21" s="63">
        <v>165.8</v>
      </c>
    </row>
    <row r="22" spans="1:11" x14ac:dyDescent="0.25">
      <c r="B22" s="76" t="s">
        <v>40</v>
      </c>
      <c r="C22" s="63">
        <v>179.6</v>
      </c>
      <c r="D22" s="63">
        <v>169.7</v>
      </c>
      <c r="E22" s="63">
        <v>194.6</v>
      </c>
      <c r="F22" s="63">
        <v>171.4</v>
      </c>
      <c r="G22" s="63">
        <v>175</v>
      </c>
      <c r="H22" s="63">
        <v>161.6</v>
      </c>
      <c r="I22" s="63">
        <v>177.3</v>
      </c>
      <c r="J22" s="63">
        <v>176.1</v>
      </c>
      <c r="K22" s="63">
        <v>166.3</v>
      </c>
    </row>
    <row r="23" spans="1:11" x14ac:dyDescent="0.25">
      <c r="B23" s="76" t="s">
        <v>41</v>
      </c>
      <c r="C23" s="63">
        <v>178.8</v>
      </c>
      <c r="D23" s="63">
        <v>171.2</v>
      </c>
      <c r="E23" s="63">
        <v>195</v>
      </c>
      <c r="F23" s="63">
        <v>172.3</v>
      </c>
      <c r="G23" s="63">
        <v>176.3</v>
      </c>
      <c r="H23" s="63">
        <v>161.9</v>
      </c>
      <c r="I23" s="63">
        <v>178.5</v>
      </c>
      <c r="J23" s="63">
        <v>176.8</v>
      </c>
      <c r="K23" s="63">
        <v>166.9</v>
      </c>
    </row>
    <row r="24" spans="1:11" x14ac:dyDescent="0.25">
      <c r="B24" s="76" t="s">
        <v>42</v>
      </c>
      <c r="C24" s="63">
        <v>179.5</v>
      </c>
      <c r="D24" s="63">
        <v>170.9</v>
      </c>
      <c r="E24" s="63">
        <v>195.9</v>
      </c>
      <c r="F24" s="63">
        <v>173.1</v>
      </c>
      <c r="G24" s="63">
        <v>177.8</v>
      </c>
      <c r="H24" s="63">
        <v>162.30000000000001</v>
      </c>
      <c r="I24" s="63">
        <v>179.9</v>
      </c>
      <c r="J24" s="63">
        <v>177.8</v>
      </c>
      <c r="K24" s="63">
        <v>167.6</v>
      </c>
    </row>
    <row r="25" spans="1:11" x14ac:dyDescent="0.25">
      <c r="B25" s="76" t="s">
        <v>43</v>
      </c>
      <c r="C25" s="63">
        <v>180.5</v>
      </c>
      <c r="D25" s="63">
        <v>172.1</v>
      </c>
      <c r="E25" s="63">
        <v>196.3</v>
      </c>
      <c r="F25" s="63">
        <v>173.4</v>
      </c>
      <c r="G25" s="63">
        <v>179.6</v>
      </c>
      <c r="H25" s="63">
        <v>162.9</v>
      </c>
      <c r="I25" s="63">
        <v>181</v>
      </c>
      <c r="J25" s="63">
        <v>178.7</v>
      </c>
      <c r="K25" s="63">
        <v>168.2</v>
      </c>
    </row>
    <row r="26" spans="1:11" x14ac:dyDescent="0.25">
      <c r="B26" s="76" t="s">
        <v>44</v>
      </c>
      <c r="C26" s="63">
        <v>181.3</v>
      </c>
      <c r="D26" s="63">
        <v>173.6</v>
      </c>
      <c r="E26" s="63">
        <v>196.9</v>
      </c>
      <c r="F26" s="63">
        <v>173.7</v>
      </c>
      <c r="G26" s="63">
        <v>178.3</v>
      </c>
      <c r="H26" s="63">
        <v>163</v>
      </c>
      <c r="I26" s="63">
        <v>182.1</v>
      </c>
      <c r="J26" s="63">
        <v>179.8</v>
      </c>
      <c r="K26" s="63">
        <v>168.5</v>
      </c>
    </row>
    <row r="27" spans="1:11" x14ac:dyDescent="0.25">
      <c r="B27" s="76" t="s">
        <v>45</v>
      </c>
      <c r="C27" s="63">
        <v>182</v>
      </c>
      <c r="D27" s="63">
        <v>175.8</v>
      </c>
      <c r="E27" s="63">
        <v>197.3</v>
      </c>
      <c r="F27" s="63">
        <v>174.1</v>
      </c>
      <c r="G27" s="63">
        <v>175.9</v>
      </c>
      <c r="H27" s="63">
        <v>163.4</v>
      </c>
      <c r="I27" s="63">
        <v>183</v>
      </c>
      <c r="J27" s="63">
        <v>181.1</v>
      </c>
      <c r="K27" s="63">
        <v>168.9</v>
      </c>
    </row>
    <row r="28" spans="1:11" x14ac:dyDescent="0.25">
      <c r="A28" s="76" t="s">
        <v>109</v>
      </c>
      <c r="B28" s="76" t="s">
        <v>31</v>
      </c>
      <c r="C28" s="63">
        <v>182</v>
      </c>
      <c r="D28" s="63">
        <v>178.6</v>
      </c>
      <c r="E28" s="63">
        <v>198.2</v>
      </c>
      <c r="F28" s="63">
        <v>174.3</v>
      </c>
      <c r="G28" s="63">
        <v>176.7</v>
      </c>
      <c r="H28" s="63">
        <v>163.6</v>
      </c>
      <c r="I28" s="63">
        <v>183.8</v>
      </c>
      <c r="J28" s="63">
        <v>182.3</v>
      </c>
      <c r="K28" s="63">
        <v>169.5</v>
      </c>
    </row>
    <row r="29" spans="1:11" x14ac:dyDescent="0.25">
      <c r="B29" s="76" t="s">
        <v>35</v>
      </c>
      <c r="C29" s="63">
        <v>182.1</v>
      </c>
      <c r="D29" s="63">
        <v>181</v>
      </c>
      <c r="E29" s="63">
        <v>199.5</v>
      </c>
      <c r="F29" s="63">
        <v>175</v>
      </c>
      <c r="G29" s="63">
        <v>177</v>
      </c>
      <c r="H29" s="63">
        <v>164.2</v>
      </c>
      <c r="I29" s="63">
        <v>185.1</v>
      </c>
      <c r="J29" s="63">
        <v>184.4</v>
      </c>
      <c r="K29" s="63">
        <v>170.3</v>
      </c>
    </row>
    <row r="30" spans="1:11" x14ac:dyDescent="0.25">
      <c r="B30" s="76" t="s">
        <v>36</v>
      </c>
      <c r="C30" s="63">
        <v>181.9</v>
      </c>
      <c r="D30" s="63">
        <v>181</v>
      </c>
      <c r="E30" s="63">
        <v>199.5</v>
      </c>
      <c r="F30" s="63">
        <v>175</v>
      </c>
      <c r="G30" s="63">
        <v>177</v>
      </c>
      <c r="H30" s="63">
        <v>164.2</v>
      </c>
      <c r="I30" s="63">
        <v>185.1</v>
      </c>
      <c r="J30" s="63">
        <v>184.4</v>
      </c>
      <c r="K30" s="63">
        <v>170.3</v>
      </c>
    </row>
    <row r="31" spans="1:11" x14ac:dyDescent="0.25">
      <c r="B31" s="76" t="s">
        <v>37</v>
      </c>
      <c r="C31" s="63">
        <v>181.7</v>
      </c>
      <c r="D31" s="63">
        <v>184</v>
      </c>
      <c r="E31" s="63">
        <v>200.6</v>
      </c>
      <c r="F31" s="63">
        <v>176.4</v>
      </c>
      <c r="G31" s="63">
        <v>177.9</v>
      </c>
      <c r="H31" s="63">
        <v>164.5</v>
      </c>
      <c r="I31" s="63">
        <v>185.7</v>
      </c>
      <c r="J31" s="63">
        <v>185</v>
      </c>
      <c r="K31" s="63">
        <v>170.7</v>
      </c>
    </row>
    <row r="32" spans="1:11" x14ac:dyDescent="0.25">
      <c r="B32" s="76" t="s">
        <v>38</v>
      </c>
      <c r="C32" s="63">
        <v>182.8</v>
      </c>
      <c r="D32" s="63">
        <v>185.2</v>
      </c>
      <c r="E32" s="63">
        <v>201</v>
      </c>
      <c r="F32" s="63">
        <v>177.1</v>
      </c>
      <c r="G32" s="63">
        <v>179.1</v>
      </c>
      <c r="H32" s="63">
        <v>164.8</v>
      </c>
      <c r="I32" s="63">
        <v>186.2</v>
      </c>
      <c r="J32" s="63">
        <v>185.7</v>
      </c>
      <c r="K32" s="63">
        <v>171.2</v>
      </c>
    </row>
    <row r="33" spans="1:11" x14ac:dyDescent="0.25">
      <c r="A33" s="76" t="s">
        <v>47</v>
      </c>
      <c r="C33" s="63">
        <v>169.68275862068964</v>
      </c>
      <c r="D33" s="63">
        <v>167.21379310344827</v>
      </c>
      <c r="E33" s="63">
        <v>193.91724137931035</v>
      </c>
      <c r="F33" s="63">
        <v>167.62413793103448</v>
      </c>
      <c r="G33" s="63">
        <v>169.79655172413797</v>
      </c>
      <c r="H33" s="63">
        <v>157.27931034482759</v>
      </c>
      <c r="I33" s="63">
        <v>171.38275862068966</v>
      </c>
      <c r="J33" s="63">
        <v>173.20689655172413</v>
      </c>
      <c r="K33" s="63">
        <v>162.32758620689654</v>
      </c>
    </row>
    <row r="34" spans="1:11" ht="15.75" customHeight="1" x14ac:dyDescent="0.25"/>
    <row r="35" spans="1:11" x14ac:dyDescent="0.25">
      <c r="D35" s="84">
        <f t="shared" ref="D35:K35" si="0">CORREL($C$4:$C$32,D4:D32)</f>
        <v>0.92900088349200627</v>
      </c>
      <c r="E35" s="84">
        <f t="shared" si="0"/>
        <v>0.93979244095169767</v>
      </c>
      <c r="F35" s="84">
        <f t="shared" si="0"/>
        <v>0.97666248761792074</v>
      </c>
      <c r="G35" s="84">
        <f t="shared" si="0"/>
        <v>0.96457248908931958</v>
      </c>
      <c r="H35" s="84">
        <f t="shared" si="0"/>
        <v>0.96707995712942674</v>
      </c>
      <c r="I35" s="84">
        <f t="shared" si="0"/>
        <v>0.98562185435623184</v>
      </c>
      <c r="J35" s="84">
        <f t="shared" si="0"/>
        <v>0.96917345703015834</v>
      </c>
      <c r="K35" s="84">
        <f t="shared" si="0"/>
        <v>0.98447620936103708</v>
      </c>
    </row>
    <row r="36" spans="1:11" x14ac:dyDescent="0.25">
      <c r="A36" s="80" t="s">
        <v>116</v>
      </c>
      <c r="B36" s="80" t="s">
        <v>2</v>
      </c>
      <c r="C36" s="80" t="s">
        <v>115</v>
      </c>
      <c r="D36" s="80" t="s">
        <v>123</v>
      </c>
      <c r="E36" s="80" t="s">
        <v>122</v>
      </c>
      <c r="F36" s="80" t="s">
        <v>117</v>
      </c>
      <c r="G36" s="80" t="s">
        <v>114</v>
      </c>
      <c r="H36" s="80" t="s">
        <v>119</v>
      </c>
      <c r="I36" s="80" t="s">
        <v>118</v>
      </c>
      <c r="J36" s="80" t="s">
        <v>121</v>
      </c>
      <c r="K36" s="80" t="s">
        <v>120</v>
      </c>
    </row>
    <row r="37" spans="1:11" x14ac:dyDescent="0.25">
      <c r="A37" s="82" t="s">
        <v>113</v>
      </c>
      <c r="B37" s="80" t="s">
        <v>31</v>
      </c>
      <c r="C37" s="79">
        <v>0</v>
      </c>
      <c r="D37" s="79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1:11" x14ac:dyDescent="0.25">
      <c r="A38" s="82"/>
      <c r="B38" s="80" t="s">
        <v>35</v>
      </c>
      <c r="C38" s="79">
        <f t="shared" ref="C38:K38" si="1">((C5-C4)/C4)</f>
        <v>3.0425963488843813E-2</v>
      </c>
      <c r="D38" s="79">
        <f t="shared" si="1"/>
        <v>-6.3775510204081625E-3</v>
      </c>
      <c r="E38" s="79">
        <f t="shared" si="1"/>
        <v>9.6514745308311604E-3</v>
      </c>
      <c r="F38" s="79">
        <f t="shared" si="1"/>
        <v>1.8844221105528353E-3</v>
      </c>
      <c r="G38" s="79">
        <f t="shared" si="1"/>
        <v>-2.5465838509316736E-2</v>
      </c>
      <c r="H38" s="79">
        <f t="shared" si="1"/>
        <v>2.2551092318534097E-2</v>
      </c>
      <c r="I38" s="79">
        <f t="shared" si="1"/>
        <v>1.0376134889753716E-2</v>
      </c>
      <c r="J38" s="79">
        <f t="shared" si="1"/>
        <v>1.2554927809165096E-2</v>
      </c>
      <c r="K38" s="79">
        <f t="shared" si="1"/>
        <v>1.2700534759358327E-2</v>
      </c>
    </row>
    <row r="39" spans="1:11" x14ac:dyDescent="0.25">
      <c r="A39" s="82"/>
      <c r="B39" s="80" t="s">
        <v>36</v>
      </c>
      <c r="C39" s="79">
        <f t="shared" ref="C39:K39" si="2">((C6-C5)/C5)</f>
        <v>2.0341207349081326E-2</v>
      </c>
      <c r="D39" s="79">
        <f t="shared" si="2"/>
        <v>-1.2836970474967907E-2</v>
      </c>
      <c r="E39" s="79">
        <f t="shared" si="2"/>
        <v>-1.0621348911312642E-3</v>
      </c>
      <c r="F39" s="79">
        <f t="shared" si="2"/>
        <v>4.3887147335422488E-3</v>
      </c>
      <c r="G39" s="79">
        <f t="shared" si="2"/>
        <v>-1.2746972594010009E-3</v>
      </c>
      <c r="H39" s="79">
        <f t="shared" si="2"/>
        <v>7.5809786354238068E-3</v>
      </c>
      <c r="I39" s="79">
        <f t="shared" si="2"/>
        <v>3.8510911424903356E-3</v>
      </c>
      <c r="J39" s="79">
        <f t="shared" si="2"/>
        <v>2.4798512089273233E-3</v>
      </c>
      <c r="K39" s="79">
        <f t="shared" si="2"/>
        <v>7.2607260726072235E-3</v>
      </c>
    </row>
    <row r="40" spans="1:11" x14ac:dyDescent="0.25">
      <c r="A40" s="82"/>
      <c r="B40" s="80" t="s">
        <v>37</v>
      </c>
      <c r="C40" s="79">
        <f t="shared" ref="C40:K40" si="3">((C7-C6)/C6)</f>
        <v>6.4308681672022071E-4</v>
      </c>
      <c r="D40" s="79">
        <f t="shared" si="3"/>
        <v>1.0403120936280846E-2</v>
      </c>
      <c r="E40" s="79">
        <f t="shared" si="3"/>
        <v>3.7214247740564436E-3</v>
      </c>
      <c r="F40" s="79">
        <f t="shared" si="3"/>
        <v>6.2421972534346278E-4</v>
      </c>
      <c r="G40" s="79">
        <f t="shared" si="3"/>
        <v>8.2961072112317253E-3</v>
      </c>
      <c r="H40" s="79">
        <f t="shared" si="3"/>
        <v>2.7359781121751416E-3</v>
      </c>
      <c r="I40" s="79">
        <f t="shared" si="3"/>
        <v>5.7544757033248439E-3</v>
      </c>
      <c r="J40" s="79">
        <f t="shared" si="3"/>
        <v>3.7105751391467087E-3</v>
      </c>
      <c r="K40" s="79">
        <f t="shared" si="3"/>
        <v>3.9318479685451794E-3</v>
      </c>
    </row>
    <row r="41" spans="1:11" x14ac:dyDescent="0.25">
      <c r="A41" s="82"/>
      <c r="B41" s="80" t="s">
        <v>38</v>
      </c>
      <c r="C41" s="79">
        <f t="shared" ref="C41:K41" si="4">((C8-C7)/C7)</f>
        <v>2.4421593830334265E-2</v>
      </c>
      <c r="D41" s="79">
        <f t="shared" si="4"/>
        <v>2.0592020592020518E-2</v>
      </c>
      <c r="E41" s="79">
        <f t="shared" si="4"/>
        <v>1.6419491525423699E-2</v>
      </c>
      <c r="F41" s="79">
        <f t="shared" si="4"/>
        <v>5.6144728633810183E-3</v>
      </c>
      <c r="G41" s="79">
        <f t="shared" si="4"/>
        <v>1.7088607594936637E-2</v>
      </c>
      <c r="H41" s="79">
        <f t="shared" si="4"/>
        <v>1.568894952251031E-2</v>
      </c>
      <c r="I41" s="79">
        <f t="shared" si="4"/>
        <v>1.9707565162110578E-2</v>
      </c>
      <c r="J41" s="79">
        <f t="shared" si="4"/>
        <v>2.1565003080714726E-2</v>
      </c>
      <c r="K41" s="79">
        <f t="shared" si="4"/>
        <v>1.6971279373368297E-2</v>
      </c>
    </row>
    <row r="42" spans="1:11" x14ac:dyDescent="0.25">
      <c r="A42" s="82"/>
      <c r="B42" s="80" t="s">
        <v>39</v>
      </c>
      <c r="C42" s="79">
        <f t="shared" ref="C42:K42" si="5">((C9-C8)/C8)</f>
        <v>2.5094102885822186E-3</v>
      </c>
      <c r="D42" s="79">
        <f t="shared" si="5"/>
        <v>1.2610340479194014E-3</v>
      </c>
      <c r="E42" s="79">
        <f t="shared" si="5"/>
        <v>-5.7321521625846496E-3</v>
      </c>
      <c r="F42" s="79">
        <f t="shared" si="5"/>
        <v>3.1017369727047149E-3</v>
      </c>
      <c r="G42" s="79">
        <f t="shared" si="5"/>
        <v>1.1823273179838244E-2</v>
      </c>
      <c r="H42" s="79">
        <f t="shared" si="5"/>
        <v>1.2088650100738636E-2</v>
      </c>
      <c r="I42" s="79">
        <f t="shared" si="5"/>
        <v>1.8703241895260782E-3</v>
      </c>
      <c r="J42" s="79">
        <f t="shared" si="5"/>
        <v>3.0156815440289505E-3</v>
      </c>
      <c r="K42" s="79">
        <f t="shared" si="5"/>
        <v>-5.7766367137355949E-3</v>
      </c>
    </row>
    <row r="43" spans="1:11" x14ac:dyDescent="0.25">
      <c r="A43" s="82"/>
      <c r="B43" s="80" t="s">
        <v>40</v>
      </c>
      <c r="C43" s="79">
        <f t="shared" ref="C43:K43" si="6">((C10-C9)/C9)</f>
        <v>5.6320400500624356E-3</v>
      </c>
      <c r="D43" s="79">
        <f t="shared" si="6"/>
        <v>8.1863979848865419E-3</v>
      </c>
      <c r="E43" s="79">
        <f t="shared" si="6"/>
        <v>2.0964360587000905E-3</v>
      </c>
      <c r="F43" s="79">
        <f t="shared" si="6"/>
        <v>9.2764378478664197E-3</v>
      </c>
      <c r="G43" s="79">
        <f t="shared" si="6"/>
        <v>8.6100861008610446E-3</v>
      </c>
      <c r="H43" s="79">
        <f t="shared" si="6"/>
        <v>1.5925680159256841E-2</v>
      </c>
      <c r="I43" s="79">
        <f t="shared" si="6"/>
        <v>4.3559427504668144E-3</v>
      </c>
      <c r="J43" s="79">
        <f t="shared" si="6"/>
        <v>4.2092603728201361E-3</v>
      </c>
      <c r="K43" s="79">
        <f t="shared" si="6"/>
        <v>2.5823111684958404E-3</v>
      </c>
    </row>
    <row r="44" spans="1:11" x14ac:dyDescent="0.25">
      <c r="A44" s="82"/>
      <c r="B44" s="80" t="s">
        <v>41</v>
      </c>
      <c r="C44" s="79">
        <f t="shared" ref="C44:K44" si="7">((C11-C10)/C10)</f>
        <v>1.1823273179838244E-2</v>
      </c>
      <c r="D44" s="79">
        <f t="shared" si="7"/>
        <v>-6.2460961898809693E-4</v>
      </c>
      <c r="E44" s="79">
        <f t="shared" si="7"/>
        <v>4.7071129707113267E-3</v>
      </c>
      <c r="F44" s="79">
        <f t="shared" si="7"/>
        <v>3.6764705882354337E-3</v>
      </c>
      <c r="G44" s="79">
        <f t="shared" si="7"/>
        <v>0</v>
      </c>
      <c r="H44" s="79">
        <f t="shared" si="7"/>
        <v>5.8785107772697954E-3</v>
      </c>
      <c r="I44" s="79">
        <f t="shared" si="7"/>
        <v>1.1152416356877217E-2</v>
      </c>
      <c r="J44" s="79">
        <f t="shared" si="7"/>
        <v>8.3832335329341659E-3</v>
      </c>
      <c r="K44" s="79">
        <f t="shared" si="7"/>
        <v>1.4810045074050114E-2</v>
      </c>
    </row>
    <row r="45" spans="1:11" x14ac:dyDescent="0.25">
      <c r="A45" s="82"/>
      <c r="B45" s="80" t="s">
        <v>42</v>
      </c>
      <c r="C45" s="79">
        <f t="shared" ref="C45:K45" si="8">((C12-C11)/C11)</f>
        <v>0</v>
      </c>
      <c r="D45" s="79">
        <f t="shared" si="8"/>
        <v>0</v>
      </c>
      <c r="E45" s="79">
        <f t="shared" si="8"/>
        <v>0</v>
      </c>
      <c r="F45" s="79">
        <f t="shared" si="8"/>
        <v>-6.1050061050074928E-4</v>
      </c>
      <c r="G45" s="79">
        <f t="shared" si="8"/>
        <v>0</v>
      </c>
      <c r="H45" s="79">
        <f t="shared" si="8"/>
        <v>0</v>
      </c>
      <c r="I45" s="79">
        <f t="shared" si="8"/>
        <v>6.12745098039355E-4</v>
      </c>
      <c r="J45" s="79">
        <f t="shared" si="8"/>
        <v>0</v>
      </c>
      <c r="K45" s="79">
        <f t="shared" si="8"/>
        <v>6.3451776649742588E-4</v>
      </c>
    </row>
    <row r="46" spans="1:11" x14ac:dyDescent="0.25">
      <c r="A46" s="82"/>
      <c r="B46" s="80" t="s">
        <v>43</v>
      </c>
      <c r="C46" s="79">
        <f t="shared" ref="C46:K46" si="9">((C13-C12)/C12)</f>
        <v>9.8400984009839754E-3</v>
      </c>
      <c r="D46" s="79">
        <f t="shared" si="9"/>
        <v>5.0000000000000712E-3</v>
      </c>
      <c r="E46" s="79">
        <f t="shared" si="9"/>
        <v>3.1233732431025212E-3</v>
      </c>
      <c r="F46" s="79">
        <f t="shared" si="9"/>
        <v>1.2217470983507458E-3</v>
      </c>
      <c r="G46" s="79">
        <f t="shared" si="9"/>
        <v>2.2560975609756027E-2</v>
      </c>
      <c r="H46" s="79">
        <f t="shared" si="9"/>
        <v>1.1038961038960965E-2</v>
      </c>
      <c r="I46" s="79">
        <f t="shared" si="9"/>
        <v>6.1236987140232697E-3</v>
      </c>
      <c r="J46" s="79">
        <f t="shared" si="9"/>
        <v>4.1567695961994573E-3</v>
      </c>
      <c r="K46" s="79">
        <f t="shared" si="9"/>
        <v>5.7070386810399859E-3</v>
      </c>
    </row>
    <row r="47" spans="1:11" x14ac:dyDescent="0.25">
      <c r="A47" s="82"/>
      <c r="B47" s="80" t="s">
        <v>44</v>
      </c>
      <c r="C47" s="79">
        <f t="shared" ref="C47:K47" si="10">((C14-C13)/C13)</f>
        <v>-1.8270401948841837E-3</v>
      </c>
      <c r="D47" s="79">
        <f t="shared" si="10"/>
        <v>8.7064676616914003E-3</v>
      </c>
      <c r="E47" s="79">
        <f t="shared" si="10"/>
        <v>1.0378827192528131E-3</v>
      </c>
      <c r="F47" s="79">
        <f t="shared" si="10"/>
        <v>2.4405125076266362E-3</v>
      </c>
      <c r="G47" s="79">
        <f t="shared" si="10"/>
        <v>1.1926058437686345E-2</v>
      </c>
      <c r="H47" s="79">
        <f t="shared" si="10"/>
        <v>-5.7803468208091026E-3</v>
      </c>
      <c r="I47" s="79">
        <f t="shared" si="10"/>
        <v>9.1296409007912346E-3</v>
      </c>
      <c r="J47" s="79">
        <f t="shared" si="10"/>
        <v>4.730928444707341E-3</v>
      </c>
      <c r="K47" s="79">
        <f t="shared" si="10"/>
        <v>7.5662042875158705E-3</v>
      </c>
    </row>
    <row r="48" spans="1:11" x14ac:dyDescent="0.25">
      <c r="A48" s="81"/>
      <c r="B48" s="80" t="s">
        <v>45</v>
      </c>
      <c r="C48" s="79">
        <f t="shared" ref="C48:K48" si="11">((C15-C14)/C14)</f>
        <v>1.2202562538132314E-3</v>
      </c>
      <c r="D48" s="79">
        <f t="shared" si="11"/>
        <v>2.4660912453761141E-3</v>
      </c>
      <c r="E48" s="79">
        <f t="shared" si="11"/>
        <v>-2.592016588906169E-3</v>
      </c>
      <c r="F48" s="79">
        <f t="shared" si="11"/>
        <v>6.0864272671938102E-4</v>
      </c>
      <c r="G48" s="79">
        <f t="shared" si="11"/>
        <v>-8.8391278727165592E-3</v>
      </c>
      <c r="H48" s="79">
        <f t="shared" si="11"/>
        <v>5.8139534883719455E-3</v>
      </c>
      <c r="I48" s="79">
        <f t="shared" si="11"/>
        <v>7.2376357056694119E-3</v>
      </c>
      <c r="J48" s="79">
        <f t="shared" si="11"/>
        <v>4.1200706297821578E-3</v>
      </c>
      <c r="K48" s="79">
        <f t="shared" si="11"/>
        <v>5.0062578222777399E-3</v>
      </c>
    </row>
    <row r="49" spans="1:11" x14ac:dyDescent="0.25">
      <c r="A49" s="82" t="s">
        <v>110</v>
      </c>
      <c r="B49" s="80" t="s">
        <v>31</v>
      </c>
      <c r="C49" s="79">
        <f t="shared" ref="C49:K49" si="12">((C16-C15)/C15)</f>
        <v>6.0938452163311586E-4</v>
      </c>
      <c r="D49" s="79">
        <f t="shared" si="12"/>
        <v>2.4600246002460377E-3</v>
      </c>
      <c r="E49" s="79">
        <f t="shared" si="12"/>
        <v>-1.039501039501128E-3</v>
      </c>
      <c r="F49" s="79">
        <f t="shared" si="12"/>
        <v>1.8248175182480715E-3</v>
      </c>
      <c r="G49" s="79">
        <f t="shared" si="12"/>
        <v>-1.070154577883462E-2</v>
      </c>
      <c r="H49" s="79">
        <f t="shared" si="12"/>
        <v>5.1380860629416276E-3</v>
      </c>
      <c r="I49" s="79">
        <f t="shared" si="12"/>
        <v>8.9820359281437123E-3</v>
      </c>
      <c r="J49" s="79">
        <f t="shared" si="12"/>
        <v>4.6893317702228097E-3</v>
      </c>
      <c r="K49" s="79">
        <f t="shared" si="12"/>
        <v>3.735990037359865E-3</v>
      </c>
    </row>
    <row r="50" spans="1:11" x14ac:dyDescent="0.25">
      <c r="A50" s="82"/>
      <c r="B50" s="80" t="s">
        <v>35</v>
      </c>
      <c r="C50" s="79">
        <f t="shared" ref="C50:K50" si="13">((C17-C16)/C16)</f>
        <v>9.1352009744214372E-3</v>
      </c>
      <c r="D50" s="79">
        <f t="shared" si="13"/>
        <v>8.5889570552147593E-3</v>
      </c>
      <c r="E50" s="79">
        <f t="shared" si="13"/>
        <v>3.1217481789803476E-3</v>
      </c>
      <c r="F50" s="79">
        <f t="shared" si="13"/>
        <v>4.2501517911355015E-3</v>
      </c>
      <c r="G50" s="79">
        <f t="shared" si="13"/>
        <v>-1.2019230769231793E-3</v>
      </c>
      <c r="H50" s="79">
        <f t="shared" si="13"/>
        <v>2.5559105431310269E-3</v>
      </c>
      <c r="I50" s="79">
        <f t="shared" si="13"/>
        <v>6.5281899109791951E-3</v>
      </c>
      <c r="J50" s="79">
        <f t="shared" si="13"/>
        <v>4.6674445740955833E-3</v>
      </c>
      <c r="K50" s="79">
        <f t="shared" si="13"/>
        <v>5.5831265508685217E-3</v>
      </c>
    </row>
    <row r="51" spans="1:11" x14ac:dyDescent="0.25">
      <c r="A51" s="82"/>
      <c r="B51" s="80" t="s">
        <v>36</v>
      </c>
      <c r="C51" s="79">
        <f t="shared" ref="C51:K51" si="14">((C18-C17)/C17)</f>
        <v>9.0525045262522634E-3</v>
      </c>
      <c r="D51" s="79">
        <f t="shared" si="14"/>
        <v>1.7031630170316198E-2</v>
      </c>
      <c r="E51" s="79">
        <f t="shared" si="14"/>
        <v>4.6680497925310023E-3</v>
      </c>
      <c r="F51" s="79">
        <f t="shared" si="14"/>
        <v>3.6275695284159267E-3</v>
      </c>
      <c r="G51" s="79">
        <f t="shared" si="14"/>
        <v>1.3237063778580128E-2</v>
      </c>
      <c r="H51" s="79">
        <f t="shared" si="14"/>
        <v>6.3734862970044612E-3</v>
      </c>
      <c r="I51" s="79">
        <f t="shared" si="14"/>
        <v>8.8443396226415092E-3</v>
      </c>
      <c r="J51" s="79">
        <f t="shared" si="14"/>
        <v>4.6457607433217848E-3</v>
      </c>
      <c r="K51" s="79">
        <f t="shared" si="14"/>
        <v>7.4028377544726534E-3</v>
      </c>
    </row>
    <row r="52" spans="1:11" x14ac:dyDescent="0.25">
      <c r="A52" s="82"/>
      <c r="B52" s="80" t="s">
        <v>37</v>
      </c>
      <c r="C52" s="79">
        <f t="shared" ref="C52:K52" si="15">((C19-C18)/C18)</f>
        <v>2.9904306220095697E-2</v>
      </c>
      <c r="D52" s="79">
        <f t="shared" si="15"/>
        <v>9.5693779904307587E-3</v>
      </c>
      <c r="E52" s="79">
        <f t="shared" si="15"/>
        <v>1.0325245224574965E-3</v>
      </c>
      <c r="F52" s="79">
        <f t="shared" si="15"/>
        <v>5.4216867469879864E-3</v>
      </c>
      <c r="G52" s="79">
        <f t="shared" si="15"/>
        <v>1.4251781472684119E-2</v>
      </c>
      <c r="H52" s="79">
        <f t="shared" si="15"/>
        <v>2.9765674477517344E-2</v>
      </c>
      <c r="I52" s="79">
        <f t="shared" si="15"/>
        <v>9.9357101110462715E-3</v>
      </c>
      <c r="J52" s="79">
        <f t="shared" si="15"/>
        <v>5.7803468208092483E-3</v>
      </c>
      <c r="K52" s="79">
        <f t="shared" si="15"/>
        <v>6.7360685854255618E-3</v>
      </c>
    </row>
    <row r="53" spans="1:11" x14ac:dyDescent="0.25">
      <c r="A53" s="82"/>
      <c r="B53" s="80" t="s">
        <v>38</v>
      </c>
      <c r="C53" s="79">
        <f t="shared" ref="C53:K53" si="16">((C20-C19)/C19)</f>
        <v>1.3937282229965191E-2</v>
      </c>
      <c r="D53" s="79">
        <f t="shared" si="16"/>
        <v>-2.3696682464455312E-3</v>
      </c>
      <c r="E53" s="79">
        <f t="shared" si="16"/>
        <v>1.0314595152139691E-3</v>
      </c>
      <c r="F53" s="79">
        <f t="shared" si="16"/>
        <v>5.9916117435590173E-3</v>
      </c>
      <c r="G53" s="79">
        <f t="shared" si="16"/>
        <v>1.4637002341920374E-2</v>
      </c>
      <c r="H53" s="79">
        <f t="shared" si="16"/>
        <v>2.4600246002460377E-3</v>
      </c>
      <c r="I53" s="79">
        <f t="shared" si="16"/>
        <v>1.0416666666666567E-2</v>
      </c>
      <c r="J53" s="79">
        <f t="shared" si="16"/>
        <v>4.5977011494253523E-3</v>
      </c>
      <c r="K53" s="79">
        <f t="shared" si="16"/>
        <v>4.257907542579006E-3</v>
      </c>
    </row>
    <row r="54" spans="1:11" x14ac:dyDescent="0.25">
      <c r="A54" s="82"/>
      <c r="B54" s="80" t="s">
        <v>39</v>
      </c>
      <c r="C54" s="79">
        <f t="shared" ref="C54:K54" si="17">((C21-C20)/C20)</f>
        <v>8.0183276059565042E-3</v>
      </c>
      <c r="D54" s="79">
        <f t="shared" si="17"/>
        <v>5.9382422802850355E-3</v>
      </c>
      <c r="E54" s="79">
        <f t="shared" si="17"/>
        <v>1.0303967027306391E-3</v>
      </c>
      <c r="F54" s="79">
        <f t="shared" si="17"/>
        <v>6.5515187611673272E-3</v>
      </c>
      <c r="G54" s="79">
        <f t="shared" si="17"/>
        <v>9.2325447201384546E-3</v>
      </c>
      <c r="H54" s="79">
        <f t="shared" si="17"/>
        <v>-1.1656441717791446E-2</v>
      </c>
      <c r="I54" s="79">
        <f t="shared" si="17"/>
        <v>8.0183276059565042E-3</v>
      </c>
      <c r="J54" s="79">
        <f t="shared" si="17"/>
        <v>3.4324942791761686E-3</v>
      </c>
      <c r="K54" s="79">
        <f t="shared" si="17"/>
        <v>4.2398546335555244E-3</v>
      </c>
    </row>
    <row r="55" spans="1:11" x14ac:dyDescent="0.25">
      <c r="A55" s="82"/>
      <c r="B55" s="80" t="s">
        <v>40</v>
      </c>
      <c r="C55" s="79">
        <f t="shared" ref="C55:K55" si="18">((C22-C21)/C21)</f>
        <v>2.0454545454545423E-2</v>
      </c>
      <c r="D55" s="79">
        <f t="shared" si="18"/>
        <v>1.7709563164107611E-3</v>
      </c>
      <c r="E55" s="79">
        <f t="shared" si="18"/>
        <v>1.5440041173442251E-3</v>
      </c>
      <c r="F55" s="79">
        <f t="shared" si="18"/>
        <v>1.4201183431952697E-2</v>
      </c>
      <c r="G55" s="79">
        <f t="shared" si="18"/>
        <v>5.7175528873638828E-4</v>
      </c>
      <c r="H55" s="79">
        <f t="shared" si="18"/>
        <v>3.1036623215394167E-3</v>
      </c>
      <c r="I55" s="79">
        <f t="shared" si="18"/>
        <v>7.3863636363637013E-3</v>
      </c>
      <c r="J55" s="79">
        <f t="shared" si="18"/>
        <v>3.9908779931584299E-3</v>
      </c>
      <c r="K55" s="79">
        <f t="shared" si="18"/>
        <v>3.0156815440289505E-3</v>
      </c>
    </row>
    <row r="56" spans="1:11" x14ac:dyDescent="0.25">
      <c r="A56" s="82"/>
      <c r="B56" s="80" t="s">
        <v>41</v>
      </c>
      <c r="C56" s="79">
        <f t="shared" ref="C56:K56" si="19">((C23-C22)/C22)</f>
        <v>-4.4543429844097048E-3</v>
      </c>
      <c r="D56" s="79">
        <f t="shared" si="19"/>
        <v>8.8391278727165592E-3</v>
      </c>
      <c r="E56" s="79">
        <f t="shared" si="19"/>
        <v>2.0554984583761853E-3</v>
      </c>
      <c r="F56" s="79">
        <f t="shared" si="19"/>
        <v>5.2508751458576761E-3</v>
      </c>
      <c r="G56" s="79">
        <f t="shared" si="19"/>
        <v>7.4285714285714935E-3</v>
      </c>
      <c r="H56" s="79">
        <f t="shared" si="19"/>
        <v>1.8564356435644268E-3</v>
      </c>
      <c r="I56" s="79">
        <f t="shared" si="19"/>
        <v>6.7681895093061962E-3</v>
      </c>
      <c r="J56" s="79">
        <f t="shared" si="19"/>
        <v>3.9750141964793699E-3</v>
      </c>
      <c r="K56" s="79">
        <f t="shared" si="19"/>
        <v>3.6079374624172836E-3</v>
      </c>
    </row>
    <row r="57" spans="1:11" x14ac:dyDescent="0.25">
      <c r="A57" s="82"/>
      <c r="B57" s="80" t="s">
        <v>42</v>
      </c>
      <c r="C57" s="79">
        <f t="shared" ref="C57:K57" si="20">((C24-C23)/C23)</f>
        <v>3.9149888143176093E-3</v>
      </c>
      <c r="D57" s="79">
        <f t="shared" si="20"/>
        <v>-1.7523364485980313E-3</v>
      </c>
      <c r="E57" s="79">
        <f t="shared" si="20"/>
        <v>4.6153846153846444E-3</v>
      </c>
      <c r="F57" s="79">
        <f t="shared" si="20"/>
        <v>4.6430644225187636E-3</v>
      </c>
      <c r="G57" s="79">
        <f t="shared" si="20"/>
        <v>8.5082246171298923E-3</v>
      </c>
      <c r="H57" s="79">
        <f t="shared" si="20"/>
        <v>2.470660901791264E-3</v>
      </c>
      <c r="I57" s="79">
        <f t="shared" si="20"/>
        <v>7.8431372549019919E-3</v>
      </c>
      <c r="J57" s="79">
        <f t="shared" si="20"/>
        <v>5.6561085972850677E-3</v>
      </c>
      <c r="K57" s="79">
        <f t="shared" si="20"/>
        <v>4.1941282204912443E-3</v>
      </c>
    </row>
    <row r="58" spans="1:11" x14ac:dyDescent="0.25">
      <c r="A58" s="82"/>
      <c r="B58" s="80" t="s">
        <v>43</v>
      </c>
      <c r="C58" s="79">
        <f t="shared" ref="C58:K58" si="21">((C25-C24)/C24)</f>
        <v>5.5710306406685237E-3</v>
      </c>
      <c r="D58" s="79">
        <f t="shared" si="21"/>
        <v>7.021650087770559E-3</v>
      </c>
      <c r="E58" s="79">
        <f t="shared" si="21"/>
        <v>2.0418580908627142E-3</v>
      </c>
      <c r="F58" s="79">
        <f t="shared" si="21"/>
        <v>1.7331022530329948E-3</v>
      </c>
      <c r="G58" s="79">
        <f t="shared" si="21"/>
        <v>1.0123734533183255E-2</v>
      </c>
      <c r="H58" s="79">
        <f t="shared" si="21"/>
        <v>3.6968576709796321E-3</v>
      </c>
      <c r="I58" s="79">
        <f t="shared" si="21"/>
        <v>6.1145080600333197E-3</v>
      </c>
      <c r="J58" s="79">
        <f t="shared" si="21"/>
        <v>5.0618672665915477E-3</v>
      </c>
      <c r="K58" s="79">
        <f t="shared" si="21"/>
        <v>3.579952267303069E-3</v>
      </c>
    </row>
    <row r="59" spans="1:11" x14ac:dyDescent="0.25">
      <c r="A59" s="82"/>
      <c r="B59" s="80" t="s">
        <v>44</v>
      </c>
      <c r="C59" s="79">
        <f t="shared" ref="C59:K59" si="22">((C26-C25)/C25)</f>
        <v>4.4321329639889825E-3</v>
      </c>
      <c r="D59" s="79">
        <f t="shared" si="22"/>
        <v>8.7158628704241715E-3</v>
      </c>
      <c r="E59" s="79">
        <f t="shared" si="22"/>
        <v>3.0565461029036897E-3</v>
      </c>
      <c r="F59" s="79">
        <f t="shared" si="22"/>
        <v>1.7301038062282753E-3</v>
      </c>
      <c r="G59" s="79">
        <f t="shared" si="22"/>
        <v>-7.2383073496658295E-3</v>
      </c>
      <c r="H59" s="79">
        <f t="shared" si="22"/>
        <v>6.1387354205030267E-4</v>
      </c>
      <c r="I59" s="79">
        <f t="shared" si="22"/>
        <v>6.0773480662983112E-3</v>
      </c>
      <c r="J59" s="79">
        <f t="shared" si="22"/>
        <v>6.1555679910465745E-3</v>
      </c>
      <c r="K59" s="79">
        <f t="shared" si="22"/>
        <v>1.7835909631391878E-3</v>
      </c>
    </row>
    <row r="60" spans="1:11" x14ac:dyDescent="0.25">
      <c r="A60" s="81"/>
      <c r="B60" s="80" t="s">
        <v>45</v>
      </c>
      <c r="C60" s="79">
        <f t="shared" ref="C60:K60" si="23">((C27-C26)/C26)</f>
        <v>3.8610038610037982E-3</v>
      </c>
      <c r="D60" s="79">
        <f t="shared" si="23"/>
        <v>1.2672811059907932E-2</v>
      </c>
      <c r="E60" s="79">
        <f t="shared" si="23"/>
        <v>2.031488065007647E-3</v>
      </c>
      <c r="F60" s="79">
        <f t="shared" si="23"/>
        <v>2.3028209556707293E-3</v>
      </c>
      <c r="G60" s="79">
        <f t="shared" si="23"/>
        <v>-1.3460459899046581E-2</v>
      </c>
      <c r="H60" s="79">
        <f t="shared" si="23"/>
        <v>2.4539877300613845E-3</v>
      </c>
      <c r="I60" s="79">
        <f t="shared" si="23"/>
        <v>4.9423393739703777E-3</v>
      </c>
      <c r="J60" s="79">
        <f t="shared" si="23"/>
        <v>7.2302558398219295E-3</v>
      </c>
      <c r="K60" s="79">
        <f t="shared" si="23"/>
        <v>2.3738872403561168E-3</v>
      </c>
    </row>
    <row r="61" spans="1:11" x14ac:dyDescent="0.25">
      <c r="A61" s="82" t="s">
        <v>109</v>
      </c>
      <c r="B61" s="80" t="s">
        <v>31</v>
      </c>
      <c r="C61" s="79">
        <f t="shared" ref="C61:K61" si="24">((C28-C27)/C27)</f>
        <v>0</v>
      </c>
      <c r="D61" s="79">
        <f t="shared" si="24"/>
        <v>1.5927189988623337E-2</v>
      </c>
      <c r="E61" s="79">
        <f t="shared" si="24"/>
        <v>4.5615813482005937E-3</v>
      </c>
      <c r="F61" s="79">
        <f t="shared" si="24"/>
        <v>1.1487650775417408E-3</v>
      </c>
      <c r="G61" s="79">
        <f t="shared" si="24"/>
        <v>4.5480386583284984E-3</v>
      </c>
      <c r="H61" s="79">
        <f t="shared" si="24"/>
        <v>1.2239902080782657E-3</v>
      </c>
      <c r="I61" s="79">
        <f t="shared" si="24"/>
        <v>4.3715846994536144E-3</v>
      </c>
      <c r="J61" s="79">
        <f t="shared" si="24"/>
        <v>6.6261733848703317E-3</v>
      </c>
      <c r="K61" s="79">
        <f t="shared" si="24"/>
        <v>3.5523978685612452E-3</v>
      </c>
    </row>
    <row r="62" spans="1:11" x14ac:dyDescent="0.25">
      <c r="A62" s="82"/>
      <c r="B62" s="80" t="s">
        <v>35</v>
      </c>
      <c r="C62" s="79">
        <f t="shared" ref="C62:K62" si="25">((C29-C28)/C28)</f>
        <v>5.4945054945051823E-4</v>
      </c>
      <c r="D62" s="79">
        <f t="shared" si="25"/>
        <v>1.3437849944008991E-2</v>
      </c>
      <c r="E62" s="79">
        <f t="shared" si="25"/>
        <v>6.5590312815338621E-3</v>
      </c>
      <c r="F62" s="79">
        <f t="shared" si="25"/>
        <v>4.016064257028047E-3</v>
      </c>
      <c r="G62" s="79">
        <f t="shared" si="25"/>
        <v>1.6977928692700134E-3</v>
      </c>
      <c r="H62" s="79">
        <f t="shared" si="25"/>
        <v>3.6674816625916523E-3</v>
      </c>
      <c r="I62" s="79">
        <f t="shared" si="25"/>
        <v>7.0729053318823879E-3</v>
      </c>
      <c r="J62" s="79">
        <f t="shared" si="25"/>
        <v>1.1519473395501889E-2</v>
      </c>
      <c r="K62" s="79">
        <f t="shared" si="25"/>
        <v>4.7197640117994768E-3</v>
      </c>
    </row>
    <row r="63" spans="1:11" x14ac:dyDescent="0.25">
      <c r="A63" s="82"/>
      <c r="B63" s="80" t="s">
        <v>36</v>
      </c>
      <c r="C63" s="79">
        <f t="shared" ref="C63:K63" si="26">((C30-C29)/C29)</f>
        <v>-1.0982976386600144E-3</v>
      </c>
      <c r="D63" s="79">
        <f t="shared" si="26"/>
        <v>0</v>
      </c>
      <c r="E63" s="79">
        <f t="shared" si="26"/>
        <v>0</v>
      </c>
      <c r="F63" s="79">
        <f t="shared" si="26"/>
        <v>0</v>
      </c>
      <c r="G63" s="79">
        <f t="shared" si="26"/>
        <v>0</v>
      </c>
      <c r="H63" s="79">
        <f t="shared" si="26"/>
        <v>0</v>
      </c>
      <c r="I63" s="79">
        <f t="shared" si="26"/>
        <v>0</v>
      </c>
      <c r="J63" s="79">
        <f t="shared" si="26"/>
        <v>0</v>
      </c>
      <c r="K63" s="79">
        <f t="shared" si="26"/>
        <v>0</v>
      </c>
    </row>
    <row r="64" spans="1:11" x14ac:dyDescent="0.25">
      <c r="A64" s="82"/>
      <c r="B64" s="80" t="s">
        <v>37</v>
      </c>
      <c r="C64" s="79">
        <f t="shared" ref="C64:K64" si="27">((C31-C30)/C30)</f>
        <v>-1.0995052226499013E-3</v>
      </c>
      <c r="D64" s="79">
        <f t="shared" si="27"/>
        <v>1.6574585635359115E-2</v>
      </c>
      <c r="E64" s="79">
        <f t="shared" si="27"/>
        <v>5.5137844611528536E-3</v>
      </c>
      <c r="F64" s="79">
        <f t="shared" si="27"/>
        <v>8.0000000000000331E-3</v>
      </c>
      <c r="G64" s="79">
        <f t="shared" si="27"/>
        <v>5.0847457627118961E-3</v>
      </c>
      <c r="H64" s="79">
        <f t="shared" si="27"/>
        <v>1.8270401948843567E-3</v>
      </c>
      <c r="I64" s="79">
        <f t="shared" si="27"/>
        <v>3.2414910858994833E-3</v>
      </c>
      <c r="J64" s="79">
        <f t="shared" si="27"/>
        <v>3.2537960954446546E-3</v>
      </c>
      <c r="K64" s="79">
        <f t="shared" si="27"/>
        <v>2.3487962419258793E-3</v>
      </c>
    </row>
    <row r="65" spans="1:11" x14ac:dyDescent="0.25">
      <c r="A65" s="81"/>
      <c r="B65" s="80" t="s">
        <v>38</v>
      </c>
      <c r="C65" s="79">
        <f t="shared" ref="C65:K65" si="28">((C32-C31)/C31)</f>
        <v>6.0539350577876877E-3</v>
      </c>
      <c r="D65" s="79">
        <f t="shared" si="28"/>
        <v>6.5217391304347207E-3</v>
      </c>
      <c r="E65" s="79">
        <f t="shared" si="28"/>
        <v>1.9940179461615439E-3</v>
      </c>
      <c r="F65" s="79">
        <f t="shared" si="28"/>
        <v>3.9682539682539038E-3</v>
      </c>
      <c r="G65" s="79">
        <f t="shared" si="28"/>
        <v>6.7453625632377095E-3</v>
      </c>
      <c r="H65" s="79">
        <f t="shared" si="28"/>
        <v>1.8237082066869992E-3</v>
      </c>
      <c r="I65" s="79">
        <f t="shared" si="28"/>
        <v>2.6925148088314489E-3</v>
      </c>
      <c r="J65" s="79">
        <f t="shared" si="28"/>
        <v>3.7837837837837222E-3</v>
      </c>
      <c r="K65" s="79">
        <f t="shared" si="28"/>
        <v>2.9291154071470417E-3</v>
      </c>
    </row>
    <row r="66" spans="1:11" ht="15.75" customHeight="1" x14ac:dyDescent="0.25"/>
    <row r="67" spans="1:11" ht="15.75" customHeight="1" x14ac:dyDescent="0.25"/>
    <row r="68" spans="1:11" ht="15.75" customHeight="1" x14ac:dyDescent="0.25"/>
    <row r="69" spans="1:11" ht="15.75" customHeight="1" x14ac:dyDescent="0.25"/>
    <row r="70" spans="1:11" x14ac:dyDescent="0.25">
      <c r="A70" s="80" t="s">
        <v>116</v>
      </c>
      <c r="B70" s="80" t="s">
        <v>2</v>
      </c>
      <c r="C70" s="80" t="s">
        <v>115</v>
      </c>
      <c r="D70" s="80" t="s">
        <v>119</v>
      </c>
      <c r="F70" s="80" t="s">
        <v>116</v>
      </c>
      <c r="G70" s="80" t="s">
        <v>2</v>
      </c>
      <c r="H70" s="80" t="s">
        <v>115</v>
      </c>
      <c r="I70" s="80" t="s">
        <v>118</v>
      </c>
    </row>
    <row r="71" spans="1:11" x14ac:dyDescent="0.25">
      <c r="A71" s="82" t="s">
        <v>113</v>
      </c>
      <c r="B71" s="80" t="s">
        <v>31</v>
      </c>
      <c r="C71" s="79">
        <v>0</v>
      </c>
      <c r="D71" s="79">
        <v>0</v>
      </c>
      <c r="F71" s="82" t="s">
        <v>113</v>
      </c>
      <c r="G71" s="80" t="s">
        <v>31</v>
      </c>
      <c r="H71" s="79">
        <v>0</v>
      </c>
      <c r="I71" s="79">
        <v>0</v>
      </c>
    </row>
    <row r="72" spans="1:11" x14ac:dyDescent="0.25">
      <c r="A72" s="82"/>
      <c r="B72" s="80" t="s">
        <v>35</v>
      </c>
      <c r="C72" s="79">
        <v>3.0425963488843813E-2</v>
      </c>
      <c r="D72" s="79">
        <v>2.2551092318534097E-2</v>
      </c>
      <c r="F72" s="82"/>
      <c r="G72" s="80" t="s">
        <v>35</v>
      </c>
      <c r="H72" s="79">
        <v>3.0425963488843813E-2</v>
      </c>
      <c r="I72" s="79">
        <v>1.0376134889753716E-2</v>
      </c>
    </row>
    <row r="73" spans="1:11" x14ac:dyDescent="0.25">
      <c r="A73" s="82"/>
      <c r="B73" s="80" t="s">
        <v>36</v>
      </c>
      <c r="C73" s="79">
        <v>2.0341207349081326E-2</v>
      </c>
      <c r="D73" s="79">
        <v>7.5809786354238068E-3</v>
      </c>
      <c r="F73" s="82"/>
      <c r="G73" s="80" t="s">
        <v>36</v>
      </c>
      <c r="H73" s="79">
        <v>2.0341207349081326E-2</v>
      </c>
      <c r="I73" s="79">
        <v>3.8510911424903356E-3</v>
      </c>
    </row>
    <row r="74" spans="1:11" x14ac:dyDescent="0.25">
      <c r="A74" s="82"/>
      <c r="B74" s="80" t="s">
        <v>37</v>
      </c>
      <c r="C74" s="79">
        <v>6.4308681672022071E-4</v>
      </c>
      <c r="D74" s="79">
        <v>2.7359781121751416E-3</v>
      </c>
      <c r="F74" s="82"/>
      <c r="G74" s="80" t="s">
        <v>37</v>
      </c>
      <c r="H74" s="79">
        <v>6.4308681672022071E-4</v>
      </c>
      <c r="I74" s="79">
        <v>5.7544757033248439E-3</v>
      </c>
    </row>
    <row r="75" spans="1:11" x14ac:dyDescent="0.25">
      <c r="A75" s="82"/>
      <c r="B75" s="80" t="s">
        <v>38</v>
      </c>
      <c r="C75" s="79">
        <v>2.4421593830334265E-2</v>
      </c>
      <c r="D75" s="79">
        <v>1.568894952251031E-2</v>
      </c>
      <c r="F75" s="82"/>
      <c r="G75" s="80" t="s">
        <v>38</v>
      </c>
      <c r="H75" s="79">
        <v>2.4421593830334265E-2</v>
      </c>
      <c r="I75" s="79">
        <v>1.9707565162110578E-2</v>
      </c>
    </row>
    <row r="76" spans="1:11" x14ac:dyDescent="0.25">
      <c r="A76" s="82"/>
      <c r="B76" s="80" t="s">
        <v>39</v>
      </c>
      <c r="C76" s="79">
        <v>2.5094102885822186E-3</v>
      </c>
      <c r="D76" s="79">
        <v>1.2088650100738636E-2</v>
      </c>
      <c r="F76" s="82"/>
      <c r="G76" s="80" t="s">
        <v>39</v>
      </c>
      <c r="H76" s="79">
        <v>2.5094102885822186E-3</v>
      </c>
      <c r="I76" s="79">
        <v>1.8703241895260782E-3</v>
      </c>
    </row>
    <row r="77" spans="1:11" x14ac:dyDescent="0.25">
      <c r="A77" s="82"/>
      <c r="B77" s="80" t="s">
        <v>40</v>
      </c>
      <c r="C77" s="79">
        <v>5.6320400500624356E-3</v>
      </c>
      <c r="D77" s="79">
        <v>1.5925680159256841E-2</v>
      </c>
      <c r="F77" s="82"/>
      <c r="G77" s="80" t="s">
        <v>40</v>
      </c>
      <c r="H77" s="79">
        <v>5.6320400500624356E-3</v>
      </c>
      <c r="I77" s="79">
        <v>4.3559427504668144E-3</v>
      </c>
    </row>
    <row r="78" spans="1:11" x14ac:dyDescent="0.25">
      <c r="A78" s="82"/>
      <c r="B78" s="80" t="s">
        <v>41</v>
      </c>
      <c r="C78" s="79">
        <v>1.1823273179838244E-2</v>
      </c>
      <c r="D78" s="79">
        <v>5.8785107772697954E-3</v>
      </c>
      <c r="F78" s="82"/>
      <c r="G78" s="80" t="s">
        <v>41</v>
      </c>
      <c r="H78" s="79">
        <v>1.1823273179838244E-2</v>
      </c>
      <c r="I78" s="79">
        <v>1.1152416356877217E-2</v>
      </c>
    </row>
    <row r="79" spans="1:11" x14ac:dyDescent="0.25">
      <c r="A79" s="82"/>
      <c r="B79" s="80" t="s">
        <v>42</v>
      </c>
      <c r="C79" s="79">
        <v>0</v>
      </c>
      <c r="D79" s="79">
        <v>0</v>
      </c>
      <c r="F79" s="82"/>
      <c r="G79" s="80" t="s">
        <v>42</v>
      </c>
      <c r="H79" s="79">
        <v>0</v>
      </c>
      <c r="I79" s="79">
        <v>6.12745098039355E-4</v>
      </c>
    </row>
    <row r="80" spans="1:11" x14ac:dyDescent="0.25">
      <c r="A80" s="82"/>
      <c r="B80" s="80" t="s">
        <v>43</v>
      </c>
      <c r="C80" s="79">
        <v>9.8400984009839754E-3</v>
      </c>
      <c r="D80" s="79">
        <v>1.1038961038960965E-2</v>
      </c>
      <c r="F80" s="82"/>
      <c r="G80" s="80" t="s">
        <v>43</v>
      </c>
      <c r="H80" s="79">
        <v>9.8400984009839754E-3</v>
      </c>
      <c r="I80" s="79">
        <v>6.1236987140232697E-3</v>
      </c>
    </row>
    <row r="81" spans="1:9" x14ac:dyDescent="0.25">
      <c r="A81" s="82"/>
      <c r="B81" s="80" t="s">
        <v>44</v>
      </c>
      <c r="C81" s="79">
        <v>-1.8270401948841837E-3</v>
      </c>
      <c r="D81" s="79">
        <v>-5.7803468208091026E-3</v>
      </c>
      <c r="F81" s="82"/>
      <c r="G81" s="80" t="s">
        <v>44</v>
      </c>
      <c r="H81" s="79">
        <v>-1.8270401948841837E-3</v>
      </c>
      <c r="I81" s="79">
        <v>9.1296409007912346E-3</v>
      </c>
    </row>
    <row r="82" spans="1:9" x14ac:dyDescent="0.25">
      <c r="A82" s="81"/>
      <c r="B82" s="80" t="s">
        <v>45</v>
      </c>
      <c r="C82" s="79">
        <v>1.2202562538132314E-3</v>
      </c>
      <c r="D82" s="79">
        <v>5.8139534883719455E-3</v>
      </c>
      <c r="F82" s="81"/>
      <c r="G82" s="80" t="s">
        <v>45</v>
      </c>
      <c r="H82" s="79">
        <v>1.2202562538132314E-3</v>
      </c>
      <c r="I82" s="79">
        <v>7.2376357056694119E-3</v>
      </c>
    </row>
    <row r="83" spans="1:9" x14ac:dyDescent="0.25">
      <c r="A83" s="82" t="s">
        <v>110</v>
      </c>
      <c r="B83" s="80" t="s">
        <v>31</v>
      </c>
      <c r="C83" s="79">
        <v>6.0938452163311586E-4</v>
      </c>
      <c r="D83" s="79">
        <v>5.1380860629416276E-3</v>
      </c>
      <c r="F83" s="82" t="s">
        <v>110</v>
      </c>
      <c r="G83" s="80" t="s">
        <v>31</v>
      </c>
      <c r="H83" s="79">
        <v>6.0938452163311586E-4</v>
      </c>
      <c r="I83" s="79">
        <v>8.9820359281437123E-3</v>
      </c>
    </row>
    <row r="84" spans="1:9" x14ac:dyDescent="0.25">
      <c r="A84" s="82"/>
      <c r="B84" s="80" t="s">
        <v>35</v>
      </c>
      <c r="C84" s="79">
        <v>9.1352009744214372E-3</v>
      </c>
      <c r="D84" s="79">
        <v>2.5559105431310269E-3</v>
      </c>
      <c r="F84" s="82"/>
      <c r="G84" s="80" t="s">
        <v>35</v>
      </c>
      <c r="H84" s="79">
        <v>9.1352009744214372E-3</v>
      </c>
      <c r="I84" s="79">
        <v>6.5281899109791951E-3</v>
      </c>
    </row>
    <row r="85" spans="1:9" x14ac:dyDescent="0.25">
      <c r="A85" s="82"/>
      <c r="B85" s="80" t="s">
        <v>36</v>
      </c>
      <c r="C85" s="79">
        <v>9.0525045262522634E-3</v>
      </c>
      <c r="D85" s="79">
        <v>6.3734862970044612E-3</v>
      </c>
      <c r="F85" s="82"/>
      <c r="G85" s="80" t="s">
        <v>36</v>
      </c>
      <c r="H85" s="79">
        <v>9.0525045262522634E-3</v>
      </c>
      <c r="I85" s="79">
        <v>8.8443396226415092E-3</v>
      </c>
    </row>
    <row r="86" spans="1:9" x14ac:dyDescent="0.25">
      <c r="A86" s="82"/>
      <c r="B86" s="80" t="s">
        <v>37</v>
      </c>
      <c r="C86" s="79">
        <v>2.9904306220095697E-2</v>
      </c>
      <c r="D86" s="79">
        <v>2.9765674477517344E-2</v>
      </c>
      <c r="F86" s="82"/>
      <c r="G86" s="80" t="s">
        <v>37</v>
      </c>
      <c r="H86" s="79">
        <v>2.9904306220095697E-2</v>
      </c>
      <c r="I86" s="79">
        <v>9.9357101110462715E-3</v>
      </c>
    </row>
    <row r="87" spans="1:9" x14ac:dyDescent="0.25">
      <c r="A87" s="82"/>
      <c r="B87" s="80" t="s">
        <v>38</v>
      </c>
      <c r="C87" s="79">
        <v>1.3937282229965191E-2</v>
      </c>
      <c r="D87" s="79">
        <v>2.4600246002460377E-3</v>
      </c>
      <c r="F87" s="82"/>
      <c r="G87" s="80" t="s">
        <v>38</v>
      </c>
      <c r="H87" s="79">
        <v>1.3937282229965191E-2</v>
      </c>
      <c r="I87" s="79">
        <v>1.0416666666666567E-2</v>
      </c>
    </row>
    <row r="88" spans="1:9" x14ac:dyDescent="0.25">
      <c r="A88" s="82"/>
      <c r="B88" s="80" t="s">
        <v>39</v>
      </c>
      <c r="C88" s="79">
        <v>8.0183276059565042E-3</v>
      </c>
      <c r="D88" s="79">
        <v>-1.1656441717791446E-2</v>
      </c>
      <c r="F88" s="82"/>
      <c r="G88" s="80" t="s">
        <v>39</v>
      </c>
      <c r="H88" s="79">
        <v>8.0183276059565042E-3</v>
      </c>
      <c r="I88" s="79">
        <v>8.0183276059565042E-3</v>
      </c>
    </row>
    <row r="89" spans="1:9" x14ac:dyDescent="0.25">
      <c r="A89" s="82"/>
      <c r="B89" s="80" t="s">
        <v>40</v>
      </c>
      <c r="C89" s="79">
        <v>2.0454545454545423E-2</v>
      </c>
      <c r="D89" s="79">
        <v>3.1036623215394167E-3</v>
      </c>
      <c r="F89" s="82"/>
      <c r="G89" s="80" t="s">
        <v>40</v>
      </c>
      <c r="H89" s="79">
        <v>2.0454545454545423E-2</v>
      </c>
      <c r="I89" s="79">
        <v>7.3863636363637013E-3</v>
      </c>
    </row>
    <row r="90" spans="1:9" x14ac:dyDescent="0.25">
      <c r="A90" s="82"/>
      <c r="B90" s="80" t="s">
        <v>41</v>
      </c>
      <c r="C90" s="79">
        <v>-4.4543429844097048E-3</v>
      </c>
      <c r="D90" s="79">
        <v>1.8564356435644268E-3</v>
      </c>
      <c r="F90" s="82"/>
      <c r="G90" s="80" t="s">
        <v>41</v>
      </c>
      <c r="H90" s="79">
        <v>-4.4543429844097048E-3</v>
      </c>
      <c r="I90" s="79">
        <v>6.7681895093061962E-3</v>
      </c>
    </row>
    <row r="91" spans="1:9" x14ac:dyDescent="0.25">
      <c r="A91" s="82"/>
      <c r="B91" s="80" t="s">
        <v>42</v>
      </c>
      <c r="C91" s="79">
        <v>3.9149888143176093E-3</v>
      </c>
      <c r="D91" s="79">
        <v>2.470660901791264E-3</v>
      </c>
      <c r="F91" s="82"/>
      <c r="G91" s="80" t="s">
        <v>42</v>
      </c>
      <c r="H91" s="79">
        <v>3.9149888143176093E-3</v>
      </c>
      <c r="I91" s="79">
        <v>7.8431372549019919E-3</v>
      </c>
    </row>
    <row r="92" spans="1:9" x14ac:dyDescent="0.25">
      <c r="A92" s="82"/>
      <c r="B92" s="80" t="s">
        <v>43</v>
      </c>
      <c r="C92" s="79">
        <v>5.5710306406685237E-3</v>
      </c>
      <c r="D92" s="79">
        <v>3.6968576709796321E-3</v>
      </c>
      <c r="F92" s="82"/>
      <c r="G92" s="80" t="s">
        <v>43</v>
      </c>
      <c r="H92" s="79">
        <v>5.5710306406685237E-3</v>
      </c>
      <c r="I92" s="79">
        <v>6.1145080600333197E-3</v>
      </c>
    </row>
    <row r="93" spans="1:9" x14ac:dyDescent="0.25">
      <c r="A93" s="82"/>
      <c r="B93" s="80" t="s">
        <v>44</v>
      </c>
      <c r="C93" s="79">
        <v>4.4321329639889825E-3</v>
      </c>
      <c r="D93" s="79">
        <v>6.1387354205030267E-4</v>
      </c>
      <c r="F93" s="82"/>
      <c r="G93" s="80" t="s">
        <v>44</v>
      </c>
      <c r="H93" s="79">
        <v>4.4321329639889825E-3</v>
      </c>
      <c r="I93" s="79">
        <v>6.0773480662983112E-3</v>
      </c>
    </row>
    <row r="94" spans="1:9" x14ac:dyDescent="0.25">
      <c r="A94" s="81"/>
      <c r="B94" s="80" t="s">
        <v>45</v>
      </c>
      <c r="C94" s="79">
        <v>3.8610038610037982E-3</v>
      </c>
      <c r="D94" s="79">
        <v>2.4539877300613845E-3</v>
      </c>
      <c r="F94" s="81"/>
      <c r="G94" s="80" t="s">
        <v>45</v>
      </c>
      <c r="H94" s="79">
        <v>3.8610038610037982E-3</v>
      </c>
      <c r="I94" s="79">
        <v>4.9423393739703777E-3</v>
      </c>
    </row>
    <row r="95" spans="1:9" x14ac:dyDescent="0.25">
      <c r="A95" s="82" t="s">
        <v>109</v>
      </c>
      <c r="B95" s="80" t="s">
        <v>31</v>
      </c>
      <c r="C95" s="79">
        <v>0</v>
      </c>
      <c r="D95" s="79">
        <v>1.2239902080782657E-3</v>
      </c>
      <c r="F95" s="82" t="s">
        <v>109</v>
      </c>
      <c r="G95" s="80" t="s">
        <v>31</v>
      </c>
      <c r="H95" s="79">
        <v>0</v>
      </c>
      <c r="I95" s="79">
        <v>4.3715846994536144E-3</v>
      </c>
    </row>
    <row r="96" spans="1:9" x14ac:dyDescent="0.25">
      <c r="A96" s="82"/>
      <c r="B96" s="80" t="s">
        <v>35</v>
      </c>
      <c r="C96" s="79">
        <v>5.4945054945051823E-4</v>
      </c>
      <c r="D96" s="79">
        <v>3.6674816625916523E-3</v>
      </c>
      <c r="F96" s="82"/>
      <c r="G96" s="80" t="s">
        <v>35</v>
      </c>
      <c r="H96" s="79">
        <v>5.4945054945051823E-4</v>
      </c>
      <c r="I96" s="79">
        <v>7.0729053318823879E-3</v>
      </c>
    </row>
    <row r="97" spans="1:12" x14ac:dyDescent="0.25">
      <c r="A97" s="82"/>
      <c r="B97" s="80" t="s">
        <v>36</v>
      </c>
      <c r="C97" s="79">
        <v>-1.0982976386600144E-3</v>
      </c>
      <c r="D97" s="79">
        <v>0</v>
      </c>
      <c r="F97" s="82"/>
      <c r="G97" s="80" t="s">
        <v>36</v>
      </c>
      <c r="H97" s="79">
        <v>-1.0982976386600144E-3</v>
      </c>
      <c r="I97" s="79">
        <v>0</v>
      </c>
    </row>
    <row r="98" spans="1:12" x14ac:dyDescent="0.25">
      <c r="A98" s="82"/>
      <c r="B98" s="80" t="s">
        <v>37</v>
      </c>
      <c r="C98" s="79">
        <v>-1.0995052226499013E-3</v>
      </c>
      <c r="D98" s="79">
        <v>1.8270401948843567E-3</v>
      </c>
      <c r="F98" s="82"/>
      <c r="G98" s="80" t="s">
        <v>37</v>
      </c>
      <c r="H98" s="79">
        <v>-1.0995052226499013E-3</v>
      </c>
      <c r="I98" s="79">
        <v>3.2414910858994833E-3</v>
      </c>
    </row>
    <row r="99" spans="1:12" x14ac:dyDescent="0.25">
      <c r="A99" s="81"/>
      <c r="B99" s="80" t="s">
        <v>38</v>
      </c>
      <c r="C99" s="79">
        <v>6.0539350577876877E-3</v>
      </c>
      <c r="D99" s="79">
        <v>1.8237082066869992E-3</v>
      </c>
      <c r="F99" s="81"/>
      <c r="G99" s="80" t="s">
        <v>38</v>
      </c>
      <c r="H99" s="79">
        <v>6.0539350577876877E-3</v>
      </c>
      <c r="I99" s="79">
        <v>2.6925148088314489E-3</v>
      </c>
    </row>
    <row r="100" spans="1:12" ht="15.75" customHeight="1" x14ac:dyDescent="0.25"/>
    <row r="101" spans="1:12" ht="15.75" customHeight="1" x14ac:dyDescent="0.25"/>
    <row r="102" spans="1:12" x14ac:dyDescent="0.25">
      <c r="A102" s="80" t="s">
        <v>116</v>
      </c>
      <c r="B102" s="80" t="s">
        <v>2</v>
      </c>
      <c r="C102" s="80" t="s">
        <v>115</v>
      </c>
      <c r="D102" s="80" t="s">
        <v>117</v>
      </c>
      <c r="F102" s="80" t="s">
        <v>116</v>
      </c>
      <c r="G102" s="80" t="s">
        <v>2</v>
      </c>
      <c r="H102" s="80" t="s">
        <v>115</v>
      </c>
      <c r="I102" s="80" t="s">
        <v>114</v>
      </c>
    </row>
    <row r="103" spans="1:12" x14ac:dyDescent="0.25">
      <c r="A103" s="82" t="s">
        <v>113</v>
      </c>
      <c r="B103" s="80" t="s">
        <v>31</v>
      </c>
      <c r="C103" s="79">
        <v>0</v>
      </c>
      <c r="D103" s="79">
        <v>0</v>
      </c>
      <c r="F103" s="82" t="s">
        <v>113</v>
      </c>
      <c r="G103" s="80" t="s">
        <v>31</v>
      </c>
      <c r="H103" s="79">
        <v>0</v>
      </c>
      <c r="I103" s="79">
        <v>0</v>
      </c>
    </row>
    <row r="104" spans="1:12" x14ac:dyDescent="0.25">
      <c r="A104" s="82"/>
      <c r="B104" s="80" t="s">
        <v>35</v>
      </c>
      <c r="C104" s="79">
        <v>3.0425963488843813E-2</v>
      </c>
      <c r="D104" s="79">
        <v>1.8844221105528353E-3</v>
      </c>
      <c r="F104" s="82"/>
      <c r="G104" s="80" t="s">
        <v>35</v>
      </c>
      <c r="H104" s="79">
        <v>3.0425963488843813E-2</v>
      </c>
      <c r="I104" s="79">
        <v>-2.5465838509316736E-2</v>
      </c>
      <c r="K104" s="83"/>
      <c r="L104" s="83"/>
    </row>
    <row r="105" spans="1:12" x14ac:dyDescent="0.25">
      <c r="A105" s="82"/>
      <c r="B105" s="80" t="s">
        <v>36</v>
      </c>
      <c r="C105" s="79">
        <v>2.0341207349081326E-2</v>
      </c>
      <c r="D105" s="79">
        <v>4.3887147335422488E-3</v>
      </c>
      <c r="F105" s="82"/>
      <c r="G105" s="80" t="s">
        <v>36</v>
      </c>
      <c r="H105" s="79">
        <v>2.0341207349081326E-2</v>
      </c>
      <c r="I105" s="79">
        <v>-1.2746972594010009E-3</v>
      </c>
      <c r="K105" s="83" t="s">
        <v>112</v>
      </c>
      <c r="L105" s="83"/>
    </row>
    <row r="106" spans="1:12" x14ac:dyDescent="0.25">
      <c r="A106" s="82"/>
      <c r="B106" s="80" t="s">
        <v>37</v>
      </c>
      <c r="C106" s="79">
        <v>6.4308681672022071E-4</v>
      </c>
      <c r="D106" s="79">
        <v>6.2421972534346278E-4</v>
      </c>
      <c r="F106" s="82"/>
      <c r="G106" s="80" t="s">
        <v>37</v>
      </c>
      <c r="H106" s="79">
        <v>6.4308681672022071E-4</v>
      </c>
      <c r="I106" s="79">
        <v>8.2961072112317253E-3</v>
      </c>
      <c r="K106" s="83" t="s">
        <v>111</v>
      </c>
      <c r="L106" s="83"/>
    </row>
    <row r="107" spans="1:12" x14ac:dyDescent="0.25">
      <c r="A107" s="82"/>
      <c r="B107" s="80" t="s">
        <v>38</v>
      </c>
      <c r="C107" s="79">
        <v>2.4421593830334265E-2</v>
      </c>
      <c r="D107" s="79">
        <v>5.6144728633810183E-3</v>
      </c>
      <c r="F107" s="82"/>
      <c r="G107" s="80" t="s">
        <v>38</v>
      </c>
      <c r="H107" s="79">
        <v>2.4421593830334265E-2</v>
      </c>
      <c r="I107" s="79">
        <v>1.7088607594936637E-2</v>
      </c>
    </row>
    <row r="108" spans="1:12" x14ac:dyDescent="0.25">
      <c r="A108" s="82"/>
      <c r="B108" s="80" t="s">
        <v>39</v>
      </c>
      <c r="C108" s="79">
        <v>2.5094102885822186E-3</v>
      </c>
      <c r="D108" s="79">
        <v>3.1017369727047149E-3</v>
      </c>
      <c r="F108" s="82"/>
      <c r="G108" s="80" t="s">
        <v>39</v>
      </c>
      <c r="H108" s="79">
        <v>2.5094102885822186E-3</v>
      </c>
      <c r="I108" s="79">
        <v>1.1823273179838244E-2</v>
      </c>
    </row>
    <row r="109" spans="1:12" x14ac:dyDescent="0.25">
      <c r="A109" s="82"/>
      <c r="B109" s="80" t="s">
        <v>40</v>
      </c>
      <c r="C109" s="79">
        <v>5.6320400500624356E-3</v>
      </c>
      <c r="D109" s="79">
        <v>9.2764378478664197E-3</v>
      </c>
      <c r="F109" s="82"/>
      <c r="G109" s="80" t="s">
        <v>40</v>
      </c>
      <c r="H109" s="79">
        <v>5.6320400500624356E-3</v>
      </c>
      <c r="I109" s="79">
        <v>8.6100861008610446E-3</v>
      </c>
    </row>
    <row r="110" spans="1:12" x14ac:dyDescent="0.25">
      <c r="A110" s="82"/>
      <c r="B110" s="80" t="s">
        <v>41</v>
      </c>
      <c r="C110" s="79">
        <v>1.1823273179838244E-2</v>
      </c>
      <c r="D110" s="79">
        <v>3.6764705882354337E-3</v>
      </c>
      <c r="F110" s="82"/>
      <c r="G110" s="80" t="s">
        <v>41</v>
      </c>
      <c r="H110" s="79">
        <v>1.1823273179838244E-2</v>
      </c>
      <c r="I110" s="79">
        <v>0</v>
      </c>
    </row>
    <row r="111" spans="1:12" x14ac:dyDescent="0.25">
      <c r="A111" s="82"/>
      <c r="B111" s="80" t="s">
        <v>42</v>
      </c>
      <c r="C111" s="79">
        <v>0</v>
      </c>
      <c r="D111" s="79">
        <v>-6.1050061050074928E-4</v>
      </c>
      <c r="F111" s="82"/>
      <c r="G111" s="80" t="s">
        <v>42</v>
      </c>
      <c r="H111" s="79">
        <v>0</v>
      </c>
      <c r="I111" s="79">
        <v>0</v>
      </c>
    </row>
    <row r="112" spans="1:12" x14ac:dyDescent="0.25">
      <c r="A112" s="82"/>
      <c r="B112" s="80" t="s">
        <v>43</v>
      </c>
      <c r="C112" s="79">
        <v>9.8400984009839754E-3</v>
      </c>
      <c r="D112" s="79">
        <v>1.2217470983507458E-3</v>
      </c>
      <c r="F112" s="82"/>
      <c r="G112" s="80" t="s">
        <v>43</v>
      </c>
      <c r="H112" s="79">
        <v>9.8400984009839754E-3</v>
      </c>
      <c r="I112" s="79">
        <v>2.2560975609756027E-2</v>
      </c>
    </row>
    <row r="113" spans="1:9" x14ac:dyDescent="0.25">
      <c r="A113" s="82"/>
      <c r="B113" s="80" t="s">
        <v>44</v>
      </c>
      <c r="C113" s="79">
        <v>-1.8270401948841837E-3</v>
      </c>
      <c r="D113" s="79">
        <v>2.4405125076266362E-3</v>
      </c>
      <c r="F113" s="82"/>
      <c r="G113" s="80" t="s">
        <v>44</v>
      </c>
      <c r="H113" s="79">
        <v>-1.8270401948841837E-3</v>
      </c>
      <c r="I113" s="79">
        <v>1.1926058437686345E-2</v>
      </c>
    </row>
    <row r="114" spans="1:9" x14ac:dyDescent="0.25">
      <c r="A114" s="81"/>
      <c r="B114" s="80" t="s">
        <v>45</v>
      </c>
      <c r="C114" s="79">
        <v>1.2202562538132314E-3</v>
      </c>
      <c r="D114" s="79">
        <v>6.0864272671938102E-4</v>
      </c>
      <c r="F114" s="81"/>
      <c r="G114" s="80" t="s">
        <v>45</v>
      </c>
      <c r="H114" s="79">
        <v>1.2202562538132314E-3</v>
      </c>
      <c r="I114" s="79">
        <v>-8.8391278727165592E-3</v>
      </c>
    </row>
    <row r="115" spans="1:9" x14ac:dyDescent="0.25">
      <c r="A115" s="82" t="s">
        <v>110</v>
      </c>
      <c r="B115" s="80" t="s">
        <v>31</v>
      </c>
      <c r="C115" s="79">
        <v>6.0938452163311586E-4</v>
      </c>
      <c r="D115" s="79">
        <v>1.8248175182480715E-3</v>
      </c>
      <c r="F115" s="82" t="s">
        <v>110</v>
      </c>
      <c r="G115" s="80" t="s">
        <v>31</v>
      </c>
      <c r="H115" s="79">
        <v>6.0938452163311586E-4</v>
      </c>
      <c r="I115" s="79">
        <v>-1.070154577883462E-2</v>
      </c>
    </row>
    <row r="116" spans="1:9" x14ac:dyDescent="0.25">
      <c r="A116" s="82"/>
      <c r="B116" s="80" t="s">
        <v>35</v>
      </c>
      <c r="C116" s="79">
        <v>9.1352009744214372E-3</v>
      </c>
      <c r="D116" s="79">
        <v>4.2501517911355015E-3</v>
      </c>
      <c r="F116" s="82"/>
      <c r="G116" s="80" t="s">
        <v>35</v>
      </c>
      <c r="H116" s="79">
        <v>9.1352009744214372E-3</v>
      </c>
      <c r="I116" s="79">
        <v>-1.2019230769231793E-3</v>
      </c>
    </row>
    <row r="117" spans="1:9" x14ac:dyDescent="0.25">
      <c r="A117" s="82"/>
      <c r="B117" s="80" t="s">
        <v>36</v>
      </c>
      <c r="C117" s="79">
        <v>9.0525045262522634E-3</v>
      </c>
      <c r="D117" s="79">
        <v>3.6275695284159267E-3</v>
      </c>
      <c r="F117" s="82"/>
      <c r="G117" s="80" t="s">
        <v>36</v>
      </c>
      <c r="H117" s="79">
        <v>9.0525045262522634E-3</v>
      </c>
      <c r="I117" s="79">
        <v>1.3237063778580128E-2</v>
      </c>
    </row>
    <row r="118" spans="1:9" x14ac:dyDescent="0.25">
      <c r="A118" s="82"/>
      <c r="B118" s="80" t="s">
        <v>37</v>
      </c>
      <c r="C118" s="79">
        <v>2.9904306220095697E-2</v>
      </c>
      <c r="D118" s="79">
        <v>5.4216867469879864E-3</v>
      </c>
      <c r="F118" s="82"/>
      <c r="G118" s="80" t="s">
        <v>37</v>
      </c>
      <c r="H118" s="79">
        <v>2.9904306220095697E-2</v>
      </c>
      <c r="I118" s="79">
        <v>1.4251781472684119E-2</v>
      </c>
    </row>
    <row r="119" spans="1:9" x14ac:dyDescent="0.25">
      <c r="A119" s="82"/>
      <c r="B119" s="80" t="s">
        <v>38</v>
      </c>
      <c r="C119" s="79">
        <v>1.3937282229965191E-2</v>
      </c>
      <c r="D119" s="79">
        <v>5.9916117435590173E-3</v>
      </c>
      <c r="F119" s="82"/>
      <c r="G119" s="80" t="s">
        <v>38</v>
      </c>
      <c r="H119" s="79">
        <v>1.3937282229965191E-2</v>
      </c>
      <c r="I119" s="79">
        <v>1.4637002341920374E-2</v>
      </c>
    </row>
    <row r="120" spans="1:9" x14ac:dyDescent="0.25">
      <c r="A120" s="82"/>
      <c r="B120" s="80" t="s">
        <v>39</v>
      </c>
      <c r="C120" s="79">
        <v>8.0183276059565042E-3</v>
      </c>
      <c r="D120" s="79">
        <v>6.5515187611673272E-3</v>
      </c>
      <c r="F120" s="82"/>
      <c r="G120" s="80" t="s">
        <v>39</v>
      </c>
      <c r="H120" s="79">
        <v>8.0183276059565042E-3</v>
      </c>
      <c r="I120" s="79">
        <v>9.2325447201384546E-3</v>
      </c>
    </row>
    <row r="121" spans="1:9" x14ac:dyDescent="0.25">
      <c r="A121" s="82"/>
      <c r="B121" s="80" t="s">
        <v>40</v>
      </c>
      <c r="C121" s="79">
        <v>2.0454545454545423E-2</v>
      </c>
      <c r="D121" s="79">
        <v>1.4201183431952697E-2</v>
      </c>
      <c r="F121" s="82"/>
      <c r="G121" s="80" t="s">
        <v>40</v>
      </c>
      <c r="H121" s="79">
        <v>2.0454545454545423E-2</v>
      </c>
      <c r="I121" s="79">
        <v>5.7175528873638828E-4</v>
      </c>
    </row>
    <row r="122" spans="1:9" x14ac:dyDescent="0.25">
      <c r="A122" s="82"/>
      <c r="B122" s="80" t="s">
        <v>41</v>
      </c>
      <c r="C122" s="79">
        <v>-4.4543429844097048E-3</v>
      </c>
      <c r="D122" s="79">
        <v>5.2508751458576761E-3</v>
      </c>
      <c r="F122" s="82"/>
      <c r="G122" s="80" t="s">
        <v>41</v>
      </c>
      <c r="H122" s="79">
        <v>-4.4543429844097048E-3</v>
      </c>
      <c r="I122" s="79">
        <v>7.4285714285714935E-3</v>
      </c>
    </row>
    <row r="123" spans="1:9" x14ac:dyDescent="0.25">
      <c r="A123" s="82"/>
      <c r="B123" s="80" t="s">
        <v>42</v>
      </c>
      <c r="C123" s="79">
        <v>3.9149888143176093E-3</v>
      </c>
      <c r="D123" s="79">
        <v>4.6430644225187636E-3</v>
      </c>
      <c r="F123" s="82"/>
      <c r="G123" s="80" t="s">
        <v>42</v>
      </c>
      <c r="H123" s="79">
        <v>3.9149888143176093E-3</v>
      </c>
      <c r="I123" s="79">
        <v>8.5082246171298923E-3</v>
      </c>
    </row>
    <row r="124" spans="1:9" x14ac:dyDescent="0.25">
      <c r="A124" s="82"/>
      <c r="B124" s="80" t="s">
        <v>43</v>
      </c>
      <c r="C124" s="79">
        <v>5.5710306406685237E-3</v>
      </c>
      <c r="D124" s="79">
        <v>1.7331022530329948E-3</v>
      </c>
      <c r="F124" s="82"/>
      <c r="G124" s="80" t="s">
        <v>43</v>
      </c>
      <c r="H124" s="79">
        <v>5.5710306406685237E-3</v>
      </c>
      <c r="I124" s="79">
        <v>1.0123734533183255E-2</v>
      </c>
    </row>
    <row r="125" spans="1:9" x14ac:dyDescent="0.25">
      <c r="A125" s="82"/>
      <c r="B125" s="80" t="s">
        <v>44</v>
      </c>
      <c r="C125" s="79">
        <v>4.4321329639889825E-3</v>
      </c>
      <c r="D125" s="79">
        <v>1.7301038062282753E-3</v>
      </c>
      <c r="F125" s="82"/>
      <c r="G125" s="80" t="s">
        <v>44</v>
      </c>
      <c r="H125" s="79">
        <v>4.4321329639889825E-3</v>
      </c>
      <c r="I125" s="79">
        <v>-7.2383073496658295E-3</v>
      </c>
    </row>
    <row r="126" spans="1:9" x14ac:dyDescent="0.25">
      <c r="A126" s="81"/>
      <c r="B126" s="80" t="s">
        <v>45</v>
      </c>
      <c r="C126" s="79">
        <v>3.8610038610037982E-3</v>
      </c>
      <c r="D126" s="79">
        <v>2.3028209556707293E-3</v>
      </c>
      <c r="F126" s="81"/>
      <c r="G126" s="80" t="s">
        <v>45</v>
      </c>
      <c r="H126" s="79">
        <v>3.8610038610037982E-3</v>
      </c>
      <c r="I126" s="79">
        <v>-1.3460459899046581E-2</v>
      </c>
    </row>
    <row r="127" spans="1:9" x14ac:dyDescent="0.25">
      <c r="A127" s="82" t="s">
        <v>109</v>
      </c>
      <c r="B127" s="80" t="s">
        <v>31</v>
      </c>
      <c r="C127" s="79">
        <v>0</v>
      </c>
      <c r="D127" s="79">
        <v>1.1487650775417408E-3</v>
      </c>
      <c r="F127" s="82" t="s">
        <v>109</v>
      </c>
      <c r="G127" s="80" t="s">
        <v>31</v>
      </c>
      <c r="H127" s="79">
        <v>0</v>
      </c>
      <c r="I127" s="79">
        <v>4.5480386583284984E-3</v>
      </c>
    </row>
    <row r="128" spans="1:9" x14ac:dyDescent="0.25">
      <c r="A128" s="82"/>
      <c r="B128" s="80" t="s">
        <v>35</v>
      </c>
      <c r="C128" s="79">
        <v>5.4945054945051823E-4</v>
      </c>
      <c r="D128" s="79">
        <v>4.016064257028047E-3</v>
      </c>
      <c r="F128" s="82"/>
      <c r="G128" s="80" t="s">
        <v>35</v>
      </c>
      <c r="H128" s="79">
        <v>5.4945054945051823E-4</v>
      </c>
      <c r="I128" s="79">
        <v>1.6977928692700134E-3</v>
      </c>
    </row>
    <row r="129" spans="1:9" x14ac:dyDescent="0.25">
      <c r="A129" s="82"/>
      <c r="B129" s="80" t="s">
        <v>36</v>
      </c>
      <c r="C129" s="79">
        <v>-1.0982976386600144E-3</v>
      </c>
      <c r="D129" s="79">
        <v>0</v>
      </c>
      <c r="F129" s="82"/>
      <c r="G129" s="80" t="s">
        <v>36</v>
      </c>
      <c r="H129" s="79">
        <v>-1.0982976386600144E-3</v>
      </c>
      <c r="I129" s="79">
        <v>0</v>
      </c>
    </row>
    <row r="130" spans="1:9" x14ac:dyDescent="0.25">
      <c r="A130" s="82"/>
      <c r="B130" s="80" t="s">
        <v>37</v>
      </c>
      <c r="C130" s="79">
        <v>-1.0995052226499013E-3</v>
      </c>
      <c r="D130" s="79">
        <v>8.0000000000000331E-3</v>
      </c>
      <c r="F130" s="82"/>
      <c r="G130" s="80" t="s">
        <v>37</v>
      </c>
      <c r="H130" s="79">
        <v>-1.0995052226499013E-3</v>
      </c>
      <c r="I130" s="79">
        <v>5.0847457627118961E-3</v>
      </c>
    </row>
    <row r="131" spans="1:9" x14ac:dyDescent="0.25">
      <c r="A131" s="81"/>
      <c r="B131" s="80" t="s">
        <v>38</v>
      </c>
      <c r="C131" s="79">
        <v>6.0539350577876877E-3</v>
      </c>
      <c r="D131" s="79">
        <v>3.9682539682539038E-3</v>
      </c>
      <c r="F131" s="81"/>
      <c r="G131" s="80" t="s">
        <v>38</v>
      </c>
      <c r="H131" s="79">
        <v>6.0539350577876877E-3</v>
      </c>
      <c r="I131" s="79">
        <v>6.7453625632377095E-3</v>
      </c>
    </row>
    <row r="132" spans="1:9" ht="15.75" customHeight="1" x14ac:dyDescent="0.25"/>
    <row r="133" spans="1:9" ht="15.75" customHeight="1" x14ac:dyDescent="0.25"/>
    <row r="134" spans="1:9" ht="15.75" customHeight="1" x14ac:dyDescent="0.25"/>
    <row r="135" spans="1:9" ht="15.75" customHeight="1" x14ac:dyDescent="0.25"/>
    <row r="136" spans="1:9" ht="15.75" customHeight="1" x14ac:dyDescent="0.25"/>
    <row r="137" spans="1:9" ht="15.75" customHeight="1" x14ac:dyDescent="0.25"/>
    <row r="138" spans="1:9" ht="15.75" customHeight="1" x14ac:dyDescent="0.25"/>
    <row r="139" spans="1:9" ht="15.75" customHeight="1" x14ac:dyDescent="0.25"/>
    <row r="140" spans="1:9" ht="15.75" customHeight="1" x14ac:dyDescent="0.25"/>
    <row r="141" spans="1:9" ht="15.75" customHeight="1" x14ac:dyDescent="0.25"/>
    <row r="142" spans="1:9" ht="15.75" customHeight="1" x14ac:dyDescent="0.25"/>
    <row r="143" spans="1:9" ht="15.75" customHeight="1" x14ac:dyDescent="0.25"/>
    <row r="144" spans="1:9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37: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C1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9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:H9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:H1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I9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3:I1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6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DC22E9B3A3EC4F9B64059DBF241000" ma:contentTypeVersion="5" ma:contentTypeDescription="Create a new document." ma:contentTypeScope="" ma:versionID="4c07fb08358db5aaf7984a574fac3ed3">
  <xsd:schema xmlns:xsd="http://www.w3.org/2001/XMLSchema" xmlns:xs="http://www.w3.org/2001/XMLSchema" xmlns:p="http://schemas.microsoft.com/office/2006/metadata/properties" xmlns:ns3="30921841-03c6-42cc-800c-75d459974bde" targetNamespace="http://schemas.microsoft.com/office/2006/metadata/properties" ma:root="true" ma:fieldsID="1ad32168192d4b912bbb19a01878379b" ns3:_="">
    <xsd:import namespace="30921841-03c6-42cc-800c-75d459974bd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21841-03c6-42cc-800c-75d459974bd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3AB93-5986-4E05-83A3-5118B9AD7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21841-03c6-42cc-800c-75d459974b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1EAEC0-EAB9-4FCC-97CC-DABCE532017F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0921841-03c6-42cc-800c-75d459974bde"/>
  </ds:schemaRefs>
</ds:datastoreItem>
</file>

<file path=customXml/itemProps3.xml><?xml version="1.0" encoding="utf-8"?>
<ds:datastoreItem xmlns:ds="http://schemas.openxmlformats.org/officeDocument/2006/customXml" ds:itemID="{3579ADBE-E478-4AAC-93A5-E0BDFEE5F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imputing missing values</vt:lpstr>
      <vt:lpstr>DEPTH AND CATEGORY OF DATA</vt:lpstr>
      <vt:lpstr>analysis 1</vt:lpstr>
      <vt:lpstr>analysis 2</vt:lpstr>
      <vt:lpstr>analysis 3(i)</vt:lpstr>
      <vt:lpstr>analysis 3(ii)</vt:lpstr>
      <vt:lpstr>analysis 4</vt:lpstr>
      <vt:lpstr>Analysis 5</vt:lpstr>
      <vt:lpstr>2-YOY 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paikra</dc:creator>
  <cp:lastModifiedBy>User944</cp:lastModifiedBy>
  <dcterms:created xsi:type="dcterms:W3CDTF">2024-06-15T12:01:08Z</dcterms:created>
  <dcterms:modified xsi:type="dcterms:W3CDTF">2024-11-10T18:09:36Z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0x0101002ADC22E9B3A3EC4F9B64059DBF241000</vt:lpwstr>
  </property>
</Properties>
</file>