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Portfolio\"/>
    </mc:Choice>
  </mc:AlternateContent>
  <xr:revisionPtr revIDLastSave="0" documentId="13_ncr:1_{19A2E2A5-559E-4946-8716-A2484EFF96F0}" xr6:coauthVersionLast="47" xr6:coauthVersionMax="47" xr10:uidLastSave="{00000000-0000-0000-0000-000000000000}"/>
  <bookViews>
    <workbookView xWindow="-108" yWindow="-108" windowWidth="23256" windowHeight="12456" activeTab="13" xr2:uid="{5B099012-9DE3-456E-B31C-F80DB12B3A07}"/>
  </bookViews>
  <sheets>
    <sheet name="Year" sheetId="1" r:id="rId1"/>
    <sheet name="Jan" sheetId="2" r:id="rId2"/>
    <sheet name="Feb" sheetId="4" r:id="rId3"/>
    <sheet name="Marc" sheetId="3" r:id="rId4"/>
    <sheet name="Apr" sheetId="5" r:id="rId5"/>
    <sheet name="May" sheetId="8" r:id="rId6"/>
    <sheet name="Jun" sheetId="9" r:id="rId7"/>
    <sheet name="Jul" sheetId="10" r:id="rId8"/>
    <sheet name="Aug" sheetId="11" r:id="rId9"/>
    <sheet name="Sep" sheetId="12" r:id="rId10"/>
    <sheet name="Oct" sheetId="13" r:id="rId11"/>
    <sheet name="Nov" sheetId="14" r:id="rId12"/>
    <sheet name="Dec" sheetId="15" r:id="rId13"/>
    <sheet name="Summary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6" l="1"/>
  <c r="B17" i="16"/>
  <c r="C15" i="16"/>
  <c r="D15" i="16"/>
  <c r="E15" i="16"/>
  <c r="F15" i="16"/>
  <c r="C17" i="16"/>
  <c r="D17" i="16"/>
  <c r="E17" i="16"/>
  <c r="F17" i="16"/>
  <c r="E10" i="16"/>
  <c r="B5" i="15"/>
  <c r="AK16" i="15"/>
  <c r="F19" i="16" s="1"/>
  <c r="AJ16" i="15"/>
  <c r="E19" i="16" s="1"/>
  <c r="AI16" i="15"/>
  <c r="D19" i="16" s="1"/>
  <c r="AH16" i="15"/>
  <c r="C19" i="16" s="1"/>
  <c r="AK15" i="15"/>
  <c r="AJ15" i="15"/>
  <c r="AI15" i="15"/>
  <c r="AH15" i="15"/>
  <c r="AG15" i="15" s="1"/>
  <c r="AK14" i="15"/>
  <c r="AJ14" i="15"/>
  <c r="AI14" i="15"/>
  <c r="AH14" i="15"/>
  <c r="AG14" i="15"/>
  <c r="AK13" i="15"/>
  <c r="AJ13" i="15"/>
  <c r="AI13" i="15"/>
  <c r="AH13" i="15"/>
  <c r="AK12" i="15"/>
  <c r="AJ12" i="15"/>
  <c r="AI12" i="15"/>
  <c r="AH12" i="15"/>
  <c r="AG12" i="15" s="1"/>
  <c r="AK11" i="15"/>
  <c r="AJ11" i="15"/>
  <c r="AI11" i="15"/>
  <c r="AH11" i="15"/>
  <c r="AK10" i="15"/>
  <c r="AJ10" i="15"/>
  <c r="AI10" i="15"/>
  <c r="AH10" i="15"/>
  <c r="AK9" i="15"/>
  <c r="AJ9" i="15"/>
  <c r="AI9" i="15"/>
  <c r="AH9" i="15"/>
  <c r="AG9" i="15" s="1"/>
  <c r="AK8" i="15"/>
  <c r="AJ8" i="15"/>
  <c r="AI8" i="15"/>
  <c r="AH8" i="15"/>
  <c r="AG8" i="15" s="1"/>
  <c r="AK7" i="15"/>
  <c r="AJ7" i="15"/>
  <c r="AI7" i="15"/>
  <c r="AH7" i="15"/>
  <c r="AG7" i="15" s="1"/>
  <c r="C5" i="15"/>
  <c r="C4" i="15" s="1" a="1"/>
  <c r="C4" i="15" s="1"/>
  <c r="B4" i="15" a="1"/>
  <c r="B4" i="15" s="1"/>
  <c r="B5" i="14"/>
  <c r="AK16" i="14"/>
  <c r="AJ16" i="14"/>
  <c r="AI16" i="14"/>
  <c r="AH16" i="14"/>
  <c r="AG16" i="14" s="1"/>
  <c r="AK15" i="14"/>
  <c r="AJ15" i="14"/>
  <c r="AI15" i="14"/>
  <c r="AH15" i="14"/>
  <c r="AG15" i="14" s="1"/>
  <c r="AK14" i="14"/>
  <c r="AJ14" i="14"/>
  <c r="AI14" i="14"/>
  <c r="AH14" i="14"/>
  <c r="AG14" i="14"/>
  <c r="AK13" i="14"/>
  <c r="AJ13" i="14"/>
  <c r="AI13" i="14"/>
  <c r="AH13" i="14"/>
  <c r="AK12" i="14"/>
  <c r="AJ12" i="14"/>
  <c r="AI12" i="14"/>
  <c r="AH12" i="14"/>
  <c r="AK11" i="14"/>
  <c r="AJ11" i="14"/>
  <c r="AI11" i="14"/>
  <c r="AH11" i="14"/>
  <c r="AG11" i="14"/>
  <c r="AK10" i="14"/>
  <c r="AJ10" i="14"/>
  <c r="AI10" i="14"/>
  <c r="AH10" i="14"/>
  <c r="AG10" i="14" s="1"/>
  <c r="AK9" i="14"/>
  <c r="AJ9" i="14"/>
  <c r="AI9" i="14"/>
  <c r="AH9" i="14"/>
  <c r="AG9" i="14"/>
  <c r="AK8" i="14"/>
  <c r="AJ8" i="14"/>
  <c r="AI8" i="14"/>
  <c r="AH8" i="14"/>
  <c r="AG8" i="14" s="1"/>
  <c r="AK7" i="14"/>
  <c r="AJ7" i="14"/>
  <c r="AI7" i="14"/>
  <c r="AH7" i="14"/>
  <c r="AG7" i="14" s="1"/>
  <c r="C5" i="14"/>
  <c r="D5" i="14" s="1"/>
  <c r="B4" i="14" a="1"/>
  <c r="B4" i="14" s="1"/>
  <c r="B5" i="13"/>
  <c r="AK16" i="13"/>
  <c r="AJ16" i="13"/>
  <c r="AI16" i="13"/>
  <c r="AH16" i="13"/>
  <c r="AG16" i="13"/>
  <c r="AK15" i="13"/>
  <c r="AJ15" i="13"/>
  <c r="AI15" i="13"/>
  <c r="AH15" i="13"/>
  <c r="AG15" i="13" s="1"/>
  <c r="AK14" i="13"/>
  <c r="AJ14" i="13"/>
  <c r="AI14" i="13"/>
  <c r="AH14" i="13"/>
  <c r="AG14" i="13"/>
  <c r="AK13" i="13"/>
  <c r="AG13" i="13" s="1"/>
  <c r="AJ13" i="13"/>
  <c r="AI13" i="13"/>
  <c r="AH13" i="13"/>
  <c r="AK12" i="13"/>
  <c r="AJ12" i="13"/>
  <c r="AI12" i="13"/>
  <c r="AH12" i="13"/>
  <c r="AG12" i="13" s="1"/>
  <c r="AK11" i="13"/>
  <c r="AJ11" i="13"/>
  <c r="AI11" i="13"/>
  <c r="AH11" i="13"/>
  <c r="AG11" i="13"/>
  <c r="AK10" i="13"/>
  <c r="AJ10" i="13"/>
  <c r="AG10" i="13" s="1"/>
  <c r="AI10" i="13"/>
  <c r="AH10" i="13"/>
  <c r="AK9" i="13"/>
  <c r="AJ9" i="13"/>
  <c r="AI9" i="13"/>
  <c r="AH9" i="13"/>
  <c r="AG9" i="13" s="1"/>
  <c r="AK8" i="13"/>
  <c r="AJ8" i="13"/>
  <c r="AI8" i="13"/>
  <c r="AH8" i="13"/>
  <c r="AG8" i="13"/>
  <c r="AK7" i="13"/>
  <c r="AJ7" i="13"/>
  <c r="AI7" i="13"/>
  <c r="AH7" i="13"/>
  <c r="AG7" i="13" s="1"/>
  <c r="C5" i="13"/>
  <c r="C4" i="13" s="1" a="1"/>
  <c r="C4" i="13" s="1"/>
  <c r="B4" i="13" a="1"/>
  <c r="B4" i="13" s="1"/>
  <c r="B5" i="12"/>
  <c r="AK16" i="12"/>
  <c r="AJ16" i="12"/>
  <c r="AI16" i="12"/>
  <c r="AH16" i="12"/>
  <c r="AG16" i="12"/>
  <c r="AK15" i="12"/>
  <c r="F18" i="16" s="1"/>
  <c r="AJ15" i="12"/>
  <c r="E18" i="16" s="1"/>
  <c r="AI15" i="12"/>
  <c r="D18" i="16" s="1"/>
  <c r="AH15" i="12"/>
  <c r="AG15" i="12" s="1"/>
  <c r="AK14" i="12"/>
  <c r="AJ14" i="12"/>
  <c r="AI14" i="12"/>
  <c r="AH14" i="12"/>
  <c r="AG14" i="12" s="1"/>
  <c r="AK13" i="12"/>
  <c r="AJ13" i="12"/>
  <c r="AI13" i="12"/>
  <c r="AH13" i="12"/>
  <c r="AK12" i="12"/>
  <c r="AJ12" i="12"/>
  <c r="AI12" i="12"/>
  <c r="AH12" i="12"/>
  <c r="AK11" i="12"/>
  <c r="AJ11" i="12"/>
  <c r="AI11" i="12"/>
  <c r="D14" i="16" s="1"/>
  <c r="AH11" i="12"/>
  <c r="AG11" i="12" s="1"/>
  <c r="AK10" i="12"/>
  <c r="AJ10" i="12"/>
  <c r="AI10" i="12"/>
  <c r="AH10" i="12"/>
  <c r="AK9" i="12"/>
  <c r="AJ9" i="12"/>
  <c r="AI9" i="12"/>
  <c r="AH9" i="12"/>
  <c r="AG9" i="12" s="1"/>
  <c r="AK8" i="12"/>
  <c r="AJ8" i="12"/>
  <c r="AI8" i="12"/>
  <c r="AH8" i="12"/>
  <c r="AG8" i="12"/>
  <c r="AK7" i="12"/>
  <c r="F10" i="16" s="1"/>
  <c r="AJ7" i="12"/>
  <c r="AI7" i="12"/>
  <c r="D10" i="16" s="1"/>
  <c r="AH7" i="12"/>
  <c r="C5" i="12"/>
  <c r="C4" i="12" s="1" a="1"/>
  <c r="C4" i="12" s="1"/>
  <c r="B4" i="12" a="1"/>
  <c r="B4" i="12" s="1"/>
  <c r="B5" i="11"/>
  <c r="C5" i="11" s="1"/>
  <c r="C4" i="11" s="1" a="1"/>
  <c r="C4" i="11" s="1"/>
  <c r="AK16" i="11"/>
  <c r="AJ16" i="11"/>
  <c r="AI16" i="11"/>
  <c r="AH16" i="11"/>
  <c r="AG16" i="11" s="1"/>
  <c r="AK15" i="11"/>
  <c r="AJ15" i="11"/>
  <c r="AI15" i="11"/>
  <c r="AH15" i="11"/>
  <c r="AG15" i="11" s="1"/>
  <c r="AK14" i="11"/>
  <c r="AJ14" i="11"/>
  <c r="AI14" i="11"/>
  <c r="AH14" i="11"/>
  <c r="AG14" i="11"/>
  <c r="AK13" i="11"/>
  <c r="AG13" i="11" s="1"/>
  <c r="AJ13" i="11"/>
  <c r="AI13" i="11"/>
  <c r="AH13" i="11"/>
  <c r="AK12" i="11"/>
  <c r="AJ12" i="11"/>
  <c r="AI12" i="11"/>
  <c r="AH12" i="11"/>
  <c r="AG12" i="11" s="1"/>
  <c r="AK11" i="11"/>
  <c r="AJ11" i="11"/>
  <c r="AI11" i="11"/>
  <c r="AH11" i="11"/>
  <c r="AG11" i="11" s="1"/>
  <c r="AK10" i="11"/>
  <c r="AJ10" i="11"/>
  <c r="AI10" i="11"/>
  <c r="AH10" i="11"/>
  <c r="AG10" i="11" s="1"/>
  <c r="AK9" i="11"/>
  <c r="AJ9" i="11"/>
  <c r="AI9" i="11"/>
  <c r="AH9" i="11"/>
  <c r="AG9" i="11"/>
  <c r="AK8" i="11"/>
  <c r="AJ8" i="11"/>
  <c r="AI8" i="11"/>
  <c r="AH8" i="11"/>
  <c r="AG8" i="11"/>
  <c r="AK7" i="11"/>
  <c r="AJ7" i="11"/>
  <c r="AI7" i="11"/>
  <c r="AH7" i="11"/>
  <c r="AG7" i="11" s="1"/>
  <c r="B4" i="11" a="1"/>
  <c r="B4" i="11" s="1"/>
  <c r="B5" i="10"/>
  <c r="AK16" i="10"/>
  <c r="AJ16" i="10"/>
  <c r="AI16" i="10"/>
  <c r="AH16" i="10"/>
  <c r="AG16" i="10"/>
  <c r="AK15" i="10"/>
  <c r="AJ15" i="10"/>
  <c r="AI15" i="10"/>
  <c r="AH15" i="10"/>
  <c r="AG15" i="10" s="1"/>
  <c r="AK14" i="10"/>
  <c r="AJ14" i="10"/>
  <c r="AI14" i="10"/>
  <c r="AH14" i="10"/>
  <c r="AG14" i="10"/>
  <c r="AK13" i="10"/>
  <c r="AJ13" i="10"/>
  <c r="E16" i="16" s="1"/>
  <c r="AI13" i="10"/>
  <c r="D16" i="16" s="1"/>
  <c r="AH13" i="10"/>
  <c r="AK12" i="10"/>
  <c r="AJ12" i="10"/>
  <c r="AI12" i="10"/>
  <c r="AH12" i="10"/>
  <c r="AG12" i="10" s="1"/>
  <c r="AK11" i="10"/>
  <c r="AJ11" i="10"/>
  <c r="AI11" i="10"/>
  <c r="AH11" i="10"/>
  <c r="AG11" i="10"/>
  <c r="AK10" i="10"/>
  <c r="AJ10" i="10"/>
  <c r="AI10" i="10"/>
  <c r="AH10" i="10"/>
  <c r="AG10" i="10" s="1"/>
  <c r="AK9" i="10"/>
  <c r="AG9" i="10" s="1"/>
  <c r="AJ9" i="10"/>
  <c r="AI9" i="10"/>
  <c r="AH9" i="10"/>
  <c r="AK8" i="10"/>
  <c r="AJ8" i="10"/>
  <c r="AI8" i="10"/>
  <c r="AH8" i="10"/>
  <c r="AG8" i="10"/>
  <c r="AK7" i="10"/>
  <c r="AJ7" i="10"/>
  <c r="AI7" i="10"/>
  <c r="AH7" i="10"/>
  <c r="AG7" i="10" s="1"/>
  <c r="C5" i="10"/>
  <c r="D5" i="10" s="1"/>
  <c r="B4" i="10" a="1"/>
  <c r="B4" i="10" s="1"/>
  <c r="B5" i="9"/>
  <c r="C5" i="9" s="1"/>
  <c r="C4" i="9" s="1" a="1"/>
  <c r="C4" i="9" s="1"/>
  <c r="AK16" i="9"/>
  <c r="AJ16" i="9"/>
  <c r="AI16" i="9"/>
  <c r="AH16" i="9"/>
  <c r="AG16" i="9" s="1"/>
  <c r="AK15" i="9"/>
  <c r="AJ15" i="9"/>
  <c r="AI15" i="9"/>
  <c r="AG15" i="9" s="1"/>
  <c r="AH15" i="9"/>
  <c r="AK14" i="9"/>
  <c r="AJ14" i="9"/>
  <c r="AI14" i="9"/>
  <c r="AH14" i="9"/>
  <c r="AG14" i="9"/>
  <c r="AK13" i="9"/>
  <c r="AJ13" i="9"/>
  <c r="AI13" i="9"/>
  <c r="AG13" i="9" s="1"/>
  <c r="AH13" i="9"/>
  <c r="AK12" i="9"/>
  <c r="AJ12" i="9"/>
  <c r="AI12" i="9"/>
  <c r="AH12" i="9"/>
  <c r="AG12" i="9" s="1"/>
  <c r="AK11" i="9"/>
  <c r="AJ11" i="9"/>
  <c r="AI11" i="9"/>
  <c r="AH11" i="9"/>
  <c r="AG11" i="9"/>
  <c r="AK10" i="9"/>
  <c r="AJ10" i="9"/>
  <c r="AI10" i="9"/>
  <c r="AH10" i="9"/>
  <c r="AG10" i="9" s="1"/>
  <c r="AK9" i="9"/>
  <c r="AJ9" i="9"/>
  <c r="AI9" i="9"/>
  <c r="AH9" i="9"/>
  <c r="AG9" i="9"/>
  <c r="AK8" i="9"/>
  <c r="AJ8" i="9"/>
  <c r="AI8" i="9"/>
  <c r="AH8" i="9"/>
  <c r="AG8" i="9" s="1"/>
  <c r="AK7" i="9"/>
  <c r="AJ7" i="9"/>
  <c r="AI7" i="9"/>
  <c r="AG7" i="9" s="1"/>
  <c r="AH7" i="9"/>
  <c r="B4" i="9" a="1"/>
  <c r="B4" i="9" s="1"/>
  <c r="B5" i="8"/>
  <c r="AK16" i="8"/>
  <c r="AJ16" i="8"/>
  <c r="AI16" i="8"/>
  <c r="AH16" i="8"/>
  <c r="AG16" i="8" s="1"/>
  <c r="AK15" i="8"/>
  <c r="AJ15" i="8"/>
  <c r="AI15" i="8"/>
  <c r="AH15" i="8"/>
  <c r="AG15" i="8" s="1"/>
  <c r="AK14" i="8"/>
  <c r="AJ14" i="8"/>
  <c r="AI14" i="8"/>
  <c r="AH14" i="8"/>
  <c r="AG14" i="8" s="1"/>
  <c r="AK13" i="8"/>
  <c r="AG13" i="8" s="1"/>
  <c r="AJ13" i="8"/>
  <c r="AI13" i="8"/>
  <c r="AH13" i="8"/>
  <c r="AK12" i="8"/>
  <c r="AJ12" i="8"/>
  <c r="AI12" i="8"/>
  <c r="AH12" i="8"/>
  <c r="AG12" i="8" s="1"/>
  <c r="AK11" i="8"/>
  <c r="AJ11" i="8"/>
  <c r="AI11" i="8"/>
  <c r="AH11" i="8"/>
  <c r="AG11" i="8"/>
  <c r="AK10" i="8"/>
  <c r="AJ10" i="8"/>
  <c r="AI10" i="8"/>
  <c r="AH10" i="8"/>
  <c r="AG10" i="8" s="1"/>
  <c r="AK9" i="8"/>
  <c r="AJ9" i="8"/>
  <c r="AI9" i="8"/>
  <c r="AH9" i="8"/>
  <c r="AG9" i="8"/>
  <c r="AK8" i="8"/>
  <c r="AJ8" i="8"/>
  <c r="AI8" i="8"/>
  <c r="AH8" i="8"/>
  <c r="AG8" i="8" s="1"/>
  <c r="AK7" i="8"/>
  <c r="AJ7" i="8"/>
  <c r="AI7" i="8"/>
  <c r="AH7" i="8"/>
  <c r="AG7" i="8" s="1"/>
  <c r="C5" i="8"/>
  <c r="D5" i="8" s="1"/>
  <c r="B4" i="8" a="1"/>
  <c r="B4" i="8" s="1"/>
  <c r="B5" i="5"/>
  <c r="AK16" i="5"/>
  <c r="AJ16" i="5"/>
  <c r="AI16" i="5"/>
  <c r="AH16" i="5"/>
  <c r="AG16" i="5" s="1"/>
  <c r="AK15" i="5"/>
  <c r="AJ15" i="5"/>
  <c r="AI15" i="5"/>
  <c r="AH15" i="5"/>
  <c r="AG15" i="5" s="1"/>
  <c r="AK14" i="5"/>
  <c r="AJ14" i="5"/>
  <c r="AI14" i="5"/>
  <c r="AH14" i="5"/>
  <c r="AG14" i="5"/>
  <c r="AK13" i="5"/>
  <c r="AG13" i="5" s="1"/>
  <c r="AJ13" i="5"/>
  <c r="AI13" i="5"/>
  <c r="AH13" i="5"/>
  <c r="AK12" i="5"/>
  <c r="AJ12" i="5"/>
  <c r="AI12" i="5"/>
  <c r="AH12" i="5"/>
  <c r="AG12" i="5" s="1"/>
  <c r="AK11" i="5"/>
  <c r="AJ11" i="5"/>
  <c r="AI11" i="5"/>
  <c r="AG11" i="5" s="1"/>
  <c r="AH11" i="5"/>
  <c r="AK10" i="5"/>
  <c r="AJ10" i="5"/>
  <c r="AG10" i="5" s="1"/>
  <c r="AI10" i="5"/>
  <c r="AH10" i="5"/>
  <c r="AK9" i="5"/>
  <c r="AJ9" i="5"/>
  <c r="AI9" i="5"/>
  <c r="AH9" i="5"/>
  <c r="AG9" i="5"/>
  <c r="AK8" i="5"/>
  <c r="AJ8" i="5"/>
  <c r="AI8" i="5"/>
  <c r="AH8" i="5"/>
  <c r="AG8" i="5" s="1"/>
  <c r="AK7" i="5"/>
  <c r="AJ7" i="5"/>
  <c r="AI7" i="5"/>
  <c r="AH7" i="5"/>
  <c r="C5" i="5"/>
  <c r="C4" i="5" s="1" a="1"/>
  <c r="C4" i="5" s="1"/>
  <c r="B4" i="5" a="1"/>
  <c r="B4" i="5" s="1"/>
  <c r="B5" i="3"/>
  <c r="C5" i="3" s="1"/>
  <c r="C4" i="3" s="1" a="1"/>
  <c r="C4" i="3" s="1"/>
  <c r="B5" i="4"/>
  <c r="B4" i="4" a="1"/>
  <c r="B4" i="4" s="1"/>
  <c r="AK16" i="4"/>
  <c r="AJ16" i="4"/>
  <c r="AI16" i="4"/>
  <c r="AH16" i="4"/>
  <c r="AG16" i="4" s="1"/>
  <c r="AK15" i="4"/>
  <c r="AJ15" i="4"/>
  <c r="AI15" i="4"/>
  <c r="AH15" i="4"/>
  <c r="AK14" i="4"/>
  <c r="AJ14" i="4"/>
  <c r="AI14" i="4"/>
  <c r="AH14" i="4"/>
  <c r="AG14" i="4"/>
  <c r="AK13" i="4"/>
  <c r="AJ13" i="4"/>
  <c r="AI13" i="4"/>
  <c r="AH13" i="4"/>
  <c r="AK12" i="4"/>
  <c r="AJ12" i="4"/>
  <c r="AI12" i="4"/>
  <c r="AH12" i="4"/>
  <c r="AG12" i="4" s="1"/>
  <c r="AK11" i="4"/>
  <c r="AG11" i="4" s="1"/>
  <c r="AJ11" i="4"/>
  <c r="AI11" i="4"/>
  <c r="AH11" i="4"/>
  <c r="AK10" i="4"/>
  <c r="AJ10" i="4"/>
  <c r="AI10" i="4"/>
  <c r="AH10" i="4"/>
  <c r="AG10" i="4" s="1"/>
  <c r="AK9" i="4"/>
  <c r="AJ9" i="4"/>
  <c r="AI9" i="4"/>
  <c r="AH9" i="4"/>
  <c r="AK8" i="4"/>
  <c r="AJ8" i="4"/>
  <c r="AI8" i="4"/>
  <c r="AH8" i="4"/>
  <c r="AG8" i="4" s="1"/>
  <c r="AK7" i="4"/>
  <c r="AJ7" i="4"/>
  <c r="AI7" i="4"/>
  <c r="AH7" i="4"/>
  <c r="AK16" i="3"/>
  <c r="AJ16" i="3"/>
  <c r="AG16" i="3" s="1"/>
  <c r="AI16" i="3"/>
  <c r="AH16" i="3"/>
  <c r="AK15" i="3"/>
  <c r="AJ15" i="3"/>
  <c r="AI15" i="3"/>
  <c r="AH15" i="3"/>
  <c r="AG15" i="3"/>
  <c r="AK14" i="3"/>
  <c r="AJ14" i="3"/>
  <c r="AI14" i="3"/>
  <c r="AH14" i="3"/>
  <c r="AG14" i="3" s="1"/>
  <c r="AK13" i="3"/>
  <c r="AJ13" i="3"/>
  <c r="AI13" i="3"/>
  <c r="AG13" i="3" s="1"/>
  <c r="AH13" i="3"/>
  <c r="AK12" i="3"/>
  <c r="AJ12" i="3"/>
  <c r="AI12" i="3"/>
  <c r="AH12" i="3"/>
  <c r="AG12" i="3" s="1"/>
  <c r="AK11" i="3"/>
  <c r="AG11" i="3" s="1"/>
  <c r="AJ11" i="3"/>
  <c r="AI11" i="3"/>
  <c r="AH11" i="3"/>
  <c r="AK10" i="3"/>
  <c r="AJ10" i="3"/>
  <c r="AI10" i="3"/>
  <c r="AH10" i="3"/>
  <c r="AG10" i="3" s="1"/>
  <c r="AK9" i="3"/>
  <c r="AJ9" i="3"/>
  <c r="AI9" i="3"/>
  <c r="AH9" i="3"/>
  <c r="AG9" i="3"/>
  <c r="AK8" i="3"/>
  <c r="AJ8" i="3"/>
  <c r="AG8" i="3" s="1"/>
  <c r="AI8" i="3"/>
  <c r="AH8" i="3"/>
  <c r="AK7" i="3"/>
  <c r="AJ7" i="3"/>
  <c r="AI7" i="3"/>
  <c r="AH7" i="3"/>
  <c r="AG7" i="3"/>
  <c r="AH8" i="2"/>
  <c r="C11" i="16" s="1"/>
  <c r="AI8" i="2"/>
  <c r="D11" i="16" s="1"/>
  <c r="AJ8" i="2"/>
  <c r="E11" i="16" s="1"/>
  <c r="AK8" i="2"/>
  <c r="F11" i="16" s="1"/>
  <c r="AH9" i="2"/>
  <c r="AI9" i="2"/>
  <c r="AJ9" i="2"/>
  <c r="AK9" i="2"/>
  <c r="AH10" i="2"/>
  <c r="AI10" i="2"/>
  <c r="AJ10" i="2"/>
  <c r="AK10" i="2"/>
  <c r="AH11" i="2"/>
  <c r="AI11" i="2"/>
  <c r="AJ11" i="2"/>
  <c r="AK11" i="2"/>
  <c r="AH12" i="2"/>
  <c r="AI12" i="2"/>
  <c r="AJ12" i="2"/>
  <c r="AK12" i="2"/>
  <c r="AH13" i="2"/>
  <c r="AI13" i="2"/>
  <c r="AJ13" i="2"/>
  <c r="AK13" i="2"/>
  <c r="AH14" i="2"/>
  <c r="AI14" i="2"/>
  <c r="AJ14" i="2"/>
  <c r="AK14" i="2"/>
  <c r="AH15" i="2"/>
  <c r="AG15" i="2" s="1"/>
  <c r="AI15" i="2"/>
  <c r="AJ15" i="2"/>
  <c r="AK15" i="2"/>
  <c r="AH16" i="2"/>
  <c r="AG16" i="2" s="1"/>
  <c r="AI16" i="2"/>
  <c r="AJ16" i="2"/>
  <c r="AK16" i="2"/>
  <c r="AK7" i="2"/>
  <c r="AJ7" i="2"/>
  <c r="AI7" i="2"/>
  <c r="AH7" i="2"/>
  <c r="E12" i="16" l="1"/>
  <c r="F12" i="16"/>
  <c r="D12" i="16"/>
  <c r="F13" i="16"/>
  <c r="AG10" i="15"/>
  <c r="C18" i="16"/>
  <c r="B18" i="16" s="1"/>
  <c r="E14" i="16"/>
  <c r="C14" i="16"/>
  <c r="F14" i="16"/>
  <c r="D13" i="16"/>
  <c r="E13" i="16"/>
  <c r="C13" i="16"/>
  <c r="C12" i="16"/>
  <c r="AG13" i="14"/>
  <c r="C16" i="16"/>
  <c r="AG13" i="10"/>
  <c r="F16" i="16"/>
  <c r="B16" i="16" s="1"/>
  <c r="B11" i="16"/>
  <c r="B19" i="16"/>
  <c r="AG16" i="15"/>
  <c r="B14" i="16"/>
  <c r="AG7" i="5"/>
  <c r="C10" i="16"/>
  <c r="B10" i="16" s="1"/>
  <c r="AG13" i="12"/>
  <c r="AG10" i="12"/>
  <c r="AG12" i="12"/>
  <c r="AG7" i="12"/>
  <c r="AG12" i="14"/>
  <c r="AG11" i="15"/>
  <c r="AG13" i="15"/>
  <c r="AG9" i="4"/>
  <c r="AG13" i="4"/>
  <c r="AG7" i="4"/>
  <c r="AG15" i="4"/>
  <c r="D5" i="15"/>
  <c r="D4" i="15" s="1" a="1"/>
  <c r="D4" i="15" s="1"/>
  <c r="E5" i="15"/>
  <c r="D4" i="14" a="1"/>
  <c r="D4" i="14" s="1"/>
  <c r="E5" i="14"/>
  <c r="C4" i="14" a="1"/>
  <c r="C4" i="14" s="1"/>
  <c r="D5" i="13"/>
  <c r="D5" i="12"/>
  <c r="D5" i="11"/>
  <c r="E5" i="10"/>
  <c r="D4" i="10" a="1"/>
  <c r="D4" i="10" s="1"/>
  <c r="C4" i="10" a="1"/>
  <c r="C4" i="10" s="1"/>
  <c r="D5" i="9"/>
  <c r="E5" i="8"/>
  <c r="D4" i="8" a="1"/>
  <c r="D4" i="8" s="1"/>
  <c r="C4" i="8" a="1"/>
  <c r="C4" i="8" s="1"/>
  <c r="D5" i="5"/>
  <c r="B4" i="3" a="1"/>
  <c r="B4" i="3" s="1"/>
  <c r="C5" i="4"/>
  <c r="D5" i="3"/>
  <c r="AG14" i="2"/>
  <c r="AG9" i="2"/>
  <c r="AG11" i="2"/>
  <c r="AG13" i="2"/>
  <c r="AG12" i="2"/>
  <c r="AG10" i="2"/>
  <c r="AG8" i="2"/>
  <c r="AG7" i="2"/>
  <c r="B12" i="16" l="1"/>
  <c r="B13" i="16"/>
  <c r="E4" i="15" a="1"/>
  <c r="E4" i="15" s="1"/>
  <c r="F5" i="15"/>
  <c r="E4" i="14" a="1"/>
  <c r="E4" i="14" s="1"/>
  <c r="F5" i="14"/>
  <c r="D4" i="13" a="1"/>
  <c r="D4" i="13" s="1"/>
  <c r="E5" i="13"/>
  <c r="E5" i="12"/>
  <c r="D4" i="12" a="1"/>
  <c r="D4" i="12" s="1"/>
  <c r="D4" i="11" a="1"/>
  <c r="D4" i="11" s="1"/>
  <c r="E5" i="11"/>
  <c r="E4" i="10" a="1"/>
  <c r="E4" i="10" s="1"/>
  <c r="F5" i="10"/>
  <c r="D4" i="9" a="1"/>
  <c r="D4" i="9" s="1"/>
  <c r="E5" i="9"/>
  <c r="E4" i="8" a="1"/>
  <c r="E4" i="8" s="1"/>
  <c r="F5" i="8"/>
  <c r="D4" i="5" a="1"/>
  <c r="D4" i="5" s="1"/>
  <c r="E5" i="5"/>
  <c r="D5" i="4"/>
  <c r="C4" i="4" a="1"/>
  <c r="C4" i="4" s="1"/>
  <c r="D4" i="3" a="1"/>
  <c r="D4" i="3" s="1"/>
  <c r="E5" i="3"/>
  <c r="G5" i="15" l="1"/>
  <c r="F4" i="15" a="1"/>
  <c r="F4" i="15" s="1"/>
  <c r="G5" i="14"/>
  <c r="F4" i="14" a="1"/>
  <c r="F4" i="14" s="1"/>
  <c r="E4" i="13" a="1"/>
  <c r="E4" i="13" s="1"/>
  <c r="F5" i="13"/>
  <c r="E4" i="12" a="1"/>
  <c r="E4" i="12" s="1"/>
  <c r="F5" i="12"/>
  <c r="E4" i="11" a="1"/>
  <c r="E4" i="11" s="1"/>
  <c r="F5" i="11"/>
  <c r="G5" i="10"/>
  <c r="F4" i="10" a="1"/>
  <c r="F4" i="10" s="1"/>
  <c r="E4" i="9" a="1"/>
  <c r="E4" i="9" s="1"/>
  <c r="F5" i="9"/>
  <c r="F4" i="8" a="1"/>
  <c r="F4" i="8" s="1"/>
  <c r="G5" i="8"/>
  <c r="E4" i="5" a="1"/>
  <c r="E4" i="5" s="1"/>
  <c r="F5" i="5"/>
  <c r="D4" i="4" a="1"/>
  <c r="D4" i="4" s="1"/>
  <c r="E5" i="4"/>
  <c r="E4" i="3" a="1"/>
  <c r="E4" i="3" s="1"/>
  <c r="F5" i="3"/>
  <c r="H5" i="15" l="1"/>
  <c r="G4" i="15" a="1"/>
  <c r="G4" i="15" s="1"/>
  <c r="H5" i="14"/>
  <c r="G4" i="14" a="1"/>
  <c r="G4" i="14" s="1"/>
  <c r="G5" i="13"/>
  <c r="F4" i="13" a="1"/>
  <c r="F4" i="13" s="1"/>
  <c r="G5" i="12"/>
  <c r="F4" i="12" a="1"/>
  <c r="F4" i="12" s="1"/>
  <c r="G5" i="11"/>
  <c r="F4" i="11" a="1"/>
  <c r="F4" i="11" s="1"/>
  <c r="G4" i="10" a="1"/>
  <c r="G4" i="10" s="1"/>
  <c r="H5" i="10"/>
  <c r="G5" i="9"/>
  <c r="F4" i="9" a="1"/>
  <c r="F4" i="9" s="1"/>
  <c r="H5" i="8"/>
  <c r="G4" i="8" a="1"/>
  <c r="G4" i="8" s="1"/>
  <c r="G5" i="5"/>
  <c r="F4" i="5" a="1"/>
  <c r="F4" i="5" s="1"/>
  <c r="F5" i="4"/>
  <c r="E4" i="4" a="1"/>
  <c r="E4" i="4" s="1"/>
  <c r="G5" i="3"/>
  <c r="F4" i="3" a="1"/>
  <c r="F4" i="3" s="1"/>
  <c r="I5" i="15" l="1"/>
  <c r="H4" i="15" a="1"/>
  <c r="H4" i="15" s="1"/>
  <c r="I5" i="14"/>
  <c r="H4" i="14" a="1"/>
  <c r="H4" i="14" s="1"/>
  <c r="H5" i="13"/>
  <c r="G4" i="13" a="1"/>
  <c r="G4" i="13" s="1"/>
  <c r="G4" i="12" a="1"/>
  <c r="G4" i="12" s="1"/>
  <c r="H5" i="12"/>
  <c r="H5" i="11"/>
  <c r="G4" i="11" a="1"/>
  <c r="G4" i="11" s="1"/>
  <c r="I5" i="10"/>
  <c r="H4" i="10" a="1"/>
  <c r="H4" i="10" s="1"/>
  <c r="H5" i="9"/>
  <c r="G4" i="9" a="1"/>
  <c r="G4" i="9" s="1"/>
  <c r="I5" i="8"/>
  <c r="H4" i="8" a="1"/>
  <c r="H4" i="8" s="1"/>
  <c r="H5" i="5"/>
  <c r="G4" i="5" a="1"/>
  <c r="G4" i="5" s="1"/>
  <c r="G5" i="4"/>
  <c r="F4" i="4" a="1"/>
  <c r="F4" i="4" s="1"/>
  <c r="H5" i="3"/>
  <c r="G4" i="3" a="1"/>
  <c r="G4" i="3" s="1"/>
  <c r="J5" i="15" l="1"/>
  <c r="I4" i="15" a="1"/>
  <c r="I4" i="15" s="1"/>
  <c r="J5" i="14"/>
  <c r="I4" i="14" a="1"/>
  <c r="I4" i="14" s="1"/>
  <c r="H4" i="13" a="1"/>
  <c r="H4" i="13" s="1"/>
  <c r="I5" i="13"/>
  <c r="I5" i="12"/>
  <c r="H4" i="12" a="1"/>
  <c r="H4" i="12" s="1"/>
  <c r="I5" i="11"/>
  <c r="H4" i="11" a="1"/>
  <c r="H4" i="11" s="1"/>
  <c r="J5" i="10"/>
  <c r="I4" i="10" a="1"/>
  <c r="I4" i="10" s="1"/>
  <c r="I5" i="9"/>
  <c r="H4" i="9" a="1"/>
  <c r="H4" i="9" s="1"/>
  <c r="J5" i="8"/>
  <c r="I4" i="8" a="1"/>
  <c r="I4" i="8" s="1"/>
  <c r="I5" i="5"/>
  <c r="H4" i="5" a="1"/>
  <c r="H4" i="5" s="1"/>
  <c r="G4" i="4" a="1"/>
  <c r="G4" i="4" s="1"/>
  <c r="H5" i="4"/>
  <c r="I5" i="3"/>
  <c r="H4" i="3" a="1"/>
  <c r="H4" i="3" s="1"/>
  <c r="K5" i="15" l="1"/>
  <c r="J4" i="15" a="1"/>
  <c r="J4" i="15" s="1"/>
  <c r="J4" i="14" a="1"/>
  <c r="J4" i="14" s="1"/>
  <c r="K5" i="14"/>
  <c r="J5" i="13"/>
  <c r="I4" i="13" a="1"/>
  <c r="I4" i="13" s="1"/>
  <c r="J5" i="12"/>
  <c r="I4" i="12" a="1"/>
  <c r="I4" i="12" s="1"/>
  <c r="J5" i="11"/>
  <c r="I4" i="11" a="1"/>
  <c r="I4" i="11" s="1"/>
  <c r="K5" i="10"/>
  <c r="J4" i="10" a="1"/>
  <c r="J4" i="10" s="1"/>
  <c r="J5" i="9"/>
  <c r="I4" i="9" a="1"/>
  <c r="I4" i="9" s="1"/>
  <c r="J4" i="8" a="1"/>
  <c r="J4" i="8" s="1"/>
  <c r="K5" i="8"/>
  <c r="J5" i="5"/>
  <c r="I4" i="5" a="1"/>
  <c r="I4" i="5" s="1"/>
  <c r="H4" i="4" a="1"/>
  <c r="H4" i="4" s="1"/>
  <c r="I5" i="4"/>
  <c r="J5" i="3"/>
  <c r="I4" i="3" a="1"/>
  <c r="I4" i="3" s="1"/>
  <c r="K4" i="15" l="1" a="1"/>
  <c r="K4" i="15" s="1"/>
  <c r="L5" i="15"/>
  <c r="L5" i="14"/>
  <c r="K4" i="14" a="1"/>
  <c r="K4" i="14" s="1"/>
  <c r="J4" i="13" a="1"/>
  <c r="J4" i="13" s="1"/>
  <c r="K5" i="13"/>
  <c r="K5" i="12"/>
  <c r="J4" i="12" a="1"/>
  <c r="J4" i="12" s="1"/>
  <c r="K5" i="11"/>
  <c r="J4" i="11" a="1"/>
  <c r="J4" i="11" s="1"/>
  <c r="L5" i="10"/>
  <c r="K4" i="10" a="1"/>
  <c r="K4" i="10" s="1"/>
  <c r="J4" i="9" a="1"/>
  <c r="J4" i="9" s="1"/>
  <c r="K5" i="9"/>
  <c r="L5" i="8"/>
  <c r="K4" i="8" a="1"/>
  <c r="K4" i="8" s="1"/>
  <c r="J4" i="5" a="1"/>
  <c r="J4" i="5" s="1"/>
  <c r="K5" i="5"/>
  <c r="J5" i="4"/>
  <c r="I4" i="4" a="1"/>
  <c r="I4" i="4" s="1"/>
  <c r="K5" i="3"/>
  <c r="J4" i="3" a="1"/>
  <c r="J4" i="3" s="1"/>
  <c r="L4" i="15" l="1" a="1"/>
  <c r="L4" i="15" s="1"/>
  <c r="M5" i="15"/>
  <c r="L4" i="14" a="1"/>
  <c r="L4" i="14" s="1"/>
  <c r="M5" i="14"/>
  <c r="K4" i="13" a="1"/>
  <c r="K4" i="13" s="1"/>
  <c r="L5" i="13"/>
  <c r="L5" i="12"/>
  <c r="K4" i="12" a="1"/>
  <c r="K4" i="12" s="1"/>
  <c r="K4" i="11" a="1"/>
  <c r="K4" i="11" s="1"/>
  <c r="L5" i="11"/>
  <c r="M5" i="10"/>
  <c r="L4" i="10" a="1"/>
  <c r="L4" i="10" s="1"/>
  <c r="K4" i="9" a="1"/>
  <c r="K4" i="9" s="1"/>
  <c r="L5" i="9"/>
  <c r="M5" i="8"/>
  <c r="L4" i="8" a="1"/>
  <c r="L4" i="8" s="1"/>
  <c r="K4" i="5" a="1"/>
  <c r="K4" i="5" s="1"/>
  <c r="L5" i="5"/>
  <c r="J4" i="4" a="1"/>
  <c r="J4" i="4" s="1"/>
  <c r="K5" i="4"/>
  <c r="K4" i="3" a="1"/>
  <c r="K4" i="3" s="1"/>
  <c r="L5" i="3"/>
  <c r="M4" i="15" l="1" a="1"/>
  <c r="M4" i="15" s="1"/>
  <c r="N5" i="15"/>
  <c r="M4" i="14" a="1"/>
  <c r="M4" i="14" s="1"/>
  <c r="N5" i="14"/>
  <c r="L4" i="13" a="1"/>
  <c r="L4" i="13" s="1"/>
  <c r="M5" i="13"/>
  <c r="M5" i="12"/>
  <c r="L4" i="12" a="1"/>
  <c r="L4" i="12" s="1"/>
  <c r="L4" i="11" a="1"/>
  <c r="L4" i="11" s="1"/>
  <c r="M5" i="11"/>
  <c r="M4" i="10" a="1"/>
  <c r="M4" i="10" s="1"/>
  <c r="N5" i="10"/>
  <c r="L4" i="9" a="1"/>
  <c r="L4" i="9" s="1"/>
  <c r="M5" i="9"/>
  <c r="M4" i="8" a="1"/>
  <c r="M4" i="8" s="1"/>
  <c r="N5" i="8"/>
  <c r="L4" i="5" a="1"/>
  <c r="L4" i="5" s="1"/>
  <c r="M5" i="5"/>
  <c r="L5" i="4"/>
  <c r="K4" i="4" a="1"/>
  <c r="K4" i="4" s="1"/>
  <c r="L4" i="3" a="1"/>
  <c r="L4" i="3" s="1"/>
  <c r="M5" i="3"/>
  <c r="O5" i="15" l="1"/>
  <c r="N4" i="15" a="1"/>
  <c r="N4" i="15" s="1"/>
  <c r="O5" i="14"/>
  <c r="N4" i="14" a="1"/>
  <c r="N4" i="14" s="1"/>
  <c r="M4" i="13" a="1"/>
  <c r="M4" i="13" s="1"/>
  <c r="N5" i="13"/>
  <c r="M4" i="12" a="1"/>
  <c r="M4" i="12" s="1"/>
  <c r="N5" i="12"/>
  <c r="M4" i="11" a="1"/>
  <c r="M4" i="11" s="1"/>
  <c r="N5" i="11"/>
  <c r="O5" i="10"/>
  <c r="N4" i="10" a="1"/>
  <c r="N4" i="10" s="1"/>
  <c r="M4" i="9" a="1"/>
  <c r="M4" i="9" s="1"/>
  <c r="N5" i="9"/>
  <c r="N4" i="8" a="1"/>
  <c r="N4" i="8" s="1"/>
  <c r="O5" i="8"/>
  <c r="M4" i="5" a="1"/>
  <c r="M4" i="5" s="1"/>
  <c r="N5" i="5"/>
  <c r="L4" i="4" a="1"/>
  <c r="L4" i="4" s="1"/>
  <c r="M5" i="4"/>
  <c r="M4" i="3" a="1"/>
  <c r="M4" i="3" s="1"/>
  <c r="N5" i="3"/>
  <c r="P5" i="15" l="1"/>
  <c r="O4" i="15" a="1"/>
  <c r="O4" i="15" s="1"/>
  <c r="P5" i="14"/>
  <c r="O4" i="14" a="1"/>
  <c r="O4" i="14" s="1"/>
  <c r="O5" i="13"/>
  <c r="N4" i="13" a="1"/>
  <c r="N4" i="13" s="1"/>
  <c r="N4" i="12" a="1"/>
  <c r="N4" i="12" s="1"/>
  <c r="O5" i="12"/>
  <c r="O5" i="11"/>
  <c r="N4" i="11" a="1"/>
  <c r="N4" i="11" s="1"/>
  <c r="O4" i="10" a="1"/>
  <c r="O4" i="10" s="1"/>
  <c r="P5" i="10"/>
  <c r="O5" i="9"/>
  <c r="N4" i="9" a="1"/>
  <c r="N4" i="9" s="1"/>
  <c r="P5" i="8"/>
  <c r="O4" i="8" a="1"/>
  <c r="O4" i="8" s="1"/>
  <c r="O5" i="5"/>
  <c r="N4" i="5" a="1"/>
  <c r="N4" i="5" s="1"/>
  <c r="N5" i="4"/>
  <c r="M4" i="4" a="1"/>
  <c r="M4" i="4" s="1"/>
  <c r="O5" i="3"/>
  <c r="N4" i="3" a="1"/>
  <c r="N4" i="3" s="1"/>
  <c r="Q5" i="15" l="1"/>
  <c r="P4" i="15" a="1"/>
  <c r="P4" i="15" s="1"/>
  <c r="Q5" i="14"/>
  <c r="P4" i="14" a="1"/>
  <c r="P4" i="14" s="1"/>
  <c r="P5" i="13"/>
  <c r="O4" i="13" a="1"/>
  <c r="O4" i="13" s="1"/>
  <c r="O4" i="12" a="1"/>
  <c r="O4" i="12" s="1"/>
  <c r="P5" i="12"/>
  <c r="P5" i="11"/>
  <c r="O4" i="11" a="1"/>
  <c r="O4" i="11" s="1"/>
  <c r="Q5" i="10"/>
  <c r="P4" i="10" a="1"/>
  <c r="P4" i="10" s="1"/>
  <c r="P5" i="9"/>
  <c r="O4" i="9" a="1"/>
  <c r="O4" i="9" s="1"/>
  <c r="Q5" i="8"/>
  <c r="P4" i="8" a="1"/>
  <c r="P4" i="8" s="1"/>
  <c r="P5" i="5"/>
  <c r="O4" i="5" a="1"/>
  <c r="O4" i="5" s="1"/>
  <c r="O5" i="4"/>
  <c r="N4" i="4" a="1"/>
  <c r="N4" i="4" s="1"/>
  <c r="P5" i="3"/>
  <c r="O4" i="3" a="1"/>
  <c r="O4" i="3" s="1"/>
  <c r="R5" i="15" l="1"/>
  <c r="Q4" i="15" a="1"/>
  <c r="Q4" i="15" s="1"/>
  <c r="R5" i="14"/>
  <c r="Q4" i="14" a="1"/>
  <c r="Q4" i="14" s="1"/>
  <c r="Q5" i="13"/>
  <c r="P4" i="13" a="1"/>
  <c r="P4" i="13" s="1"/>
  <c r="Q5" i="12"/>
  <c r="P4" i="12" a="1"/>
  <c r="P4" i="12" s="1"/>
  <c r="Q5" i="11"/>
  <c r="P4" i="11" a="1"/>
  <c r="P4" i="11" s="1"/>
  <c r="R5" i="10"/>
  <c r="Q4" i="10" a="1"/>
  <c r="Q4" i="10" s="1"/>
  <c r="Q5" i="9"/>
  <c r="P4" i="9" a="1"/>
  <c r="P4" i="9" s="1"/>
  <c r="R5" i="8"/>
  <c r="Q4" i="8" a="1"/>
  <c r="Q4" i="8" s="1"/>
  <c r="Q5" i="5"/>
  <c r="P4" i="5" a="1"/>
  <c r="P4" i="5" s="1"/>
  <c r="O4" i="4" a="1"/>
  <c r="O4" i="4" s="1"/>
  <c r="P5" i="4"/>
  <c r="P4" i="3" a="1"/>
  <c r="P4" i="3" s="1"/>
  <c r="Q5" i="3"/>
  <c r="S5" i="15" l="1"/>
  <c r="R4" i="15" a="1"/>
  <c r="R4" i="15" s="1"/>
  <c r="R4" i="14" a="1"/>
  <c r="R4" i="14" s="1"/>
  <c r="S5" i="14"/>
  <c r="R5" i="13"/>
  <c r="Q4" i="13" a="1"/>
  <c r="Q4" i="13" s="1"/>
  <c r="R5" i="12"/>
  <c r="Q4" i="12" a="1"/>
  <c r="Q4" i="12" s="1"/>
  <c r="R5" i="11"/>
  <c r="Q4" i="11" a="1"/>
  <c r="Q4" i="11" s="1"/>
  <c r="S5" i="10"/>
  <c r="R4" i="10" a="1"/>
  <c r="R4" i="10" s="1"/>
  <c r="R5" i="9"/>
  <c r="Q4" i="9" a="1"/>
  <c r="Q4" i="9" s="1"/>
  <c r="R4" i="8" a="1"/>
  <c r="R4" i="8" s="1"/>
  <c r="S5" i="8"/>
  <c r="R5" i="5"/>
  <c r="Q4" i="5" a="1"/>
  <c r="Q4" i="5" s="1"/>
  <c r="P4" i="4" a="1"/>
  <c r="P4" i="4" s="1"/>
  <c r="Q5" i="4"/>
  <c r="R5" i="3"/>
  <c r="Q4" i="3" a="1"/>
  <c r="Q4" i="3" s="1"/>
  <c r="T5" i="15" l="1"/>
  <c r="S4" i="15" a="1"/>
  <c r="S4" i="15" s="1"/>
  <c r="T5" i="14"/>
  <c r="S4" i="14" a="1"/>
  <c r="S4" i="14" s="1"/>
  <c r="R4" i="13" a="1"/>
  <c r="R4" i="13" s="1"/>
  <c r="S5" i="13"/>
  <c r="S5" i="12"/>
  <c r="R4" i="12" a="1"/>
  <c r="R4" i="12" s="1"/>
  <c r="S5" i="11"/>
  <c r="R4" i="11" a="1"/>
  <c r="R4" i="11" s="1"/>
  <c r="T5" i="10"/>
  <c r="S4" i="10" a="1"/>
  <c r="S4" i="10" s="1"/>
  <c r="R4" i="9" a="1"/>
  <c r="R4" i="9" s="1"/>
  <c r="S5" i="9"/>
  <c r="T5" i="8"/>
  <c r="S4" i="8" a="1"/>
  <c r="S4" i="8" s="1"/>
  <c r="R4" i="5" a="1"/>
  <c r="R4" i="5" s="1"/>
  <c r="S5" i="5"/>
  <c r="R5" i="4"/>
  <c r="Q4" i="4" a="1"/>
  <c r="Q4" i="4" s="1"/>
  <c r="S5" i="3"/>
  <c r="R4" i="3" a="1"/>
  <c r="R4" i="3" s="1"/>
  <c r="T4" i="15" l="1" a="1"/>
  <c r="T4" i="15" s="1"/>
  <c r="U5" i="15"/>
  <c r="T4" i="14" a="1"/>
  <c r="T4" i="14" s="1"/>
  <c r="U5" i="14"/>
  <c r="S4" i="13" a="1"/>
  <c r="S4" i="13" s="1"/>
  <c r="T5" i="13"/>
  <c r="S4" i="12" a="1"/>
  <c r="S4" i="12" s="1"/>
  <c r="T5" i="12"/>
  <c r="S4" i="11" a="1"/>
  <c r="S4" i="11" s="1"/>
  <c r="T5" i="11"/>
  <c r="U5" i="10"/>
  <c r="T4" i="10" a="1"/>
  <c r="T4" i="10" s="1"/>
  <c r="S4" i="9" a="1"/>
  <c r="S4" i="9" s="1"/>
  <c r="T5" i="9"/>
  <c r="U5" i="8"/>
  <c r="T4" i="8" a="1"/>
  <c r="T4" i="8" s="1"/>
  <c r="S4" i="5" a="1"/>
  <c r="S4" i="5" s="1"/>
  <c r="T5" i="5"/>
  <c r="R4" i="4" a="1"/>
  <c r="R4" i="4" s="1"/>
  <c r="S5" i="4"/>
  <c r="S4" i="3" a="1"/>
  <c r="S4" i="3" s="1"/>
  <c r="T5" i="3"/>
  <c r="U4" i="15" l="1" a="1"/>
  <c r="U4" i="15" s="1"/>
  <c r="V5" i="15"/>
  <c r="U4" i="14" a="1"/>
  <c r="U4" i="14" s="1"/>
  <c r="V5" i="14"/>
  <c r="T4" i="13" a="1"/>
  <c r="T4" i="13" s="1"/>
  <c r="U5" i="13"/>
  <c r="U5" i="12"/>
  <c r="T4" i="12" a="1"/>
  <c r="T4" i="12" s="1"/>
  <c r="T4" i="11" a="1"/>
  <c r="T4" i="11" s="1"/>
  <c r="U5" i="11"/>
  <c r="U4" i="10" a="1"/>
  <c r="U4" i="10" s="1"/>
  <c r="V5" i="10"/>
  <c r="T4" i="9" a="1"/>
  <c r="T4" i="9" s="1"/>
  <c r="U5" i="9"/>
  <c r="U4" i="8" a="1"/>
  <c r="U4" i="8" s="1"/>
  <c r="V5" i="8"/>
  <c r="T4" i="5" a="1"/>
  <c r="T4" i="5" s="1"/>
  <c r="U5" i="5"/>
  <c r="T5" i="4"/>
  <c r="S4" i="4" a="1"/>
  <c r="S4" i="4" s="1"/>
  <c r="T4" i="3" a="1"/>
  <c r="T4" i="3" s="1"/>
  <c r="U5" i="3"/>
  <c r="W5" i="15" l="1"/>
  <c r="V4" i="15" a="1"/>
  <c r="V4" i="15" s="1"/>
  <c r="W5" i="14"/>
  <c r="V4" i="14" a="1"/>
  <c r="V4" i="14" s="1"/>
  <c r="U4" i="13" a="1"/>
  <c r="U4" i="13" s="1"/>
  <c r="V5" i="13"/>
  <c r="U4" i="12" a="1"/>
  <c r="U4" i="12" s="1"/>
  <c r="V5" i="12"/>
  <c r="U4" i="11" a="1"/>
  <c r="U4" i="11" s="1"/>
  <c r="V5" i="11"/>
  <c r="W5" i="10"/>
  <c r="V4" i="10" a="1"/>
  <c r="V4" i="10" s="1"/>
  <c r="U4" i="9" a="1"/>
  <c r="U4" i="9" s="1"/>
  <c r="V5" i="9"/>
  <c r="V4" i="8" a="1"/>
  <c r="V4" i="8" s="1"/>
  <c r="W5" i="8"/>
  <c r="U4" i="5" a="1"/>
  <c r="U4" i="5" s="1"/>
  <c r="V5" i="5"/>
  <c r="T4" i="4" a="1"/>
  <c r="T4" i="4" s="1"/>
  <c r="U5" i="4"/>
  <c r="U4" i="3" a="1"/>
  <c r="U4" i="3" s="1"/>
  <c r="V5" i="3"/>
  <c r="X5" i="15" l="1"/>
  <c r="W4" i="15" a="1"/>
  <c r="W4" i="15" s="1"/>
  <c r="X5" i="14"/>
  <c r="W4" i="14" a="1"/>
  <c r="W4" i="14" s="1"/>
  <c r="W5" i="13"/>
  <c r="V4" i="13" a="1"/>
  <c r="V4" i="13" s="1"/>
  <c r="V4" i="12" a="1"/>
  <c r="V4" i="12" s="1"/>
  <c r="W5" i="12"/>
  <c r="W5" i="11"/>
  <c r="V4" i="11" a="1"/>
  <c r="V4" i="11" s="1"/>
  <c r="W4" i="10" a="1"/>
  <c r="W4" i="10" s="1"/>
  <c r="X5" i="10"/>
  <c r="W5" i="9"/>
  <c r="V4" i="9" a="1"/>
  <c r="V4" i="9" s="1"/>
  <c r="X5" i="8"/>
  <c r="W4" i="8" a="1"/>
  <c r="W4" i="8" s="1"/>
  <c r="V4" i="5" a="1"/>
  <c r="V4" i="5" s="1"/>
  <c r="W5" i="5"/>
  <c r="V5" i="4"/>
  <c r="U4" i="4" a="1"/>
  <c r="U4" i="4" s="1"/>
  <c r="W5" i="3"/>
  <c r="V4" i="3" a="1"/>
  <c r="V4" i="3" s="1"/>
  <c r="Y5" i="15" l="1"/>
  <c r="X4" i="15" a="1"/>
  <c r="X4" i="15" s="1"/>
  <c r="Y5" i="14"/>
  <c r="X4" i="14" a="1"/>
  <c r="X4" i="14" s="1"/>
  <c r="W4" i="13" a="1"/>
  <c r="W4" i="13" s="1"/>
  <c r="X5" i="13"/>
  <c r="W4" i="12" a="1"/>
  <c r="W4" i="12" s="1"/>
  <c r="X5" i="12"/>
  <c r="W4" i="11" a="1"/>
  <c r="W4" i="11" s="1"/>
  <c r="X5" i="11"/>
  <c r="Y5" i="10"/>
  <c r="X4" i="10" a="1"/>
  <c r="X4" i="10" s="1"/>
  <c r="X5" i="9"/>
  <c r="W4" i="9" a="1"/>
  <c r="W4" i="9" s="1"/>
  <c r="Y5" i="8"/>
  <c r="X4" i="8" a="1"/>
  <c r="X4" i="8" s="1"/>
  <c r="X5" i="5"/>
  <c r="W4" i="5" a="1"/>
  <c r="W4" i="5" s="1"/>
  <c r="W5" i="4"/>
  <c r="V4" i="4" a="1"/>
  <c r="V4" i="4" s="1"/>
  <c r="X5" i="3"/>
  <c r="W4" i="3" a="1"/>
  <c r="W4" i="3" s="1"/>
  <c r="Z5" i="15" l="1"/>
  <c r="Y4" i="15" a="1"/>
  <c r="Y4" i="15" s="1"/>
  <c r="Z5" i="14"/>
  <c r="Y4" i="14" a="1"/>
  <c r="Y4" i="14" s="1"/>
  <c r="Y5" i="13"/>
  <c r="X4" i="13" a="1"/>
  <c r="X4" i="13" s="1"/>
  <c r="Y5" i="12"/>
  <c r="X4" i="12" a="1"/>
  <c r="X4" i="12" s="1"/>
  <c r="Y5" i="11"/>
  <c r="X4" i="11" a="1"/>
  <c r="X4" i="11" s="1"/>
  <c r="Z5" i="10"/>
  <c r="Y4" i="10" a="1"/>
  <c r="Y4" i="10" s="1"/>
  <c r="Y5" i="9"/>
  <c r="X4" i="9" a="1"/>
  <c r="X4" i="9" s="1"/>
  <c r="Z5" i="8"/>
  <c r="Y4" i="8" a="1"/>
  <c r="Y4" i="8" s="1"/>
  <c r="Y5" i="5"/>
  <c r="X4" i="5" a="1"/>
  <c r="X4" i="5" s="1"/>
  <c r="W4" i="4" a="1"/>
  <c r="W4" i="4" s="1"/>
  <c r="X5" i="4"/>
  <c r="X4" i="3" a="1"/>
  <c r="X4" i="3" s="1"/>
  <c r="Y5" i="3"/>
  <c r="AA5" i="15" l="1"/>
  <c r="Z4" i="15" a="1"/>
  <c r="Z4" i="15" s="1"/>
  <c r="Z4" i="14" a="1"/>
  <c r="Z4" i="14" s="1"/>
  <c r="AA5" i="14"/>
  <c r="Z5" i="13"/>
  <c r="Y4" i="13" a="1"/>
  <c r="Y4" i="13" s="1"/>
  <c r="Z5" i="12"/>
  <c r="Y4" i="12" a="1"/>
  <c r="Y4" i="12" s="1"/>
  <c r="Z5" i="11"/>
  <c r="Y4" i="11" a="1"/>
  <c r="Y4" i="11" s="1"/>
  <c r="AA5" i="10"/>
  <c r="Z4" i="10" a="1"/>
  <c r="Z4" i="10" s="1"/>
  <c r="Z5" i="9"/>
  <c r="Y4" i="9" a="1"/>
  <c r="Y4" i="9" s="1"/>
  <c r="Z4" i="8" a="1"/>
  <c r="Z4" i="8" s="1"/>
  <c r="AA5" i="8"/>
  <c r="Z5" i="5"/>
  <c r="Y4" i="5" a="1"/>
  <c r="Y4" i="5" s="1"/>
  <c r="X4" i="4" a="1"/>
  <c r="X4" i="4" s="1"/>
  <c r="Y5" i="4"/>
  <c r="Z5" i="3"/>
  <c r="Y4" i="3" a="1"/>
  <c r="Y4" i="3" s="1"/>
  <c r="AA4" i="15" l="1" a="1"/>
  <c r="AA4" i="15" s="1"/>
  <c r="AB5" i="15"/>
  <c r="AB5" i="14"/>
  <c r="AA4" i="14" a="1"/>
  <c r="AA4" i="14" s="1"/>
  <c r="Z4" i="13" a="1"/>
  <c r="Z4" i="13" s="1"/>
  <c r="AA5" i="13"/>
  <c r="AA5" i="12"/>
  <c r="Z4" i="12" a="1"/>
  <c r="Z4" i="12" s="1"/>
  <c r="AA5" i="11"/>
  <c r="Z4" i="11" a="1"/>
  <c r="Z4" i="11" s="1"/>
  <c r="AB5" i="10"/>
  <c r="AA4" i="10" a="1"/>
  <c r="AA4" i="10" s="1"/>
  <c r="Z4" i="9" a="1"/>
  <c r="Z4" i="9" s="1"/>
  <c r="AA5" i="9"/>
  <c r="AB5" i="8"/>
  <c r="AA4" i="8" a="1"/>
  <c r="AA4" i="8" s="1"/>
  <c r="Z4" i="5" a="1"/>
  <c r="Z4" i="5" s="1"/>
  <c r="AA5" i="5"/>
  <c r="Z5" i="4"/>
  <c r="Y4" i="4" a="1"/>
  <c r="Y4" i="4" s="1"/>
  <c r="Z4" i="3" a="1"/>
  <c r="Z4" i="3" s="1"/>
  <c r="AA5" i="3"/>
  <c r="AB4" i="15" l="1" a="1"/>
  <c r="AB4" i="15" s="1"/>
  <c r="AC5" i="15"/>
  <c r="AB4" i="14" a="1"/>
  <c r="AB4" i="14" s="1"/>
  <c r="AC5" i="14"/>
  <c r="AB5" i="13"/>
  <c r="AA4" i="13" a="1"/>
  <c r="AA4" i="13" s="1"/>
  <c r="AA4" i="12" a="1"/>
  <c r="AA4" i="12" s="1"/>
  <c r="AB5" i="12"/>
  <c r="AA4" i="11" a="1"/>
  <c r="AA4" i="11" s="1"/>
  <c r="AB5" i="11"/>
  <c r="AC5" i="10"/>
  <c r="AB4" i="10" a="1"/>
  <c r="AB4" i="10" s="1"/>
  <c r="AA4" i="9" a="1"/>
  <c r="AA4" i="9" s="1"/>
  <c r="AB5" i="9"/>
  <c r="AC5" i="8"/>
  <c r="AB4" i="8" a="1"/>
  <c r="AB4" i="8" s="1"/>
  <c r="AA4" i="5" a="1"/>
  <c r="AA4" i="5" s="1"/>
  <c r="AB5" i="5"/>
  <c r="Z4" i="4" a="1"/>
  <c r="Z4" i="4" s="1"/>
  <c r="AA5" i="4"/>
  <c r="AA4" i="3" a="1"/>
  <c r="AA4" i="3" s="1"/>
  <c r="AB5" i="3"/>
  <c r="AC4" i="15" l="1" a="1"/>
  <c r="AC4" i="15" s="1"/>
  <c r="AD5" i="15"/>
  <c r="AC4" i="14" a="1"/>
  <c r="AC4" i="14" s="1"/>
  <c r="AD5" i="14"/>
  <c r="AB4" i="13" a="1"/>
  <c r="AB4" i="13" s="1"/>
  <c r="AC5" i="13"/>
  <c r="AC5" i="12"/>
  <c r="AB4" i="12" a="1"/>
  <c r="AB4" i="12" s="1"/>
  <c r="AB4" i="11" a="1"/>
  <c r="AB4" i="11" s="1"/>
  <c r="AC5" i="11"/>
  <c r="AC4" i="10" a="1"/>
  <c r="AC4" i="10" s="1"/>
  <c r="AD5" i="10"/>
  <c r="AB4" i="9" a="1"/>
  <c r="AB4" i="9" s="1"/>
  <c r="AC5" i="9"/>
  <c r="AC4" i="8" a="1"/>
  <c r="AC4" i="8" s="1"/>
  <c r="AD5" i="8"/>
  <c r="AB4" i="5" a="1"/>
  <c r="AB4" i="5" s="1"/>
  <c r="AC5" i="5"/>
  <c r="AB5" i="4"/>
  <c r="AA4" i="4" a="1"/>
  <c r="AA4" i="4" s="1"/>
  <c r="AB4" i="3" a="1"/>
  <c r="AB4" i="3" s="1"/>
  <c r="AC5" i="3"/>
  <c r="AD5" i="3" s="1"/>
  <c r="AD4" i="15" l="1" a="1"/>
  <c r="AD4" i="15" s="1"/>
  <c r="AE5" i="15"/>
  <c r="AD4" i="14" a="1"/>
  <c r="AD4" i="14" s="1"/>
  <c r="AE5" i="14"/>
  <c r="AC4" i="13" a="1"/>
  <c r="AC4" i="13" s="1"/>
  <c r="AD5" i="13"/>
  <c r="AC4" i="12" a="1"/>
  <c r="AC4" i="12" s="1"/>
  <c r="AD5" i="12"/>
  <c r="AC4" i="11" a="1"/>
  <c r="AC4" i="11" s="1"/>
  <c r="AD5" i="11"/>
  <c r="AE5" i="10"/>
  <c r="AD4" i="10" a="1"/>
  <c r="AD4" i="10" s="1"/>
  <c r="AC4" i="9" a="1"/>
  <c r="AC4" i="9" s="1"/>
  <c r="AD5" i="9"/>
  <c r="AD4" i="8" a="1"/>
  <c r="AD4" i="8" s="1"/>
  <c r="AE5" i="8"/>
  <c r="AC4" i="5" a="1"/>
  <c r="AC4" i="5" s="1"/>
  <c r="AD5" i="5"/>
  <c r="AD4" i="3" a="1"/>
  <c r="AD4" i="3" s="1"/>
  <c r="AE5" i="3"/>
  <c r="AB4" i="4" a="1"/>
  <c r="AB4" i="4" s="1"/>
  <c r="AC5" i="4"/>
  <c r="AC4" i="4" s="1" a="1"/>
  <c r="AC4" i="4" s="1"/>
  <c r="AC4" i="3" a="1"/>
  <c r="AC4" i="3" s="1"/>
  <c r="AF5" i="15" l="1"/>
  <c r="AF4" i="15" s="1" a="1"/>
  <c r="AF4" i="15" s="1"/>
  <c r="AE4" i="15" a="1"/>
  <c r="AE4" i="15" s="1"/>
  <c r="AE4" i="14" a="1"/>
  <c r="AE4" i="14" s="1"/>
  <c r="AE5" i="13"/>
  <c r="AD4" i="13" a="1"/>
  <c r="AD4" i="13" s="1"/>
  <c r="AE5" i="12"/>
  <c r="AD4" i="12" a="1"/>
  <c r="AD4" i="12" s="1"/>
  <c r="AE5" i="11"/>
  <c r="AD4" i="11" a="1"/>
  <c r="AD4" i="11" s="1"/>
  <c r="AE4" i="10" a="1"/>
  <c r="AE4" i="10" s="1"/>
  <c r="AF5" i="10"/>
  <c r="AF4" i="10" s="1" a="1"/>
  <c r="AF4" i="10" s="1"/>
  <c r="AE5" i="9"/>
  <c r="AD4" i="9" a="1"/>
  <c r="AD4" i="9" s="1"/>
  <c r="AF5" i="8"/>
  <c r="AF4" i="8" s="1" a="1"/>
  <c r="AF4" i="8" s="1"/>
  <c r="AE4" i="8" a="1"/>
  <c r="AE4" i="8" s="1"/>
  <c r="AE5" i="5"/>
  <c r="AD4" i="5" a="1"/>
  <c r="AD4" i="5" s="1"/>
  <c r="AF5" i="3"/>
  <c r="AF4" i="3" s="1" a="1"/>
  <c r="AF4" i="3" s="1"/>
  <c r="AE4" i="3" a="1"/>
  <c r="AE4" i="3" s="1"/>
  <c r="AE4" i="13" l="1" a="1"/>
  <c r="AE4" i="13" s="1"/>
  <c r="AF5" i="13"/>
  <c r="AF4" i="13" s="1" a="1"/>
  <c r="AF4" i="13" s="1"/>
  <c r="AE4" i="12" a="1"/>
  <c r="AE4" i="12" s="1"/>
  <c r="AF5" i="11"/>
  <c r="AF4" i="11" s="1" a="1"/>
  <c r="AF4" i="11" s="1"/>
  <c r="AE4" i="11" a="1"/>
  <c r="AE4" i="11" s="1"/>
  <c r="AE4" i="9" a="1"/>
  <c r="AE4" i="9" s="1"/>
  <c r="AE4" i="5" a="1"/>
  <c r="AE4" i="5" s="1"/>
  <c r="C5" i="2" l="1"/>
  <c r="B5" i="2" l="1"/>
  <c r="B4" i="2" l="1" a="1"/>
  <c r="B4" i="2" s="1"/>
  <c r="C4" i="2" l="1" a="1"/>
  <c r="C4" i="2" s="1"/>
  <c r="D5" i="2"/>
  <c r="D4" i="2" l="1" a="1"/>
  <c r="D4" i="2" s="1"/>
  <c r="E5" i="2"/>
  <c r="E4" i="2" l="1" a="1"/>
  <c r="E4" i="2" s="1"/>
  <c r="F5" i="2"/>
  <c r="G5" i="2" l="1"/>
  <c r="F4" i="2" a="1"/>
  <c r="F4" i="2" s="1"/>
  <c r="G4" i="2" l="1" a="1"/>
  <c r="G4" i="2" s="1"/>
  <c r="H5" i="2"/>
  <c r="I5" i="2" l="1"/>
  <c r="H4" i="2" a="1"/>
  <c r="H4" i="2" s="1"/>
  <c r="I4" i="2" l="1" a="1"/>
  <c r="I4" i="2" s="1"/>
  <c r="J5" i="2"/>
  <c r="K5" i="2" l="1"/>
  <c r="J4" i="2" a="1"/>
  <c r="J4" i="2" s="1"/>
  <c r="L5" i="2" l="1"/>
  <c r="K4" i="2" a="1"/>
  <c r="K4" i="2" s="1"/>
  <c r="M5" i="2" l="1"/>
  <c r="L4" i="2" a="1"/>
  <c r="L4" i="2" s="1"/>
  <c r="N5" i="2" l="1"/>
  <c r="M4" i="2" a="1"/>
  <c r="M4" i="2" s="1"/>
  <c r="O5" i="2" l="1"/>
  <c r="N4" i="2" a="1"/>
  <c r="N4" i="2" s="1"/>
  <c r="P5" i="2" l="1"/>
  <c r="O4" i="2" a="1"/>
  <c r="O4" i="2" s="1"/>
  <c r="Q5" i="2" l="1"/>
  <c r="P4" i="2" a="1"/>
  <c r="P4" i="2" s="1"/>
  <c r="R5" i="2" l="1"/>
  <c r="Q4" i="2" a="1"/>
  <c r="Q4" i="2" s="1"/>
  <c r="S5" i="2" l="1"/>
  <c r="R4" i="2" a="1"/>
  <c r="R4" i="2" s="1"/>
  <c r="T5" i="2" l="1"/>
  <c r="S4" i="2" a="1"/>
  <c r="S4" i="2" s="1"/>
  <c r="U5" i="2" l="1"/>
  <c r="T4" i="2" a="1"/>
  <c r="T4" i="2" s="1"/>
  <c r="V5" i="2" l="1"/>
  <c r="U4" i="2" a="1"/>
  <c r="U4" i="2" s="1"/>
  <c r="W5" i="2" l="1"/>
  <c r="V4" i="2" a="1"/>
  <c r="V4" i="2" s="1"/>
  <c r="X5" i="2" l="1"/>
  <c r="W4" i="2" a="1"/>
  <c r="W4" i="2" s="1"/>
  <c r="Y5" i="2" l="1"/>
  <c r="X4" i="2" a="1"/>
  <c r="X4" i="2" s="1"/>
  <c r="Z5" i="2" l="1"/>
  <c r="Y4" i="2" a="1"/>
  <c r="Y4" i="2" s="1"/>
  <c r="AA5" i="2" l="1"/>
  <c r="Z4" i="2" a="1"/>
  <c r="Z4" i="2" s="1"/>
  <c r="AB5" i="2" l="1"/>
  <c r="AA4" i="2" a="1"/>
  <c r="AA4" i="2" s="1"/>
  <c r="AC5" i="2" l="1"/>
  <c r="AB4" i="2" a="1"/>
  <c r="AB4" i="2" s="1"/>
  <c r="AD5" i="2" l="1"/>
  <c r="AC4" i="2" a="1"/>
  <c r="AC4" i="2" s="1"/>
  <c r="AE5" i="2" l="1"/>
  <c r="AD4" i="2" a="1"/>
  <c r="AD4" i="2" s="1"/>
  <c r="AF5" i="2" l="1"/>
  <c r="AF4" i="2" s="1" a="1"/>
  <c r="AF4" i="2" s="1"/>
  <c r="AE4" i="2" a="1"/>
  <c r="AE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<sst xmlns="http://schemas.openxmlformats.org/spreadsheetml/2006/main" count="559" uniqueCount="45">
  <si>
    <t>Year:</t>
  </si>
  <si>
    <t>Employees</t>
  </si>
  <si>
    <t>Amit Kumar</t>
  </si>
  <si>
    <t>Priya Singh</t>
  </si>
  <si>
    <t>Rajesh Sharma</t>
  </si>
  <si>
    <t>Neha Sharma</t>
  </si>
  <si>
    <t>Deepak Singh</t>
  </si>
  <si>
    <t>Anjali Rao</t>
  </si>
  <si>
    <t>Divya Gupta</t>
  </si>
  <si>
    <t xml:space="preserve"> </t>
  </si>
  <si>
    <t>Total
Vacation
Leave</t>
  </si>
  <si>
    <t>Total
Absense</t>
  </si>
  <si>
    <t>Total
Sick
Leave</t>
  </si>
  <si>
    <t>Maternity
or
Paternity</t>
  </si>
  <si>
    <t>Leave
Without
Pay</t>
  </si>
  <si>
    <t>Absense Type</t>
  </si>
  <si>
    <t>Vacation Leave (Morning)</t>
  </si>
  <si>
    <t>Vacation Leave (Full Day)</t>
  </si>
  <si>
    <t>Vacation Leave (Afternoon)</t>
  </si>
  <si>
    <t>Sickness Leave (Full Day)</t>
  </si>
  <si>
    <t>Maternity or Paternity</t>
  </si>
  <si>
    <t>Leave without Pay</t>
  </si>
  <si>
    <t>Code</t>
  </si>
  <si>
    <t>V1</t>
  </si>
  <si>
    <t>V2</t>
  </si>
  <si>
    <t>V3</t>
  </si>
  <si>
    <t>S</t>
  </si>
  <si>
    <t>M</t>
  </si>
  <si>
    <t>L</t>
  </si>
  <si>
    <t xml:space="preserve">Sanjay Patel </t>
  </si>
  <si>
    <t xml:space="preserve">Pooja Kumari </t>
  </si>
  <si>
    <t xml:space="preserve">Prakash Reddy 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</si>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</sst>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"/>
  </numFmts>
  <fonts count="13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2E3A59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28"/>
      <color theme="1"/>
      <name val="Sans"/>
    </font>
    <font>
      <sz val="28"/>
      <color theme="1"/>
      <name val="Sans"/>
    </font>
    <font>
      <b/>
      <sz val="28"/>
      <color rgb="FF1F2937"/>
      <name val="Cascadia Code"/>
      <family val="3"/>
    </font>
    <font>
      <b/>
      <sz val="36"/>
      <color theme="9"/>
      <name val="Calibri"/>
      <family val="2"/>
      <scheme val="minor"/>
    </font>
    <font>
      <sz val="3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  <fill>
      <patternFill patternType="solid">
        <fgColor rgb="FFE0F2FE"/>
        <bgColor indexed="64"/>
      </patternFill>
    </fill>
    <fill>
      <patternFill patternType="solid">
        <fgColor rgb="FFFDE68A"/>
        <bgColor indexed="64"/>
      </patternFill>
    </fill>
    <fill>
      <patternFill patternType="solid">
        <fgColor rgb="FFF9A8D4"/>
        <bgColor indexed="64"/>
      </patternFill>
    </fill>
    <fill>
      <patternFill patternType="solid">
        <fgColor rgb="FFFCA5A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FFAF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rgb="FFD1D1D1"/>
      </right>
      <top style="thin">
        <color theme="1"/>
      </top>
      <bottom style="thin">
        <color rgb="FFD1D1D1"/>
      </bottom>
      <diagonal/>
    </border>
    <border>
      <left style="thin">
        <color rgb="FFD1D1D1"/>
      </left>
      <right style="thin">
        <color rgb="FFD1D1D1"/>
      </right>
      <top style="thin">
        <color theme="1"/>
      </top>
      <bottom style="thin">
        <color rgb="FFD1D1D1"/>
      </bottom>
      <diagonal/>
    </border>
    <border>
      <left style="thin">
        <color rgb="FFD1D1D1"/>
      </left>
      <right style="thin">
        <color theme="1"/>
      </right>
      <top style="thin">
        <color theme="1"/>
      </top>
      <bottom style="thin">
        <color rgb="FFD1D1D1"/>
      </bottom>
      <diagonal/>
    </border>
    <border>
      <left style="thin">
        <color theme="1"/>
      </left>
      <right style="thin">
        <color rgb="FFD1D1D1"/>
      </right>
      <top style="thin">
        <color rgb="FFD1D1D1"/>
      </top>
      <bottom style="thin">
        <color rgb="FFD1D1D1"/>
      </bottom>
      <diagonal/>
    </border>
    <border>
      <left style="thin">
        <color rgb="FFD1D1D1"/>
      </left>
      <right style="thin">
        <color theme="1"/>
      </right>
      <top style="thin">
        <color rgb="FFD1D1D1"/>
      </top>
      <bottom style="thin">
        <color rgb="FFD1D1D1"/>
      </bottom>
      <diagonal/>
    </border>
    <border>
      <left style="thin">
        <color theme="1"/>
      </left>
      <right style="thin">
        <color rgb="FFD1D1D1"/>
      </right>
      <top style="thin">
        <color rgb="FFD1D1D1"/>
      </top>
      <bottom style="thin">
        <color theme="1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theme="1"/>
      </bottom>
      <diagonal/>
    </border>
    <border>
      <left style="thin">
        <color rgb="FFD1D1D1"/>
      </left>
      <right style="thin">
        <color theme="1"/>
      </right>
      <top style="thin">
        <color rgb="FFD1D1D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D1D1D1"/>
      </bottom>
      <diagonal/>
    </border>
    <border>
      <left style="thin">
        <color theme="1"/>
      </left>
      <right style="thin">
        <color theme="1"/>
      </right>
      <top style="thin">
        <color rgb="FFD1D1D1"/>
      </top>
      <bottom style="thin">
        <color rgb="FFD1D1D1"/>
      </bottom>
      <diagonal/>
    </border>
    <border>
      <left style="thin">
        <color theme="1"/>
      </left>
      <right style="thin">
        <color theme="1"/>
      </right>
      <top style="thin">
        <color rgb="FFD1D1D1"/>
      </top>
      <bottom style="thin">
        <color theme="1"/>
      </bottom>
      <diagonal/>
    </border>
    <border>
      <left style="thin">
        <color rgb="FFA0A0A0"/>
      </left>
      <right style="thin">
        <color theme="1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theme="1"/>
      </bottom>
      <diagonal/>
    </border>
    <border>
      <left style="thin">
        <color rgb="FFA0A0A0"/>
      </left>
      <right style="thin">
        <color theme="1"/>
      </right>
      <top style="thin">
        <color rgb="FFA0A0A0"/>
      </top>
      <bottom style="thin">
        <color theme="1"/>
      </bottom>
      <diagonal/>
    </border>
    <border>
      <left style="thin">
        <color theme="1"/>
      </left>
      <right/>
      <top style="thin">
        <color rgb="FFA0A0A0"/>
      </top>
      <bottom style="thin">
        <color rgb="FFA0A0A0"/>
      </bottom>
      <diagonal/>
    </border>
    <border>
      <left style="thin">
        <color theme="1"/>
      </left>
      <right style="thin">
        <color rgb="FFA0A0A0"/>
      </right>
      <top style="thin">
        <color theme="1"/>
      </top>
      <bottom style="thin">
        <color theme="1"/>
      </bottom>
      <diagonal/>
    </border>
    <border>
      <left style="thin">
        <color rgb="FFA0A0A0"/>
      </left>
      <right style="thin">
        <color rgb="FFA0A0A0"/>
      </right>
      <top style="thin">
        <color theme="1"/>
      </top>
      <bottom style="thin">
        <color theme="1"/>
      </bottom>
      <diagonal/>
    </border>
    <border>
      <left style="thin">
        <color rgb="FFA0A0A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rgb="FFA0A0A0"/>
      </bottom>
      <diagonal/>
    </border>
    <border>
      <left style="thin">
        <color theme="1"/>
      </left>
      <right/>
      <top style="thin">
        <color rgb="FFA0A0A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A0A0A0"/>
      </bottom>
      <diagonal/>
    </border>
    <border>
      <left style="thin">
        <color theme="1"/>
      </left>
      <right style="thin">
        <color theme="1"/>
      </right>
      <top style="thin">
        <color rgb="FFA0A0A0"/>
      </top>
      <bottom style="thin">
        <color rgb="FFA0A0A0"/>
      </bottom>
      <diagonal/>
    </border>
    <border>
      <left style="thin">
        <color theme="1"/>
      </left>
      <right style="thin">
        <color theme="1"/>
      </right>
      <top style="thin">
        <color rgb="FFA0A0A0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theme="1"/>
      </right>
      <top/>
      <bottom style="thin">
        <color rgb="FFA0A0A0"/>
      </bottom>
      <diagonal/>
    </border>
    <border>
      <left style="thin">
        <color theme="1"/>
      </left>
      <right/>
      <top style="thin">
        <color theme="1"/>
      </top>
      <bottom style="thin">
        <color rgb="FFD1D1D1"/>
      </bottom>
      <diagonal/>
    </border>
    <border>
      <left style="thin">
        <color theme="1"/>
      </left>
      <right/>
      <top style="thin">
        <color rgb="FFD1D1D1"/>
      </top>
      <bottom style="thin">
        <color rgb="FFD1D1D1"/>
      </bottom>
      <diagonal/>
    </border>
    <border>
      <left style="thin">
        <color theme="1"/>
      </left>
      <right/>
      <top style="thin">
        <color rgb="FFD1D1D1"/>
      </top>
      <bottom style="thin">
        <color theme="1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A0A0A0"/>
      </bottom>
      <diagonal/>
    </border>
    <border>
      <left style="thin">
        <color indexed="64"/>
      </left>
      <right style="thin">
        <color indexed="64"/>
      </right>
      <top/>
      <bottom style="thin">
        <color rgb="FFA0A0A0"/>
      </bottom>
      <diagonal/>
    </border>
    <border>
      <left style="thin">
        <color indexed="64"/>
      </left>
      <right style="thin">
        <color indexed="64"/>
      </right>
      <top style="thin">
        <color rgb="FFA0A0A0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0" borderId="5" xfId="0" applyFont="1" applyBorder="1"/>
    <xf numFmtId="0" fontId="3" fillId="0" borderId="5" xfId="0" applyFont="1" applyBorder="1"/>
    <xf numFmtId="0" fontId="5" fillId="0" borderId="5" xfId="0" applyFont="1" applyBorder="1" applyAlignment="1">
      <alignment horizontal="center"/>
    </xf>
    <xf numFmtId="0" fontId="9" fillId="0" borderId="0" xfId="0" applyFont="1"/>
    <xf numFmtId="0" fontId="8" fillId="0" borderId="5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3" fillId="10" borderId="16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3" fillId="10" borderId="18" xfId="0" applyFont="1" applyFill="1" applyBorder="1" applyAlignment="1">
      <alignment horizontal="center" vertical="center"/>
    </xf>
    <xf numFmtId="164" fontId="7" fillId="2" borderId="23" xfId="0" applyNumberFormat="1" applyFont="1" applyFill="1" applyBorder="1" applyAlignment="1">
      <alignment horizontal="center"/>
    </xf>
    <xf numFmtId="164" fontId="7" fillId="2" borderId="24" xfId="0" applyNumberFormat="1" applyFont="1" applyFill="1" applyBorder="1" applyAlignment="1">
      <alignment horizontal="center"/>
    </xf>
    <xf numFmtId="164" fontId="7" fillId="2" borderId="25" xfId="0" applyNumberFormat="1" applyFont="1" applyFill="1" applyBorder="1" applyAlignment="1">
      <alignment horizontal="center"/>
    </xf>
    <xf numFmtId="0" fontId="6" fillId="2" borderId="23" xfId="0" applyFont="1" applyFill="1" applyBorder="1"/>
    <xf numFmtId="0" fontId="6" fillId="2" borderId="24" xfId="0" applyFont="1" applyFill="1" applyBorder="1"/>
    <xf numFmtId="0" fontId="6" fillId="2" borderId="25" xfId="0" applyFont="1" applyFill="1" applyBorder="1"/>
    <xf numFmtId="0" fontId="0" fillId="0" borderId="0" xfId="0" applyProtection="1">
      <protection locked="0"/>
    </xf>
    <xf numFmtId="0" fontId="5" fillId="0" borderId="41" xfId="0" applyFont="1" applyBorder="1" applyAlignment="1">
      <alignment horizontal="center"/>
    </xf>
    <xf numFmtId="0" fontId="5" fillId="0" borderId="42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3" fillId="10" borderId="44" xfId="0" applyFont="1" applyFill="1" applyBorder="1" applyAlignment="1">
      <alignment horizontal="center" vertical="center"/>
    </xf>
    <xf numFmtId="0" fontId="3" fillId="10" borderId="45" xfId="0" applyFont="1" applyFill="1" applyBorder="1" applyAlignment="1">
      <alignment horizontal="center" vertical="center"/>
    </xf>
    <xf numFmtId="0" fontId="3" fillId="10" borderId="46" xfId="0" applyFont="1" applyFill="1" applyBorder="1" applyAlignment="1">
      <alignment horizontal="center" vertical="center"/>
    </xf>
    <xf numFmtId="0" fontId="5" fillId="0" borderId="47" xfId="0" applyFont="1" applyBorder="1" applyAlignment="1">
      <alignment horizontal="center"/>
    </xf>
    <xf numFmtId="0" fontId="5" fillId="0" borderId="48" xfId="0" applyFont="1" applyBorder="1" applyAlignment="1">
      <alignment horizontal="center"/>
    </xf>
    <xf numFmtId="0" fontId="5" fillId="0" borderId="49" xfId="0" applyFont="1" applyBorder="1" applyAlignment="1">
      <alignment horizontal="center"/>
    </xf>
    <xf numFmtId="0" fontId="5" fillId="0" borderId="50" xfId="0" applyFont="1" applyBorder="1" applyAlignment="1">
      <alignment horizontal="center"/>
    </xf>
    <xf numFmtId="0" fontId="5" fillId="0" borderId="51" xfId="0" applyFont="1" applyBorder="1" applyAlignment="1">
      <alignment horizontal="center"/>
    </xf>
    <xf numFmtId="0" fontId="12" fillId="11" borderId="1" xfId="0" applyFont="1" applyFill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 wrapText="1"/>
    </xf>
    <xf numFmtId="0" fontId="2" fillId="6" borderId="29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1" fillId="2" borderId="26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2" fillId="9" borderId="28" xfId="0" applyFont="1" applyFill="1" applyBorder="1" applyAlignment="1">
      <alignment horizontal="center" vertical="center" wrapText="1"/>
    </xf>
    <xf numFmtId="0" fontId="2" fillId="9" borderId="29" xfId="0" applyFont="1" applyFill="1" applyBorder="1" applyAlignment="1">
      <alignment horizontal="center" vertical="center"/>
    </xf>
    <xf numFmtId="0" fontId="2" fillId="9" borderId="30" xfId="0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 wrapText="1"/>
    </xf>
    <xf numFmtId="0" fontId="2" fillId="8" borderId="29" xfId="0" applyFont="1" applyFill="1" applyBorder="1" applyAlignment="1">
      <alignment horizontal="center" vertical="center" wrapText="1"/>
    </xf>
    <xf numFmtId="0" fontId="2" fillId="8" borderId="30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 wrapText="1"/>
    </xf>
    <xf numFmtId="0" fontId="2" fillId="5" borderId="29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11" fillId="0" borderId="0" xfId="0" applyFont="1" applyAlignment="1" applyProtection="1">
      <alignment horizontal="center"/>
      <protection locked="0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3" fillId="9" borderId="38" xfId="0" applyFont="1" applyFill="1" applyBorder="1" applyAlignment="1">
      <alignment horizontal="center" vertical="center" wrapText="1"/>
    </xf>
    <xf numFmtId="0" fontId="3" fillId="9" borderId="39" xfId="0" applyFont="1" applyFill="1" applyBorder="1" applyAlignment="1">
      <alignment horizontal="center" vertical="center" wrapText="1"/>
    </xf>
    <xf numFmtId="0" fontId="3" fillId="8" borderId="38" xfId="0" applyFont="1" applyFill="1" applyBorder="1" applyAlignment="1">
      <alignment horizontal="center" vertical="center" wrapText="1"/>
    </xf>
    <xf numFmtId="0" fontId="3" fillId="8" borderId="39" xfId="0" applyFont="1" applyFill="1" applyBorder="1" applyAlignment="1">
      <alignment horizontal="center" vertical="center" wrapText="1"/>
    </xf>
    <xf numFmtId="0" fontId="3" fillId="8" borderId="40" xfId="0" applyFont="1" applyFill="1" applyBorder="1" applyAlignment="1">
      <alignment horizontal="center" vertical="center" wrapText="1"/>
    </xf>
    <xf numFmtId="0" fontId="3" fillId="4" borderId="38" xfId="0" applyFont="1" applyFill="1" applyBorder="1" applyAlignment="1">
      <alignment horizontal="center" vertical="center" wrapText="1"/>
    </xf>
    <xf numFmtId="0" fontId="3" fillId="4" borderId="39" xfId="0" applyFont="1" applyFill="1" applyBorder="1" applyAlignment="1">
      <alignment horizontal="center" vertical="center" wrapText="1"/>
    </xf>
    <xf numFmtId="0" fontId="3" fillId="4" borderId="40" xfId="0" applyFont="1" applyFill="1" applyBorder="1" applyAlignment="1">
      <alignment horizontal="center" vertical="center" wrapText="1"/>
    </xf>
    <xf numFmtId="0" fontId="3" fillId="5" borderId="38" xfId="0" applyFont="1" applyFill="1" applyBorder="1" applyAlignment="1">
      <alignment horizontal="center" vertical="center" wrapText="1"/>
    </xf>
    <xf numFmtId="0" fontId="3" fillId="5" borderId="39" xfId="0" applyFont="1" applyFill="1" applyBorder="1" applyAlignment="1">
      <alignment horizontal="center" vertical="center" wrapText="1"/>
    </xf>
    <xf numFmtId="0" fontId="3" fillId="5" borderId="40" xfId="0" applyFont="1" applyFill="1" applyBorder="1" applyAlignment="1">
      <alignment horizontal="center" vertical="center" wrapText="1"/>
    </xf>
    <xf numFmtId="0" fontId="3" fillId="6" borderId="38" xfId="0" applyFont="1" applyFill="1" applyBorder="1" applyAlignment="1">
      <alignment horizontal="center" vertical="center" wrapText="1"/>
    </xf>
    <xf numFmtId="0" fontId="3" fillId="6" borderId="39" xfId="0" applyFont="1" applyFill="1" applyBorder="1" applyAlignment="1">
      <alignment horizontal="center" vertical="center" wrapText="1"/>
    </xf>
    <xf numFmtId="0" fontId="3" fillId="6" borderId="40" xfId="0" applyFont="1" applyFill="1" applyBorder="1" applyAlignment="1">
      <alignment horizontal="center" vertical="center" wrapText="1"/>
    </xf>
  </cellXfs>
  <cellStyles count="1">
    <cellStyle name="Normal" xfId="0" builtinId="0"/>
  </cellStyles>
  <dxfs count="97">
    <dxf>
      <font>
        <color theme="0"/>
      </font>
    </dxf>
    <dxf>
      <fill>
        <patternFill>
          <bgColor rgb="FFCFFAFE"/>
        </patternFill>
      </fill>
    </dxf>
    <dxf>
      <font>
        <color theme="0"/>
      </font>
    </dxf>
    <dxf>
      <font>
        <color theme="1"/>
      </font>
      <fill>
        <patternFill>
          <bgColor rgb="FFCFFAFE"/>
        </patternFill>
      </fill>
    </dxf>
    <dxf>
      <font>
        <color theme="1"/>
      </font>
      <fill>
        <patternFill>
          <bgColor rgb="FFE0F2FE"/>
        </patternFill>
      </fill>
    </dxf>
    <dxf>
      <font>
        <color theme="1"/>
      </font>
      <fill>
        <patternFill>
          <bgColor rgb="FFE0F2FE"/>
        </patternFill>
      </fill>
    </dxf>
    <dxf>
      <font>
        <color theme="1"/>
      </font>
      <fill>
        <patternFill>
          <bgColor rgb="FFFDE68A"/>
        </patternFill>
      </fill>
    </dxf>
    <dxf>
      <font>
        <color theme="1"/>
      </font>
      <fill>
        <patternFill>
          <bgColor rgb="FFF9A8D4"/>
        </patternFill>
      </fill>
    </dxf>
    <dxf>
      <font>
        <color theme="1"/>
      </font>
      <fill>
        <patternFill>
          <bgColor rgb="FFFCA5A5"/>
        </patternFill>
      </fill>
    </dxf>
    <dxf>
      <fill>
        <patternFill>
          <bgColor rgb="FFCFFAFE"/>
        </patternFill>
      </fill>
    </dxf>
    <dxf>
      <font>
        <color theme="0"/>
      </font>
    </dxf>
    <dxf>
      <font>
        <color theme="1"/>
      </font>
      <fill>
        <patternFill>
          <bgColor rgb="FFCFFAFE"/>
        </patternFill>
      </fill>
    </dxf>
    <dxf>
      <font>
        <color theme="1"/>
      </font>
      <fill>
        <patternFill>
          <bgColor rgb="FFE0F2FE"/>
        </patternFill>
      </fill>
    </dxf>
    <dxf>
      <font>
        <color theme="1"/>
      </font>
      <fill>
        <patternFill>
          <bgColor rgb="FFE0F2FE"/>
        </patternFill>
      </fill>
    </dxf>
    <dxf>
      <font>
        <color theme="1"/>
      </font>
      <fill>
        <patternFill>
          <bgColor rgb="FFFDE68A"/>
        </patternFill>
      </fill>
    </dxf>
    <dxf>
      <font>
        <color theme="1"/>
      </font>
      <fill>
        <patternFill>
          <bgColor rgb="FFF9A8D4"/>
        </patternFill>
      </fill>
    </dxf>
    <dxf>
      <font>
        <color theme="1"/>
      </font>
      <fill>
        <patternFill>
          <bgColor rgb="FFFCA5A5"/>
        </patternFill>
      </fill>
    </dxf>
    <dxf>
      <fill>
        <patternFill>
          <bgColor rgb="FFCFFAFE"/>
        </patternFill>
      </fill>
    </dxf>
    <dxf>
      <font>
        <color theme="0"/>
      </font>
    </dxf>
    <dxf>
      <font>
        <color theme="1"/>
      </font>
      <fill>
        <patternFill>
          <bgColor rgb="FFCFFAFE"/>
        </patternFill>
      </fill>
    </dxf>
    <dxf>
      <font>
        <color theme="1"/>
      </font>
      <fill>
        <patternFill>
          <bgColor rgb="FFE0F2FE"/>
        </patternFill>
      </fill>
    </dxf>
    <dxf>
      <font>
        <color theme="1"/>
      </font>
      <fill>
        <patternFill>
          <bgColor rgb="FFE0F2FE"/>
        </patternFill>
      </fill>
    </dxf>
    <dxf>
      <font>
        <color theme="1"/>
      </font>
      <fill>
        <patternFill>
          <bgColor rgb="FFFDE68A"/>
        </patternFill>
      </fill>
    </dxf>
    <dxf>
      <font>
        <color theme="1"/>
      </font>
      <fill>
        <patternFill>
          <bgColor rgb="FFF9A8D4"/>
        </patternFill>
      </fill>
    </dxf>
    <dxf>
      <font>
        <color theme="1"/>
      </font>
      <fill>
        <patternFill>
          <bgColor rgb="FFFCA5A5"/>
        </patternFill>
      </fill>
    </dxf>
    <dxf>
      <fill>
        <patternFill>
          <bgColor rgb="FFCFFAFE"/>
        </patternFill>
      </fill>
    </dxf>
    <dxf>
      <font>
        <color theme="0"/>
      </font>
    </dxf>
    <dxf>
      <font>
        <color theme="1"/>
      </font>
      <fill>
        <patternFill>
          <bgColor rgb="FFCFFAFE"/>
        </patternFill>
      </fill>
    </dxf>
    <dxf>
      <font>
        <color theme="1"/>
      </font>
      <fill>
        <patternFill>
          <bgColor rgb="FFE0F2FE"/>
        </patternFill>
      </fill>
    </dxf>
    <dxf>
      <font>
        <color theme="1"/>
      </font>
      <fill>
        <patternFill>
          <bgColor rgb="FFE0F2FE"/>
        </patternFill>
      </fill>
    </dxf>
    <dxf>
      <font>
        <color theme="1"/>
      </font>
      <fill>
        <patternFill>
          <bgColor rgb="FFFDE68A"/>
        </patternFill>
      </fill>
    </dxf>
    <dxf>
      <font>
        <color theme="1"/>
      </font>
      <fill>
        <patternFill>
          <bgColor rgb="FFF9A8D4"/>
        </patternFill>
      </fill>
    </dxf>
    <dxf>
      <font>
        <color theme="1"/>
      </font>
      <fill>
        <patternFill>
          <bgColor rgb="FFFCA5A5"/>
        </patternFill>
      </fill>
    </dxf>
    <dxf>
      <fill>
        <patternFill>
          <bgColor rgb="FFCFFAFE"/>
        </patternFill>
      </fill>
    </dxf>
    <dxf>
      <font>
        <color theme="0"/>
      </font>
    </dxf>
    <dxf>
      <font>
        <color theme="1"/>
      </font>
      <fill>
        <patternFill>
          <bgColor rgb="FFCFFAFE"/>
        </patternFill>
      </fill>
    </dxf>
    <dxf>
      <font>
        <color theme="1"/>
      </font>
      <fill>
        <patternFill>
          <bgColor rgb="FFE0F2FE"/>
        </patternFill>
      </fill>
    </dxf>
    <dxf>
      <font>
        <color theme="1"/>
      </font>
      <fill>
        <patternFill>
          <bgColor rgb="FFE0F2FE"/>
        </patternFill>
      </fill>
    </dxf>
    <dxf>
      <font>
        <color theme="1"/>
      </font>
      <fill>
        <patternFill>
          <bgColor rgb="FFFDE68A"/>
        </patternFill>
      </fill>
    </dxf>
    <dxf>
      <font>
        <color theme="1"/>
      </font>
      <fill>
        <patternFill>
          <bgColor rgb="FFF9A8D4"/>
        </patternFill>
      </fill>
    </dxf>
    <dxf>
      <font>
        <color theme="1"/>
      </font>
      <fill>
        <patternFill>
          <bgColor rgb="FFFCA5A5"/>
        </patternFill>
      </fill>
    </dxf>
    <dxf>
      <fill>
        <patternFill>
          <bgColor rgb="FFCFFAFE"/>
        </patternFill>
      </fill>
    </dxf>
    <dxf>
      <font>
        <color theme="0"/>
      </font>
    </dxf>
    <dxf>
      <font>
        <color theme="1"/>
      </font>
      <fill>
        <patternFill>
          <bgColor rgb="FFCFFAFE"/>
        </patternFill>
      </fill>
    </dxf>
    <dxf>
      <font>
        <color theme="1"/>
      </font>
      <fill>
        <patternFill>
          <bgColor rgb="FFE0F2FE"/>
        </patternFill>
      </fill>
    </dxf>
    <dxf>
      <font>
        <color theme="1"/>
      </font>
      <fill>
        <patternFill>
          <bgColor rgb="FFE0F2FE"/>
        </patternFill>
      </fill>
    </dxf>
    <dxf>
      <font>
        <color theme="1"/>
      </font>
      <fill>
        <patternFill>
          <bgColor rgb="FFFDE68A"/>
        </patternFill>
      </fill>
    </dxf>
    <dxf>
      <font>
        <color theme="1"/>
      </font>
      <fill>
        <patternFill>
          <bgColor rgb="FFF9A8D4"/>
        </patternFill>
      </fill>
    </dxf>
    <dxf>
      <font>
        <color theme="1"/>
      </font>
      <fill>
        <patternFill>
          <bgColor rgb="FFFCA5A5"/>
        </patternFill>
      </fill>
    </dxf>
    <dxf>
      <fill>
        <patternFill>
          <bgColor rgb="FFCFFAFE"/>
        </patternFill>
      </fill>
    </dxf>
    <dxf>
      <font>
        <color theme="0"/>
      </font>
    </dxf>
    <dxf>
      <font>
        <color theme="1"/>
      </font>
      <fill>
        <patternFill>
          <bgColor rgb="FFCFFAFE"/>
        </patternFill>
      </fill>
    </dxf>
    <dxf>
      <font>
        <color theme="1"/>
      </font>
      <fill>
        <patternFill>
          <bgColor rgb="FFE0F2FE"/>
        </patternFill>
      </fill>
    </dxf>
    <dxf>
      <font>
        <color theme="1"/>
      </font>
      <fill>
        <patternFill>
          <bgColor rgb="FFE0F2FE"/>
        </patternFill>
      </fill>
    </dxf>
    <dxf>
      <font>
        <color theme="1"/>
      </font>
      <fill>
        <patternFill>
          <bgColor rgb="FFFDE68A"/>
        </patternFill>
      </fill>
    </dxf>
    <dxf>
      <font>
        <color theme="1"/>
      </font>
      <fill>
        <patternFill>
          <bgColor rgb="FFF9A8D4"/>
        </patternFill>
      </fill>
    </dxf>
    <dxf>
      <font>
        <color theme="1"/>
      </font>
      <fill>
        <patternFill>
          <bgColor rgb="FFFCA5A5"/>
        </patternFill>
      </fill>
    </dxf>
    <dxf>
      <fill>
        <patternFill>
          <bgColor rgb="FFCFFAFE"/>
        </patternFill>
      </fill>
    </dxf>
    <dxf>
      <font>
        <color theme="0"/>
      </font>
    </dxf>
    <dxf>
      <font>
        <color theme="1"/>
      </font>
      <fill>
        <patternFill>
          <bgColor rgb="FFCFFAFE"/>
        </patternFill>
      </fill>
    </dxf>
    <dxf>
      <font>
        <color theme="1"/>
      </font>
      <fill>
        <patternFill>
          <bgColor rgb="FFE0F2FE"/>
        </patternFill>
      </fill>
    </dxf>
    <dxf>
      <font>
        <color theme="1"/>
      </font>
      <fill>
        <patternFill>
          <bgColor rgb="FFE0F2FE"/>
        </patternFill>
      </fill>
    </dxf>
    <dxf>
      <font>
        <color theme="1"/>
      </font>
      <fill>
        <patternFill>
          <bgColor rgb="FFFDE68A"/>
        </patternFill>
      </fill>
    </dxf>
    <dxf>
      <font>
        <color theme="1"/>
      </font>
      <fill>
        <patternFill>
          <bgColor rgb="FFF9A8D4"/>
        </patternFill>
      </fill>
    </dxf>
    <dxf>
      <font>
        <color theme="1"/>
      </font>
      <fill>
        <patternFill>
          <bgColor rgb="FFFCA5A5"/>
        </patternFill>
      </fill>
    </dxf>
    <dxf>
      <fill>
        <patternFill>
          <bgColor rgb="FFCFFAFE"/>
        </patternFill>
      </fill>
    </dxf>
    <dxf>
      <font>
        <color theme="0"/>
      </font>
    </dxf>
    <dxf>
      <font>
        <color theme="1"/>
      </font>
      <fill>
        <patternFill>
          <bgColor rgb="FFCFFAFE"/>
        </patternFill>
      </fill>
    </dxf>
    <dxf>
      <font>
        <color theme="1"/>
      </font>
      <fill>
        <patternFill>
          <bgColor rgb="FFE0F2FE"/>
        </patternFill>
      </fill>
    </dxf>
    <dxf>
      <font>
        <color theme="1"/>
      </font>
      <fill>
        <patternFill>
          <bgColor rgb="FFE0F2FE"/>
        </patternFill>
      </fill>
    </dxf>
    <dxf>
      <font>
        <color theme="1"/>
      </font>
      <fill>
        <patternFill>
          <bgColor rgb="FFFDE68A"/>
        </patternFill>
      </fill>
    </dxf>
    <dxf>
      <font>
        <color theme="1"/>
      </font>
      <fill>
        <patternFill>
          <bgColor rgb="FFF9A8D4"/>
        </patternFill>
      </fill>
    </dxf>
    <dxf>
      <font>
        <color theme="1"/>
      </font>
      <fill>
        <patternFill>
          <bgColor rgb="FFFCA5A5"/>
        </patternFill>
      </fill>
    </dxf>
    <dxf>
      <fill>
        <patternFill>
          <bgColor rgb="FFCFFAFE"/>
        </patternFill>
      </fill>
    </dxf>
    <dxf>
      <font>
        <color theme="0"/>
      </font>
    </dxf>
    <dxf>
      <font>
        <color theme="1"/>
      </font>
      <fill>
        <patternFill>
          <bgColor rgb="FFCFFAFE"/>
        </patternFill>
      </fill>
    </dxf>
    <dxf>
      <font>
        <color theme="1"/>
      </font>
      <fill>
        <patternFill>
          <bgColor rgb="FFE0F2FE"/>
        </patternFill>
      </fill>
    </dxf>
    <dxf>
      <font>
        <color theme="1"/>
      </font>
      <fill>
        <patternFill>
          <bgColor rgb="FFE0F2FE"/>
        </patternFill>
      </fill>
    </dxf>
    <dxf>
      <font>
        <color theme="1"/>
      </font>
      <fill>
        <patternFill>
          <bgColor rgb="FFFDE68A"/>
        </patternFill>
      </fill>
    </dxf>
    <dxf>
      <font>
        <color theme="1"/>
      </font>
      <fill>
        <patternFill>
          <bgColor rgb="FFF9A8D4"/>
        </patternFill>
      </fill>
    </dxf>
    <dxf>
      <font>
        <color theme="1"/>
      </font>
      <fill>
        <patternFill>
          <bgColor rgb="FFFCA5A5"/>
        </patternFill>
      </fill>
    </dxf>
    <dxf>
      <fill>
        <patternFill>
          <bgColor rgb="FFCFFAFE"/>
        </patternFill>
      </fill>
    </dxf>
    <dxf>
      <font>
        <color theme="0"/>
      </font>
    </dxf>
    <dxf>
      <font>
        <color theme="1"/>
      </font>
      <fill>
        <patternFill>
          <bgColor rgb="FFCFFAFE"/>
        </patternFill>
      </fill>
    </dxf>
    <dxf>
      <font>
        <color theme="1"/>
      </font>
      <fill>
        <patternFill>
          <bgColor rgb="FFE0F2FE"/>
        </patternFill>
      </fill>
    </dxf>
    <dxf>
      <font>
        <color theme="1"/>
      </font>
      <fill>
        <patternFill>
          <bgColor rgb="FFE0F2FE"/>
        </patternFill>
      </fill>
    </dxf>
    <dxf>
      <font>
        <color theme="1"/>
      </font>
      <fill>
        <patternFill>
          <bgColor rgb="FFFDE68A"/>
        </patternFill>
      </fill>
    </dxf>
    <dxf>
      <font>
        <color theme="1"/>
      </font>
      <fill>
        <patternFill>
          <bgColor rgb="FFF9A8D4"/>
        </patternFill>
      </fill>
    </dxf>
    <dxf>
      <font>
        <color theme="1"/>
      </font>
      <fill>
        <patternFill>
          <bgColor rgb="FFFCA5A5"/>
        </patternFill>
      </fill>
    </dxf>
    <dxf>
      <fill>
        <patternFill>
          <bgColor rgb="FFCFFAFE"/>
        </patternFill>
      </fill>
    </dxf>
    <dxf>
      <font>
        <color theme="0"/>
      </font>
    </dxf>
    <dxf>
      <font>
        <color theme="1"/>
      </font>
      <fill>
        <patternFill>
          <bgColor rgb="FFCFFAFE"/>
        </patternFill>
      </fill>
    </dxf>
    <dxf>
      <font>
        <color theme="1"/>
      </font>
      <fill>
        <patternFill>
          <bgColor rgb="FFE0F2FE"/>
        </patternFill>
      </fill>
    </dxf>
    <dxf>
      <font>
        <color theme="1"/>
      </font>
      <fill>
        <patternFill>
          <bgColor rgb="FFE0F2FE"/>
        </patternFill>
      </fill>
    </dxf>
    <dxf>
      <font>
        <color theme="1"/>
      </font>
      <fill>
        <patternFill>
          <bgColor rgb="FFFDE68A"/>
        </patternFill>
      </fill>
    </dxf>
    <dxf>
      <font>
        <color theme="1"/>
      </font>
      <fill>
        <patternFill>
          <bgColor rgb="FFF9A8D4"/>
        </patternFill>
      </fill>
    </dxf>
    <dxf>
      <font>
        <color theme="1"/>
      </font>
      <fill>
        <patternFill>
          <bgColor rgb="FFFCA5A5"/>
        </patternFill>
      </fill>
    </dxf>
  </dxfs>
  <tableStyles count="1" defaultTableStyle="TableStyleMedium2" defaultPivotStyle="PivotStyleLight16">
    <tableStyle name="Invisible" pivot="0" table="0" count="0" xr9:uid="{34557B93-0209-4708-837C-07B290C604A8}"/>
  </tableStyles>
  <colors>
    <mruColors>
      <color rgb="FFA0A0A0"/>
      <color rgb="FF1F2937"/>
      <color rgb="FFFAFAFA"/>
      <color rgb="FFD1D1D1"/>
      <color rgb="FFF4F6F8"/>
      <color rgb="FFFCA5A5"/>
      <color rgb="FFF9A8D4"/>
      <color rgb="FFFDE68A"/>
      <color rgb="FFE0F2FE"/>
      <color rgb="FFCFF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4AE0-CCAF-4216-8063-84E9F85A2B4C}">
  <dimension ref="A5:F9"/>
  <sheetViews>
    <sheetView showGridLines="0" workbookViewId="0">
      <selection activeCell="D5" sqref="D5:F9"/>
    </sheetView>
  </sheetViews>
  <sheetFormatPr defaultRowHeight="14.4"/>
  <cols>
    <col min="1" max="16384" width="8.88671875" style="41"/>
  </cols>
  <sheetData>
    <row r="5" spans="1:6" ht="14.4" customHeight="1">
      <c r="A5" s="57" t="s">
        <v>0</v>
      </c>
      <c r="B5" s="57"/>
      <c r="C5" s="57"/>
      <c r="D5" s="57">
        <v>2025</v>
      </c>
      <c r="E5" s="57"/>
      <c r="F5" s="57"/>
    </row>
    <row r="6" spans="1:6" ht="14.4" customHeight="1">
      <c r="A6" s="57"/>
      <c r="B6" s="57"/>
      <c r="C6" s="57"/>
      <c r="D6" s="57"/>
      <c r="E6" s="57"/>
      <c r="F6" s="57"/>
    </row>
    <row r="7" spans="1:6" ht="14.4" customHeight="1">
      <c r="A7" s="57"/>
      <c r="B7" s="57"/>
      <c r="C7" s="57"/>
      <c r="D7" s="57"/>
      <c r="E7" s="57"/>
      <c r="F7" s="57"/>
    </row>
    <row r="8" spans="1:6">
      <c r="A8" s="57"/>
      <c r="B8" s="57"/>
      <c r="C8" s="57"/>
      <c r="D8" s="57"/>
      <c r="E8" s="57"/>
      <c r="F8" s="57"/>
    </row>
    <row r="9" spans="1:6">
      <c r="A9" s="57"/>
      <c r="B9" s="57"/>
      <c r="C9" s="57"/>
      <c r="D9" s="57"/>
      <c r="E9" s="57"/>
      <c r="F9" s="57"/>
    </row>
  </sheetData>
  <sheetProtection algorithmName="SHA-512" hashValue="X8HKvnAprF6hhnyFWIvY9KviDNJhmkmCVVlaf942FDcsAk3fBW3xHEcHkerHOXRbTVWEqRQnIvTutXysDuVBbg==" saltValue="j8FEACMCXSU7hG3wP+ZONg==" spinCount="100000" sheet="1" objects="1" scenarios="1"/>
  <mergeCells count="2">
    <mergeCell ref="A5:C9"/>
    <mergeCell ref="D5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5E45-C9A2-4CEB-A9B9-FE239E165C5A}">
  <dimension ref="A1:AN25"/>
  <sheetViews>
    <sheetView showGridLines="0" zoomScale="60" zoomScaleNormal="60" workbookViewId="0">
      <selection activeCell="AD10" sqref="AD10"/>
    </sheetView>
  </sheetViews>
  <sheetFormatPr defaultRowHeight="14.4"/>
  <cols>
    <col min="1" max="1" width="22.44140625" customWidth="1"/>
    <col min="2" max="32" width="6.77734375" customWidth="1"/>
    <col min="33" max="35" width="9.88671875" customWidth="1"/>
    <col min="36" max="36" width="11.6640625" customWidth="1"/>
    <col min="37" max="37" width="11.33203125" customWidth="1"/>
    <col min="39" max="39" width="29.5546875" customWidth="1"/>
  </cols>
  <sheetData>
    <row r="1" spans="1:40">
      <c r="A1" s="58" t="s">
        <v>32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0"/>
    </row>
    <row r="2" spans="1:40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3"/>
    </row>
    <row r="3" spans="1:40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6"/>
    </row>
    <row r="4" spans="1:40" ht="20.399999999999999" customHeight="1">
      <c r="A4" s="79" t="s">
        <v>1</v>
      </c>
      <c r="B4" s="38" t="str" cm="1">
        <f t="array" ref="B4">IF(B5="","",INDEX({"Sun";"Mon";"Tue";"Wed";"Thu";"Fri";"Sat"},WEEKDAY(B5,1)))</f>
        <v>Wed</v>
      </c>
      <c r="C4" s="39" t="str" cm="1">
        <f t="array" ref="C4">IF(C5="","",INDEX({"Sun";"Mon";"Tue";"Wed";"Thu";"Fri";"Sat"},WEEKDAY(C5,1)))</f>
        <v>Thu</v>
      </c>
      <c r="D4" s="39" t="str" cm="1">
        <f t="array" ref="D4">IF(D5="","",INDEX({"Sun";"Mon";"Tue";"Wed";"Thu";"Fri";"Sat"},WEEKDAY(D5,1)))</f>
        <v>Fri</v>
      </c>
      <c r="E4" s="39" t="str" cm="1">
        <f t="array" ref="E4">IF(E5="","",INDEX({"Sun";"Mon";"Tue";"Wed";"Thu";"Fri";"Sat"},WEEKDAY(E5,1)))</f>
        <v>Sat</v>
      </c>
      <c r="F4" s="39" t="str" cm="1">
        <f t="array" ref="F4">IF(F5="","",INDEX({"Sun";"Mon";"Tue";"Wed";"Thu";"Fri";"Sat"},WEEKDAY(F5,1)))</f>
        <v>Sun</v>
      </c>
      <c r="G4" s="39" t="str" cm="1">
        <f t="array" ref="G4">IF(G5="","",INDEX({"Sun";"Mon";"Tue";"Wed";"Thu";"Fri";"Sat"},WEEKDAY(G5,1)))</f>
        <v>Mon</v>
      </c>
      <c r="H4" s="39" t="str" cm="1">
        <f t="array" ref="H4">IF(H5="","",INDEX({"Sun";"Mon";"Tue";"Wed";"Thu";"Fri";"Sat"},WEEKDAY(H5,1)))</f>
        <v>Tue</v>
      </c>
      <c r="I4" s="39" t="str" cm="1">
        <f t="array" ref="I4">IF(I5="","",INDEX({"Sun";"Mon";"Tue";"Wed";"Thu";"Fri";"Sat"},WEEKDAY(I5,1)))</f>
        <v>Wed</v>
      </c>
      <c r="J4" s="39" t="str" cm="1">
        <f t="array" ref="J4">IF(J5="","",INDEX({"Sun";"Mon";"Tue";"Wed";"Thu";"Fri";"Sat"},WEEKDAY(J5,1)))</f>
        <v>Thu</v>
      </c>
      <c r="K4" s="39" t="str" cm="1">
        <f t="array" ref="K4">IF(K5="","",INDEX({"Sun";"Mon";"Tue";"Wed";"Thu";"Fri";"Sat"},WEEKDAY(K5,1)))</f>
        <v>Fri</v>
      </c>
      <c r="L4" s="39" t="str" cm="1">
        <f t="array" ref="L4">IF(L5="","",INDEX({"Sun";"Mon";"Tue";"Wed";"Thu";"Fri";"Sat"},WEEKDAY(L5,1)))</f>
        <v>Sat</v>
      </c>
      <c r="M4" s="39" t="str" cm="1">
        <f t="array" ref="M4">IF(M5="","",INDEX({"Sun";"Mon";"Tue";"Wed";"Thu";"Fri";"Sat"},WEEKDAY(M5,1)))</f>
        <v>Sun</v>
      </c>
      <c r="N4" s="39" t="str" cm="1">
        <f t="array" ref="N4">IF(N5="","",INDEX({"Sun";"Mon";"Tue";"Wed";"Thu";"Fri";"Sat"},WEEKDAY(N5,1)))</f>
        <v>Mon</v>
      </c>
      <c r="O4" s="39" t="str" cm="1">
        <f t="array" ref="O4">IF(O5="","",INDEX({"Sun";"Mon";"Tue";"Wed";"Thu";"Fri";"Sat"},WEEKDAY(O5,1)))</f>
        <v>Tue</v>
      </c>
      <c r="P4" s="39" t="str" cm="1">
        <f t="array" ref="P4">IF(P5="","",INDEX({"Sun";"Mon";"Tue";"Wed";"Thu";"Fri";"Sat"},WEEKDAY(P5,1)))</f>
        <v>Wed</v>
      </c>
      <c r="Q4" s="39" t="str" cm="1">
        <f t="array" ref="Q4">IF(Q5="","",INDEX({"Sun";"Mon";"Tue";"Wed";"Thu";"Fri";"Sat"},WEEKDAY(Q5,1)))</f>
        <v>Thu</v>
      </c>
      <c r="R4" s="39" t="str" cm="1">
        <f t="array" ref="R4">IF(R5="","",INDEX({"Sun";"Mon";"Tue";"Wed";"Thu";"Fri";"Sat"},WEEKDAY(R5,1)))</f>
        <v>Fri</v>
      </c>
      <c r="S4" s="39" t="str" cm="1">
        <f t="array" ref="S4">IF(S5="","",INDEX({"Sun";"Mon";"Tue";"Wed";"Thu";"Fri";"Sat"},WEEKDAY(S5,1)))</f>
        <v>Sat</v>
      </c>
      <c r="T4" s="39" t="str" cm="1">
        <f t="array" ref="T4">IF(T5="","",INDEX({"Sun";"Mon";"Tue";"Wed";"Thu";"Fri";"Sat"},WEEKDAY(T5,1)))</f>
        <v>Sun</v>
      </c>
      <c r="U4" s="39" t="str" cm="1">
        <f t="array" ref="U4">IF(U5="","",INDEX({"Sun";"Mon";"Tue";"Wed";"Thu";"Fri";"Sat"},WEEKDAY(U5,1)))</f>
        <v>Mon</v>
      </c>
      <c r="V4" s="39" t="str" cm="1">
        <f t="array" ref="V4">IF(V5="","",INDEX({"Sun";"Mon";"Tue";"Wed";"Thu";"Fri";"Sat"},WEEKDAY(V5,1)))</f>
        <v>Tue</v>
      </c>
      <c r="W4" s="39" t="str" cm="1">
        <f t="array" ref="W4">IF(W5="","",INDEX({"Sun";"Mon";"Tue";"Wed";"Thu";"Fri";"Sat"},WEEKDAY(W5,1)))</f>
        <v>Wed</v>
      </c>
      <c r="X4" s="39" t="str" cm="1">
        <f t="array" ref="X4">IF(X5="","",INDEX({"Sun";"Mon";"Tue";"Wed";"Thu";"Fri";"Sat"},WEEKDAY(X5,1)))</f>
        <v>Thu</v>
      </c>
      <c r="Y4" s="39" t="str" cm="1">
        <f t="array" ref="Y4">IF(Y5="","",INDEX({"Sun";"Mon";"Tue";"Wed";"Thu";"Fri";"Sat"},WEEKDAY(Y5,1)))</f>
        <v>Fri</v>
      </c>
      <c r="Z4" s="39" t="str" cm="1">
        <f t="array" ref="Z4">IF(Z5="","",INDEX({"Sun";"Mon";"Tue";"Wed";"Thu";"Fri";"Sat"},WEEKDAY(Z5,1)))</f>
        <v>Sat</v>
      </c>
      <c r="AA4" s="39" t="str" cm="1">
        <f t="array" ref="AA4">IF(AA5="","",INDEX({"Sun";"Mon";"Tue";"Wed";"Thu";"Fri";"Sat"},WEEKDAY(AA5,1)))</f>
        <v>Sun</v>
      </c>
      <c r="AB4" s="39" t="str" cm="1">
        <f t="array" ref="AB4">IF(AB5="","",INDEX({"Sun";"Mon";"Tue";"Wed";"Thu";"Fri";"Sat"},WEEKDAY(AB5,1)))</f>
        <v>Mon</v>
      </c>
      <c r="AC4" s="39" t="str" cm="1">
        <f t="array" ref="AC4">IF(AC5="","",INDEX({"Sun";"Mon";"Tue";"Wed";"Thu";"Fri";"Sat"},WEEKDAY(AC5,1)))</f>
        <v>Tue</v>
      </c>
      <c r="AD4" s="39" t="str" cm="1">
        <f t="array" ref="AD4">IF(AD5="","",INDEX({"Sun";"Mon";"Tue";"Wed";"Thu";"Fri";"Sat"},WEEKDAY(AD5,1)))</f>
        <v>Wed</v>
      </c>
      <c r="AE4" s="39" t="str" cm="1">
        <f t="array" ref="AE4">IF(AE5="","",INDEX({"Sun";"Mon";"Tue";"Wed";"Thu";"Fri";"Sat"},WEEKDAY(AE5,1)))</f>
        <v>Thu</v>
      </c>
      <c r="AF4" s="40" t="str" cm="1">
        <f t="array" ref="AF4">IF(AF5="","",INDEX({"Sun";"Mon";"Tue";"Wed";"Thu";"Fri";"Sat"},WEEKDAY(AF5,1)))</f>
        <v>Fri</v>
      </c>
      <c r="AG4" s="82" t="s">
        <v>11</v>
      </c>
      <c r="AH4" s="85" t="s">
        <v>10</v>
      </c>
      <c r="AI4" s="88" t="s">
        <v>12</v>
      </c>
      <c r="AJ4" s="91" t="s">
        <v>13</v>
      </c>
      <c r="AK4" s="67" t="s">
        <v>14</v>
      </c>
      <c r="AM4" s="70" t="s">
        <v>15</v>
      </c>
      <c r="AN4" s="73" t="s">
        <v>22</v>
      </c>
    </row>
    <row r="5" spans="1:40" ht="20.399999999999999" customHeight="1">
      <c r="A5" s="80"/>
      <c r="B5" s="35">
        <f>DATE(Year!$D$5,1,1)</f>
        <v>45658</v>
      </c>
      <c r="C5" s="36">
        <f>B5+1</f>
        <v>45659</v>
      </c>
      <c r="D5" s="36">
        <f t="shared" ref="D5:AF5" si="0">C5+1</f>
        <v>45660</v>
      </c>
      <c r="E5" s="36">
        <f t="shared" si="0"/>
        <v>45661</v>
      </c>
      <c r="F5" s="36">
        <f t="shared" si="0"/>
        <v>45662</v>
      </c>
      <c r="G5" s="36">
        <f t="shared" si="0"/>
        <v>45663</v>
      </c>
      <c r="H5" s="36">
        <f t="shared" si="0"/>
        <v>45664</v>
      </c>
      <c r="I5" s="36">
        <f t="shared" si="0"/>
        <v>45665</v>
      </c>
      <c r="J5" s="36">
        <f t="shared" si="0"/>
        <v>45666</v>
      </c>
      <c r="K5" s="36">
        <f t="shared" si="0"/>
        <v>45667</v>
      </c>
      <c r="L5" s="36">
        <f t="shared" si="0"/>
        <v>45668</v>
      </c>
      <c r="M5" s="36">
        <f t="shared" si="0"/>
        <v>45669</v>
      </c>
      <c r="N5" s="36">
        <f t="shared" si="0"/>
        <v>45670</v>
      </c>
      <c r="O5" s="36">
        <f t="shared" si="0"/>
        <v>45671</v>
      </c>
      <c r="P5" s="36">
        <f t="shared" si="0"/>
        <v>45672</v>
      </c>
      <c r="Q5" s="36">
        <f t="shared" si="0"/>
        <v>45673</v>
      </c>
      <c r="R5" s="36">
        <f t="shared" si="0"/>
        <v>45674</v>
      </c>
      <c r="S5" s="36">
        <f t="shared" si="0"/>
        <v>45675</v>
      </c>
      <c r="T5" s="36">
        <f t="shared" si="0"/>
        <v>45676</v>
      </c>
      <c r="U5" s="36">
        <f t="shared" si="0"/>
        <v>45677</v>
      </c>
      <c r="V5" s="36">
        <f t="shared" si="0"/>
        <v>45678</v>
      </c>
      <c r="W5" s="36">
        <f t="shared" si="0"/>
        <v>45679</v>
      </c>
      <c r="X5" s="36">
        <f t="shared" si="0"/>
        <v>45680</v>
      </c>
      <c r="Y5" s="36">
        <f t="shared" si="0"/>
        <v>45681</v>
      </c>
      <c r="Z5" s="36">
        <f t="shared" si="0"/>
        <v>45682</v>
      </c>
      <c r="AA5" s="36">
        <f t="shared" si="0"/>
        <v>45683</v>
      </c>
      <c r="AB5" s="36">
        <f t="shared" si="0"/>
        <v>45684</v>
      </c>
      <c r="AC5" s="36">
        <f t="shared" si="0"/>
        <v>45685</v>
      </c>
      <c r="AD5" s="36">
        <f t="shared" si="0"/>
        <v>45686</v>
      </c>
      <c r="AE5" s="36">
        <f t="shared" si="0"/>
        <v>45687</v>
      </c>
      <c r="AF5" s="37">
        <f t="shared" si="0"/>
        <v>45688</v>
      </c>
      <c r="AG5" s="83"/>
      <c r="AH5" s="86"/>
      <c r="AI5" s="89"/>
      <c r="AJ5" s="92"/>
      <c r="AK5" s="68"/>
      <c r="AM5" s="71"/>
      <c r="AN5" s="74"/>
    </row>
    <row r="6" spans="1:40" ht="20.399999999999999" customHeight="1">
      <c r="A6" s="81"/>
      <c r="B6" s="76" t="s">
        <v>9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8"/>
      <c r="AG6" s="84"/>
      <c r="AH6" s="87"/>
      <c r="AI6" s="90"/>
      <c r="AJ6" s="93"/>
      <c r="AK6" s="69"/>
      <c r="AM6" s="72"/>
      <c r="AN6" s="75"/>
    </row>
    <row r="7" spans="1:40" ht="21.6" customHeight="1">
      <c r="A7" s="32" t="s">
        <v>2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8"/>
      <c r="AG7" s="24">
        <f>SUM(AH7:AK7)</f>
        <v>0</v>
      </c>
      <c r="AH7" s="25">
        <f>COUNTIF(B7:AF7,"V1")+COUNTIF(B7:AF7,"V2")/2+COUNTIF(B7:AF7,"V3")/2</f>
        <v>0</v>
      </c>
      <c r="AI7" s="25">
        <f>COUNTIF(B7:AF7,"S")</f>
        <v>0</v>
      </c>
      <c r="AJ7" s="25">
        <f>COUNTIF(B7:AF7,"M")</f>
        <v>0</v>
      </c>
      <c r="AK7" s="26">
        <f>COUNTIF(B7:AF7,"L")</f>
        <v>0</v>
      </c>
      <c r="AM7" s="1" t="s">
        <v>17</v>
      </c>
      <c r="AN7" s="6" t="s">
        <v>23</v>
      </c>
    </row>
    <row r="8" spans="1:40" ht="21.6" customHeight="1">
      <c r="A8" s="33" t="s">
        <v>3</v>
      </c>
      <c r="B8" s="19"/>
      <c r="C8" s="12"/>
      <c r="D8" s="12"/>
      <c r="E8" s="12" t="s">
        <v>23</v>
      </c>
      <c r="F8" s="12"/>
      <c r="G8" s="12"/>
      <c r="H8" s="12"/>
      <c r="I8" s="12"/>
      <c r="J8" s="12"/>
      <c r="K8" s="12" t="s">
        <v>24</v>
      </c>
      <c r="L8" s="12"/>
      <c r="M8" s="12"/>
      <c r="N8" s="12" t="s">
        <v>24</v>
      </c>
      <c r="O8" s="12"/>
      <c r="P8" s="12"/>
      <c r="Q8" s="12"/>
      <c r="R8" s="12"/>
      <c r="S8" s="12"/>
      <c r="T8" s="12"/>
      <c r="U8" s="12"/>
      <c r="V8" s="12"/>
      <c r="W8" s="12"/>
      <c r="X8" s="12" t="s">
        <v>25</v>
      </c>
      <c r="Y8" s="12"/>
      <c r="Z8" s="12"/>
      <c r="AA8" s="12"/>
      <c r="AB8" s="12"/>
      <c r="AC8" s="12"/>
      <c r="AD8" s="12"/>
      <c r="AE8" s="12"/>
      <c r="AF8" s="20"/>
      <c r="AG8" s="27">
        <f t="shared" ref="AG8:AG16" si="1">SUM(AH8:AK8)</f>
        <v>2.5</v>
      </c>
      <c r="AH8" s="13">
        <f t="shared" ref="AH8:AH16" si="2">COUNTIF(B8:AF8,"V1")+COUNTIF(B8:AF8,"V2")/2+COUNTIF(B8:AF8,"V3")/2</f>
        <v>2.5</v>
      </c>
      <c r="AI8" s="13">
        <f t="shared" ref="AI8:AI16" si="3">COUNTIF(B8:AF8,"S")</f>
        <v>0</v>
      </c>
      <c r="AJ8" s="13">
        <f t="shared" ref="AJ8:AJ16" si="4">COUNTIF(B8:AF8,"M")</f>
        <v>0</v>
      </c>
      <c r="AK8" s="28">
        <f t="shared" ref="AK8:AK16" si="5">COUNTIF(B8:AF8,"L")</f>
        <v>0</v>
      </c>
      <c r="AM8" s="2" t="s">
        <v>16</v>
      </c>
      <c r="AN8" s="7" t="s">
        <v>24</v>
      </c>
    </row>
    <row r="9" spans="1:40" ht="21.6" customHeight="1">
      <c r="A9" s="33" t="s">
        <v>4</v>
      </c>
      <c r="B9" s="19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20"/>
      <c r="AG9" s="27">
        <f t="shared" si="1"/>
        <v>0</v>
      </c>
      <c r="AH9" s="13">
        <f t="shared" si="2"/>
        <v>0</v>
      </c>
      <c r="AI9" s="13">
        <f t="shared" si="3"/>
        <v>0</v>
      </c>
      <c r="AJ9" s="13">
        <f t="shared" si="4"/>
        <v>0</v>
      </c>
      <c r="AK9" s="28">
        <f t="shared" si="5"/>
        <v>0</v>
      </c>
      <c r="AM9" s="2" t="s">
        <v>18</v>
      </c>
      <c r="AN9" s="7" t="s">
        <v>25</v>
      </c>
    </row>
    <row r="10" spans="1:40" ht="21.6" customHeight="1">
      <c r="A10" s="33" t="s">
        <v>5</v>
      </c>
      <c r="B10" s="19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 t="s">
        <v>24</v>
      </c>
      <c r="AA10" s="12"/>
      <c r="AB10" s="12"/>
      <c r="AC10" s="12" t="s">
        <v>24</v>
      </c>
      <c r="AD10" s="12" t="s">
        <v>27</v>
      </c>
      <c r="AE10" s="12"/>
      <c r="AF10" s="20"/>
      <c r="AG10" s="27">
        <f t="shared" si="1"/>
        <v>2</v>
      </c>
      <c r="AH10" s="13">
        <f t="shared" si="2"/>
        <v>1</v>
      </c>
      <c r="AI10" s="13">
        <f t="shared" si="3"/>
        <v>0</v>
      </c>
      <c r="AJ10" s="13">
        <f t="shared" si="4"/>
        <v>1</v>
      </c>
      <c r="AK10" s="28">
        <f t="shared" si="5"/>
        <v>0</v>
      </c>
      <c r="AM10" s="3" t="s">
        <v>19</v>
      </c>
      <c r="AN10" s="8" t="s">
        <v>26</v>
      </c>
    </row>
    <row r="11" spans="1:40" ht="21.6" customHeight="1">
      <c r="A11" s="33" t="s">
        <v>29</v>
      </c>
      <c r="B11" s="19"/>
      <c r="C11" s="12"/>
      <c r="D11" s="12" t="s">
        <v>24</v>
      </c>
      <c r="E11" s="12" t="s">
        <v>24</v>
      </c>
      <c r="F11" s="12" t="s">
        <v>24</v>
      </c>
      <c r="G11" s="12" t="s">
        <v>24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0"/>
      <c r="AG11" s="27">
        <f t="shared" si="1"/>
        <v>2</v>
      </c>
      <c r="AH11" s="13">
        <f t="shared" si="2"/>
        <v>2</v>
      </c>
      <c r="AI11" s="13">
        <f t="shared" si="3"/>
        <v>0</v>
      </c>
      <c r="AJ11" s="13">
        <f t="shared" si="4"/>
        <v>0</v>
      </c>
      <c r="AK11" s="28">
        <f t="shared" si="5"/>
        <v>0</v>
      </c>
      <c r="AM11" s="4" t="s">
        <v>20</v>
      </c>
      <c r="AN11" s="9" t="s">
        <v>27</v>
      </c>
    </row>
    <row r="12" spans="1:40" ht="21.6" customHeight="1">
      <c r="A12" s="33" t="s">
        <v>30</v>
      </c>
      <c r="B12" s="1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20"/>
      <c r="AG12" s="27">
        <f t="shared" si="1"/>
        <v>0</v>
      </c>
      <c r="AH12" s="13">
        <f t="shared" si="2"/>
        <v>0</v>
      </c>
      <c r="AI12" s="13">
        <f t="shared" si="3"/>
        <v>0</v>
      </c>
      <c r="AJ12" s="13">
        <f t="shared" si="4"/>
        <v>0</v>
      </c>
      <c r="AK12" s="28">
        <f t="shared" si="5"/>
        <v>0</v>
      </c>
      <c r="AM12" s="5" t="s">
        <v>21</v>
      </c>
      <c r="AN12" s="10" t="s">
        <v>28</v>
      </c>
    </row>
    <row r="13" spans="1:40" ht="21.6" customHeight="1">
      <c r="A13" s="33" t="s">
        <v>6</v>
      </c>
      <c r="B13" s="19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20"/>
      <c r="AG13" s="27">
        <f t="shared" si="1"/>
        <v>0</v>
      </c>
      <c r="AH13" s="13">
        <f t="shared" si="2"/>
        <v>0</v>
      </c>
      <c r="AI13" s="13">
        <f t="shared" si="3"/>
        <v>0</v>
      </c>
      <c r="AJ13" s="13">
        <f t="shared" si="4"/>
        <v>0</v>
      </c>
      <c r="AK13" s="28">
        <f t="shared" si="5"/>
        <v>0</v>
      </c>
    </row>
    <row r="14" spans="1:40" ht="21.6" customHeight="1">
      <c r="A14" s="33" t="s">
        <v>7</v>
      </c>
      <c r="B14" s="19" t="s">
        <v>26</v>
      </c>
      <c r="C14" s="12" t="s">
        <v>26</v>
      </c>
      <c r="D14" s="12" t="s">
        <v>26</v>
      </c>
      <c r="E14" s="12" t="s">
        <v>26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20"/>
      <c r="AG14" s="27">
        <f t="shared" si="1"/>
        <v>4</v>
      </c>
      <c r="AH14" s="13">
        <f t="shared" si="2"/>
        <v>0</v>
      </c>
      <c r="AI14" s="13">
        <f t="shared" si="3"/>
        <v>4</v>
      </c>
      <c r="AJ14" s="13">
        <f t="shared" si="4"/>
        <v>0</v>
      </c>
      <c r="AK14" s="28">
        <f t="shared" si="5"/>
        <v>0</v>
      </c>
    </row>
    <row r="15" spans="1:40" ht="21.6" customHeight="1">
      <c r="A15" s="33" t="s">
        <v>31</v>
      </c>
      <c r="B15" s="19"/>
      <c r="C15" s="12"/>
      <c r="D15" s="12"/>
      <c r="E15" s="15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20"/>
      <c r="AG15" s="27">
        <f t="shared" si="1"/>
        <v>0</v>
      </c>
      <c r="AH15" s="13">
        <f t="shared" si="2"/>
        <v>0</v>
      </c>
      <c r="AI15" s="13">
        <f t="shared" si="3"/>
        <v>0</v>
      </c>
      <c r="AJ15" s="13">
        <f t="shared" si="4"/>
        <v>0</v>
      </c>
      <c r="AK15" s="28">
        <f t="shared" si="5"/>
        <v>0</v>
      </c>
    </row>
    <row r="16" spans="1:40" ht="21.6" customHeight="1">
      <c r="A16" s="34" t="s">
        <v>8</v>
      </c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3"/>
      <c r="AG16" s="29">
        <f t="shared" si="1"/>
        <v>0</v>
      </c>
      <c r="AH16" s="30">
        <f t="shared" si="2"/>
        <v>0</v>
      </c>
      <c r="AI16" s="30">
        <f t="shared" si="3"/>
        <v>0</v>
      </c>
      <c r="AJ16" s="30">
        <f t="shared" si="4"/>
        <v>0</v>
      </c>
      <c r="AK16" s="31">
        <f t="shared" si="5"/>
        <v>0</v>
      </c>
    </row>
    <row r="25" spans="9:9" ht="34.799999999999997">
      <c r="I25" s="14"/>
    </row>
  </sheetData>
  <mergeCells count="10">
    <mergeCell ref="A1:AK3"/>
    <mergeCell ref="AK4:AK6"/>
    <mergeCell ref="AM4:AM6"/>
    <mergeCell ref="AN4:AN6"/>
    <mergeCell ref="B6:AF6"/>
    <mergeCell ref="A4:A6"/>
    <mergeCell ref="AG4:AG6"/>
    <mergeCell ref="AH4:AH6"/>
    <mergeCell ref="AI4:AI6"/>
    <mergeCell ref="AJ4:AJ6"/>
  </mergeCells>
  <conditionalFormatting sqref="B7:AF16">
    <cfRule type="cellIs" dxfId="96" priority="2" operator="equal">
      <formula>"L"</formula>
    </cfRule>
    <cfRule type="cellIs" dxfId="95" priority="4" operator="equal">
      <formula>"M"</formula>
    </cfRule>
    <cfRule type="cellIs" dxfId="94" priority="5" operator="equal">
      <formula>"S"</formula>
    </cfRule>
    <cfRule type="beginsWith" dxfId="93" priority="7" operator="beginsWith" text="V3">
      <formula>LEFT(B7,LEN("V3"))="V3"</formula>
    </cfRule>
    <cfRule type="cellIs" dxfId="92" priority="8" operator="equal">
      <formula>"V2"</formula>
    </cfRule>
    <cfRule type="cellIs" dxfId="91" priority="9" operator="equal">
      <formula>"V1"</formula>
    </cfRule>
  </conditionalFormatting>
  <conditionalFormatting sqref="AG7:AK16">
    <cfRule type="cellIs" dxfId="90" priority="1" operator="equal">
      <formula>0</formula>
    </cfRule>
  </conditionalFormatting>
  <conditionalFormatting sqref="AM7:AN7 AM10:AN12">
    <cfRule type="beginsWith" dxfId="89" priority="10" operator="beginsWith" text="V">
      <formula>LEFT(AM7,LEN("V"))="V"</formula>
    </cfRule>
  </conditionalFormatting>
  <dataValidations count="1">
    <dataValidation type="list" allowBlank="1" showInputMessage="1" showErrorMessage="1" sqref="B7:AF16" xr:uid="{4A234455-5DDA-4B25-B4BE-6C9A5F296690}">
      <formula1>$AN$7:$AN$12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15B49-65C2-47E1-ACFA-9AE4F2B5FF0F}">
  <dimension ref="A1:AN25"/>
  <sheetViews>
    <sheetView showGridLines="0" zoomScale="60" zoomScaleNormal="60" workbookViewId="0">
      <selection activeCell="AM27" sqref="AM27"/>
    </sheetView>
  </sheetViews>
  <sheetFormatPr defaultRowHeight="14.4"/>
  <cols>
    <col min="1" max="1" width="22.44140625" customWidth="1"/>
    <col min="2" max="32" width="6.77734375" customWidth="1"/>
    <col min="33" max="35" width="9.88671875" customWidth="1"/>
    <col min="36" max="36" width="11.6640625" customWidth="1"/>
    <col min="37" max="37" width="11.33203125" customWidth="1"/>
    <col min="39" max="39" width="29.5546875" customWidth="1"/>
  </cols>
  <sheetData>
    <row r="1" spans="1:40">
      <c r="A1" s="58" t="s">
        <v>33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0"/>
    </row>
    <row r="2" spans="1:40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3"/>
    </row>
    <row r="3" spans="1:40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6"/>
    </row>
    <row r="4" spans="1:40" ht="20.399999999999999" customHeight="1">
      <c r="A4" s="79" t="s">
        <v>1</v>
      </c>
      <c r="B4" s="38" t="str" cm="1">
        <f t="array" ref="B4">IF(B5="","",INDEX({"Sun";"Mon";"Tue";"Wed";"Thu";"Fri";"Sat"},WEEKDAY(B5,1)))</f>
        <v>Sat</v>
      </c>
      <c r="C4" s="39" t="str" cm="1">
        <f t="array" ref="C4">IF(C5="","",INDEX({"Sun";"Mon";"Tue";"Wed";"Thu";"Fri";"Sat"},WEEKDAY(C5,1)))</f>
        <v>Sun</v>
      </c>
      <c r="D4" s="39" t="str" cm="1">
        <f t="array" ref="D4">IF(D5="","",INDEX({"Sun";"Mon";"Tue";"Wed";"Thu";"Fri";"Sat"},WEEKDAY(D5,1)))</f>
        <v>Mon</v>
      </c>
      <c r="E4" s="39" t="str" cm="1">
        <f t="array" ref="E4">IF(E5="","",INDEX({"Sun";"Mon";"Tue";"Wed";"Thu";"Fri";"Sat"},WEEKDAY(E5,1)))</f>
        <v>Tue</v>
      </c>
      <c r="F4" s="39" t="str" cm="1">
        <f t="array" ref="F4">IF(F5="","",INDEX({"Sun";"Mon";"Tue";"Wed";"Thu";"Fri";"Sat"},WEEKDAY(F5,1)))</f>
        <v>Wed</v>
      </c>
      <c r="G4" s="39" t="str" cm="1">
        <f t="array" ref="G4">IF(G5="","",INDEX({"Sun";"Mon";"Tue";"Wed";"Thu";"Fri";"Sat"},WEEKDAY(G5,1)))</f>
        <v>Thu</v>
      </c>
      <c r="H4" s="39" t="str" cm="1">
        <f t="array" ref="H4">IF(H5="","",INDEX({"Sun";"Mon";"Tue";"Wed";"Thu";"Fri";"Sat"},WEEKDAY(H5,1)))</f>
        <v>Fri</v>
      </c>
      <c r="I4" s="39" t="str" cm="1">
        <f t="array" ref="I4">IF(I5="","",INDEX({"Sun";"Mon";"Tue";"Wed";"Thu";"Fri";"Sat"},WEEKDAY(I5,1)))</f>
        <v>Sat</v>
      </c>
      <c r="J4" s="39" t="str" cm="1">
        <f t="array" ref="J4">IF(J5="","",INDEX({"Sun";"Mon";"Tue";"Wed";"Thu";"Fri";"Sat"},WEEKDAY(J5,1)))</f>
        <v>Sun</v>
      </c>
      <c r="K4" s="39" t="str" cm="1">
        <f t="array" ref="K4">IF(K5="","",INDEX({"Sun";"Mon";"Tue";"Wed";"Thu";"Fri";"Sat"},WEEKDAY(K5,1)))</f>
        <v>Mon</v>
      </c>
      <c r="L4" s="39" t="str" cm="1">
        <f t="array" ref="L4">IF(L5="","",INDEX({"Sun";"Mon";"Tue";"Wed";"Thu";"Fri";"Sat"},WEEKDAY(L5,1)))</f>
        <v>Tue</v>
      </c>
      <c r="M4" s="39" t="str" cm="1">
        <f t="array" ref="M4">IF(M5="","",INDEX({"Sun";"Mon";"Tue";"Wed";"Thu";"Fri";"Sat"},WEEKDAY(M5,1)))</f>
        <v>Wed</v>
      </c>
      <c r="N4" s="39" t="str" cm="1">
        <f t="array" ref="N4">IF(N5="","",INDEX({"Sun";"Mon";"Tue";"Wed";"Thu";"Fri";"Sat"},WEEKDAY(N5,1)))</f>
        <v>Thu</v>
      </c>
      <c r="O4" s="39" t="str" cm="1">
        <f t="array" ref="O4">IF(O5="","",INDEX({"Sun";"Mon";"Tue";"Wed";"Thu";"Fri";"Sat"},WEEKDAY(O5,1)))</f>
        <v>Fri</v>
      </c>
      <c r="P4" s="39" t="str" cm="1">
        <f t="array" ref="P4">IF(P5="","",INDEX({"Sun";"Mon";"Tue";"Wed";"Thu";"Fri";"Sat"},WEEKDAY(P5,1)))</f>
        <v>Sat</v>
      </c>
      <c r="Q4" s="39" t="str" cm="1">
        <f t="array" ref="Q4">IF(Q5="","",INDEX({"Sun";"Mon";"Tue";"Wed";"Thu";"Fri";"Sat"},WEEKDAY(Q5,1)))</f>
        <v>Sun</v>
      </c>
      <c r="R4" s="39" t="str" cm="1">
        <f t="array" ref="R4">IF(R5="","",INDEX({"Sun";"Mon";"Tue";"Wed";"Thu";"Fri";"Sat"},WEEKDAY(R5,1)))</f>
        <v>Mon</v>
      </c>
      <c r="S4" s="39" t="str" cm="1">
        <f t="array" ref="S4">IF(S5="","",INDEX({"Sun";"Mon";"Tue";"Wed";"Thu";"Fri";"Sat"},WEEKDAY(S5,1)))</f>
        <v>Tue</v>
      </c>
      <c r="T4" s="39" t="str" cm="1">
        <f t="array" ref="T4">IF(T5="","",INDEX({"Sun";"Mon";"Tue";"Wed";"Thu";"Fri";"Sat"},WEEKDAY(T5,1)))</f>
        <v>Wed</v>
      </c>
      <c r="U4" s="39" t="str" cm="1">
        <f t="array" ref="U4">IF(U5="","",INDEX({"Sun";"Mon";"Tue";"Wed";"Thu";"Fri";"Sat"},WEEKDAY(U5,1)))</f>
        <v>Thu</v>
      </c>
      <c r="V4" s="39" t="str" cm="1">
        <f t="array" ref="V4">IF(V5="","",INDEX({"Sun";"Mon";"Tue";"Wed";"Thu";"Fri";"Sat"},WEEKDAY(V5,1)))</f>
        <v>Fri</v>
      </c>
      <c r="W4" s="39" t="str" cm="1">
        <f t="array" ref="W4">IF(W5="","",INDEX({"Sun";"Mon";"Tue";"Wed";"Thu";"Fri";"Sat"},WEEKDAY(W5,1)))</f>
        <v>Sat</v>
      </c>
      <c r="X4" s="39" t="str" cm="1">
        <f t="array" ref="X4">IF(X5="","",INDEX({"Sun";"Mon";"Tue";"Wed";"Thu";"Fri";"Sat"},WEEKDAY(X5,1)))</f>
        <v>Sun</v>
      </c>
      <c r="Y4" s="39" t="str" cm="1">
        <f t="array" ref="Y4">IF(Y5="","",INDEX({"Sun";"Mon";"Tue";"Wed";"Thu";"Fri";"Sat"},WEEKDAY(Y5,1)))</f>
        <v>Mon</v>
      </c>
      <c r="Z4" s="39" t="str" cm="1">
        <f t="array" ref="Z4">IF(Z5="","",INDEX({"Sun";"Mon";"Tue";"Wed";"Thu";"Fri";"Sat"},WEEKDAY(Z5,1)))</f>
        <v>Tue</v>
      </c>
      <c r="AA4" s="39" t="str" cm="1">
        <f t="array" ref="AA4">IF(AA5="","",INDEX({"Sun";"Mon";"Tue";"Wed";"Thu";"Fri";"Sat"},WEEKDAY(AA5,1)))</f>
        <v>Wed</v>
      </c>
      <c r="AB4" s="39" t="str" cm="1">
        <f t="array" ref="AB4">IF(AB5="","",INDEX({"Sun";"Mon";"Tue";"Wed";"Thu";"Fri";"Sat"},WEEKDAY(AB5,1)))</f>
        <v>Thu</v>
      </c>
      <c r="AC4" s="39" t="str" cm="1">
        <f t="array" ref="AC4">IF(AC5="","",INDEX({"Sun";"Mon";"Tue";"Wed";"Thu";"Fri";"Sat"},WEEKDAY(AC5,1)))</f>
        <v>Fri</v>
      </c>
      <c r="AD4" s="39"/>
      <c r="AE4" s="39"/>
      <c r="AF4" s="40"/>
      <c r="AG4" s="82" t="s">
        <v>11</v>
      </c>
      <c r="AH4" s="85" t="s">
        <v>10</v>
      </c>
      <c r="AI4" s="88" t="s">
        <v>12</v>
      </c>
      <c r="AJ4" s="91" t="s">
        <v>13</v>
      </c>
      <c r="AK4" s="67" t="s">
        <v>14</v>
      </c>
      <c r="AM4" s="70" t="s">
        <v>15</v>
      </c>
      <c r="AN4" s="73" t="s">
        <v>22</v>
      </c>
    </row>
    <row r="5" spans="1:40" ht="20.399999999999999" customHeight="1">
      <c r="A5" s="80"/>
      <c r="B5" s="35">
        <f>DATE(Year!$D$5,2,1)</f>
        <v>45689</v>
      </c>
      <c r="C5" s="36">
        <f>B5+1</f>
        <v>45690</v>
      </c>
      <c r="D5" s="36">
        <f t="shared" ref="D5:AC5" si="0">C5+1</f>
        <v>45691</v>
      </c>
      <c r="E5" s="36">
        <f t="shared" si="0"/>
        <v>45692</v>
      </c>
      <c r="F5" s="36">
        <f t="shared" si="0"/>
        <v>45693</v>
      </c>
      <c r="G5" s="36">
        <f t="shared" si="0"/>
        <v>45694</v>
      </c>
      <c r="H5" s="36">
        <f t="shared" si="0"/>
        <v>45695</v>
      </c>
      <c r="I5" s="36">
        <f t="shared" si="0"/>
        <v>45696</v>
      </c>
      <c r="J5" s="36">
        <f t="shared" si="0"/>
        <v>45697</v>
      </c>
      <c r="K5" s="36">
        <f t="shared" si="0"/>
        <v>45698</v>
      </c>
      <c r="L5" s="36">
        <f t="shared" si="0"/>
        <v>45699</v>
      </c>
      <c r="M5" s="36">
        <f t="shared" si="0"/>
        <v>45700</v>
      </c>
      <c r="N5" s="36">
        <f t="shared" si="0"/>
        <v>45701</v>
      </c>
      <c r="O5" s="36">
        <f t="shared" si="0"/>
        <v>45702</v>
      </c>
      <c r="P5" s="36">
        <f t="shared" si="0"/>
        <v>45703</v>
      </c>
      <c r="Q5" s="36">
        <f t="shared" si="0"/>
        <v>45704</v>
      </c>
      <c r="R5" s="36">
        <f t="shared" si="0"/>
        <v>45705</v>
      </c>
      <c r="S5" s="36">
        <f t="shared" si="0"/>
        <v>45706</v>
      </c>
      <c r="T5" s="36">
        <f t="shared" si="0"/>
        <v>45707</v>
      </c>
      <c r="U5" s="36">
        <f t="shared" si="0"/>
        <v>45708</v>
      </c>
      <c r="V5" s="36">
        <f t="shared" si="0"/>
        <v>45709</v>
      </c>
      <c r="W5" s="36">
        <f t="shared" si="0"/>
        <v>45710</v>
      </c>
      <c r="X5" s="36">
        <f t="shared" si="0"/>
        <v>45711</v>
      </c>
      <c r="Y5" s="36">
        <f t="shared" si="0"/>
        <v>45712</v>
      </c>
      <c r="Z5" s="36">
        <f t="shared" si="0"/>
        <v>45713</v>
      </c>
      <c r="AA5" s="36">
        <f t="shared" si="0"/>
        <v>45714</v>
      </c>
      <c r="AB5" s="36">
        <f t="shared" si="0"/>
        <v>45715</v>
      </c>
      <c r="AC5" s="36">
        <f t="shared" si="0"/>
        <v>45716</v>
      </c>
      <c r="AD5" s="36"/>
      <c r="AE5" s="36"/>
      <c r="AF5" s="37"/>
      <c r="AG5" s="83"/>
      <c r="AH5" s="86"/>
      <c r="AI5" s="89"/>
      <c r="AJ5" s="92"/>
      <c r="AK5" s="68"/>
      <c r="AM5" s="71"/>
      <c r="AN5" s="74"/>
    </row>
    <row r="6" spans="1:40" ht="20.399999999999999" customHeight="1">
      <c r="A6" s="81"/>
      <c r="B6" s="76" t="s">
        <v>9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8"/>
      <c r="AG6" s="84"/>
      <c r="AH6" s="87"/>
      <c r="AI6" s="90"/>
      <c r="AJ6" s="93"/>
      <c r="AK6" s="69"/>
      <c r="AM6" s="72"/>
      <c r="AN6" s="75"/>
    </row>
    <row r="7" spans="1:40" ht="21.6" customHeight="1">
      <c r="A7" s="32" t="s">
        <v>2</v>
      </c>
      <c r="B7" s="16"/>
      <c r="C7" s="17"/>
      <c r="D7" s="17" t="s">
        <v>23</v>
      </c>
      <c r="E7" s="17" t="s">
        <v>23</v>
      </c>
      <c r="F7" s="17" t="s">
        <v>23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 t="s">
        <v>25</v>
      </c>
      <c r="V7" s="17"/>
      <c r="W7" s="17"/>
      <c r="X7" s="17"/>
      <c r="Y7" s="17"/>
      <c r="Z7" s="17"/>
      <c r="AA7" s="17"/>
      <c r="AB7" s="17"/>
      <c r="AC7" s="17"/>
      <c r="AD7" s="17"/>
      <c r="AE7" s="17"/>
      <c r="AF7" s="18"/>
      <c r="AG7" s="24">
        <f>SUM(AH7:AK7)</f>
        <v>3.5</v>
      </c>
      <c r="AH7" s="25">
        <f>COUNTIF(B7:AF7,"V1")+COUNTIF(B7:AF7,"V2")/2+COUNTIF(B7:AF7,"V3")/2</f>
        <v>3.5</v>
      </c>
      <c r="AI7" s="25">
        <f>COUNTIF(B7:AF7,"S")</f>
        <v>0</v>
      </c>
      <c r="AJ7" s="25">
        <f>COUNTIF(B7:AF7,"M")</f>
        <v>0</v>
      </c>
      <c r="AK7" s="26">
        <f>COUNTIF(B7:AF7,"L")</f>
        <v>0</v>
      </c>
      <c r="AM7" s="1" t="s">
        <v>17</v>
      </c>
      <c r="AN7" s="6" t="s">
        <v>23</v>
      </c>
    </row>
    <row r="8" spans="1:40" ht="21.6" customHeight="1">
      <c r="A8" s="33" t="s">
        <v>3</v>
      </c>
      <c r="B8" s="19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20"/>
      <c r="AG8" s="27">
        <f t="shared" ref="AG8:AG16" si="1">SUM(AH8:AK8)</f>
        <v>0</v>
      </c>
      <c r="AH8" s="13">
        <f t="shared" ref="AH8:AH16" si="2">COUNTIF(B8:AF8,"V1")+COUNTIF(B8:AF8,"V2")/2+COUNTIF(B8:AF8,"V3")/2</f>
        <v>0</v>
      </c>
      <c r="AI8" s="13">
        <f t="shared" ref="AI8:AI16" si="3">COUNTIF(B8:AF8,"S")</f>
        <v>0</v>
      </c>
      <c r="AJ8" s="13">
        <f t="shared" ref="AJ8:AJ16" si="4">COUNTIF(B8:AF8,"M")</f>
        <v>0</v>
      </c>
      <c r="AK8" s="28">
        <f t="shared" ref="AK8:AK16" si="5">COUNTIF(B8:AF8,"L")</f>
        <v>0</v>
      </c>
      <c r="AM8" s="2" t="s">
        <v>16</v>
      </c>
      <c r="AN8" s="7" t="s">
        <v>24</v>
      </c>
    </row>
    <row r="9" spans="1:40" ht="21.6" customHeight="1">
      <c r="A9" s="33" t="s">
        <v>4</v>
      </c>
      <c r="B9" s="19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20"/>
      <c r="AG9" s="27">
        <f t="shared" si="1"/>
        <v>0</v>
      </c>
      <c r="AH9" s="13">
        <f t="shared" si="2"/>
        <v>0</v>
      </c>
      <c r="AI9" s="13">
        <f t="shared" si="3"/>
        <v>0</v>
      </c>
      <c r="AJ9" s="13">
        <f t="shared" si="4"/>
        <v>0</v>
      </c>
      <c r="AK9" s="28">
        <f t="shared" si="5"/>
        <v>0</v>
      </c>
      <c r="AM9" s="2" t="s">
        <v>18</v>
      </c>
      <c r="AN9" s="7" t="s">
        <v>25</v>
      </c>
    </row>
    <row r="10" spans="1:40" ht="21.6" customHeight="1">
      <c r="A10" s="33" t="s">
        <v>5</v>
      </c>
      <c r="B10" s="19" t="s">
        <v>27</v>
      </c>
      <c r="C10" s="12" t="s">
        <v>27</v>
      </c>
      <c r="D10" s="12" t="s">
        <v>27</v>
      </c>
      <c r="E10" s="12" t="s">
        <v>27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20"/>
      <c r="AG10" s="27">
        <f t="shared" si="1"/>
        <v>4</v>
      </c>
      <c r="AH10" s="13">
        <f t="shared" si="2"/>
        <v>0</v>
      </c>
      <c r="AI10" s="13">
        <f t="shared" si="3"/>
        <v>0</v>
      </c>
      <c r="AJ10" s="13">
        <f t="shared" si="4"/>
        <v>4</v>
      </c>
      <c r="AK10" s="28">
        <f t="shared" si="5"/>
        <v>0</v>
      </c>
      <c r="AM10" s="3" t="s">
        <v>19</v>
      </c>
      <c r="AN10" s="8" t="s">
        <v>26</v>
      </c>
    </row>
    <row r="11" spans="1:40" ht="21.6" customHeight="1">
      <c r="A11" s="33" t="s">
        <v>29</v>
      </c>
      <c r="B11" s="19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0"/>
      <c r="AG11" s="27">
        <f t="shared" si="1"/>
        <v>0</v>
      </c>
      <c r="AH11" s="13">
        <f t="shared" si="2"/>
        <v>0</v>
      </c>
      <c r="AI11" s="13">
        <f t="shared" si="3"/>
        <v>0</v>
      </c>
      <c r="AJ11" s="13">
        <f t="shared" si="4"/>
        <v>0</v>
      </c>
      <c r="AK11" s="28">
        <f t="shared" si="5"/>
        <v>0</v>
      </c>
      <c r="AM11" s="4" t="s">
        <v>20</v>
      </c>
      <c r="AN11" s="9" t="s">
        <v>27</v>
      </c>
    </row>
    <row r="12" spans="1:40" ht="21.6" customHeight="1">
      <c r="A12" s="33" t="s">
        <v>30</v>
      </c>
      <c r="B12" s="1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20"/>
      <c r="AG12" s="27">
        <f t="shared" si="1"/>
        <v>0</v>
      </c>
      <c r="AH12" s="13">
        <f t="shared" si="2"/>
        <v>0</v>
      </c>
      <c r="AI12" s="13">
        <f t="shared" si="3"/>
        <v>0</v>
      </c>
      <c r="AJ12" s="13">
        <f t="shared" si="4"/>
        <v>0</v>
      </c>
      <c r="AK12" s="28">
        <f t="shared" si="5"/>
        <v>0</v>
      </c>
      <c r="AM12" s="5" t="s">
        <v>21</v>
      </c>
      <c r="AN12" s="10" t="s">
        <v>28</v>
      </c>
    </row>
    <row r="13" spans="1:40" ht="21.6" customHeight="1">
      <c r="A13" s="33" t="s">
        <v>6</v>
      </c>
      <c r="B13" s="19" t="s">
        <v>25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20"/>
      <c r="AG13" s="27">
        <f t="shared" si="1"/>
        <v>0.5</v>
      </c>
      <c r="AH13" s="13">
        <f t="shared" si="2"/>
        <v>0.5</v>
      </c>
      <c r="AI13" s="13">
        <f t="shared" si="3"/>
        <v>0</v>
      </c>
      <c r="AJ13" s="13">
        <f t="shared" si="4"/>
        <v>0</v>
      </c>
      <c r="AK13" s="28">
        <f t="shared" si="5"/>
        <v>0</v>
      </c>
    </row>
    <row r="14" spans="1:40" ht="21.6" customHeight="1">
      <c r="A14" s="33" t="s">
        <v>7</v>
      </c>
      <c r="B14" s="19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20"/>
      <c r="AG14" s="27">
        <f t="shared" si="1"/>
        <v>0</v>
      </c>
      <c r="AH14" s="13">
        <f t="shared" si="2"/>
        <v>0</v>
      </c>
      <c r="AI14" s="13">
        <f t="shared" si="3"/>
        <v>0</v>
      </c>
      <c r="AJ14" s="13">
        <f t="shared" si="4"/>
        <v>0</v>
      </c>
      <c r="AK14" s="28">
        <f t="shared" si="5"/>
        <v>0</v>
      </c>
    </row>
    <row r="15" spans="1:40" ht="21.6" customHeight="1">
      <c r="A15" s="33" t="s">
        <v>31</v>
      </c>
      <c r="B15" s="19"/>
      <c r="C15" s="12"/>
      <c r="D15" s="12"/>
      <c r="E15" s="15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20"/>
      <c r="AG15" s="27">
        <f t="shared" si="1"/>
        <v>0</v>
      </c>
      <c r="AH15" s="13">
        <f t="shared" si="2"/>
        <v>0</v>
      </c>
      <c r="AI15" s="13">
        <f t="shared" si="3"/>
        <v>0</v>
      </c>
      <c r="AJ15" s="13">
        <f t="shared" si="4"/>
        <v>0</v>
      </c>
      <c r="AK15" s="28">
        <f t="shared" si="5"/>
        <v>0</v>
      </c>
    </row>
    <row r="16" spans="1:40" ht="21.6" customHeight="1">
      <c r="A16" s="34" t="s">
        <v>8</v>
      </c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3"/>
      <c r="AG16" s="29">
        <f t="shared" si="1"/>
        <v>0</v>
      </c>
      <c r="AH16" s="30">
        <f t="shared" si="2"/>
        <v>0</v>
      </c>
      <c r="AI16" s="30">
        <f t="shared" si="3"/>
        <v>0</v>
      </c>
      <c r="AJ16" s="30">
        <f t="shared" si="4"/>
        <v>0</v>
      </c>
      <c r="AK16" s="31">
        <f t="shared" si="5"/>
        <v>0</v>
      </c>
    </row>
    <row r="25" spans="9:9" ht="34.799999999999997">
      <c r="I25" s="14"/>
    </row>
  </sheetData>
  <mergeCells count="10">
    <mergeCell ref="AM4:AM6"/>
    <mergeCell ref="AN4:AN6"/>
    <mergeCell ref="B6:AF6"/>
    <mergeCell ref="A1:AK3"/>
    <mergeCell ref="A4:A6"/>
    <mergeCell ref="AG4:AG6"/>
    <mergeCell ref="AH4:AH6"/>
    <mergeCell ref="AI4:AI6"/>
    <mergeCell ref="AJ4:AJ6"/>
    <mergeCell ref="AK4:AK6"/>
  </mergeCells>
  <conditionalFormatting sqref="B7:AF16">
    <cfRule type="cellIs" dxfId="88" priority="2" operator="equal">
      <formula>"L"</formula>
    </cfRule>
    <cfRule type="cellIs" dxfId="87" priority="3" operator="equal">
      <formula>"M"</formula>
    </cfRule>
    <cfRule type="cellIs" dxfId="86" priority="4" operator="equal">
      <formula>"S"</formula>
    </cfRule>
    <cfRule type="beginsWith" dxfId="85" priority="5" operator="beginsWith" text="V3">
      <formula>LEFT(B7,LEN("V3"))="V3"</formula>
    </cfRule>
    <cfRule type="cellIs" dxfId="84" priority="6" operator="equal">
      <formula>"V2"</formula>
    </cfRule>
    <cfRule type="cellIs" dxfId="83" priority="7" operator="equal">
      <formula>"V1"</formula>
    </cfRule>
  </conditionalFormatting>
  <conditionalFormatting sqref="AG7:AK16">
    <cfRule type="cellIs" dxfId="82" priority="1" operator="equal">
      <formula>0</formula>
    </cfRule>
  </conditionalFormatting>
  <conditionalFormatting sqref="AM7:AN7 AM10:AN12">
    <cfRule type="beginsWith" dxfId="81" priority="8" operator="beginsWith" text="V">
      <formula>LEFT(AM7,LEN("V"))="V"</formula>
    </cfRule>
  </conditionalFormatting>
  <dataValidations count="1">
    <dataValidation type="list" allowBlank="1" showInputMessage="1" showErrorMessage="1" sqref="B7:AF16" xr:uid="{CFA7A14B-0D08-4408-80E0-D7655D983957}">
      <formula1>$AN$7:$AN$12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F535-AC30-4D45-A9F8-605CC61D2F62}">
  <dimension ref="A1:AN25"/>
  <sheetViews>
    <sheetView showGridLines="0" zoomScale="60" zoomScaleNormal="60" workbookViewId="0">
      <selection activeCell="Q26" sqref="Q26"/>
    </sheetView>
  </sheetViews>
  <sheetFormatPr defaultRowHeight="14.4"/>
  <cols>
    <col min="1" max="1" width="22.44140625" customWidth="1"/>
    <col min="2" max="32" width="6.77734375" customWidth="1"/>
    <col min="33" max="35" width="9.88671875" customWidth="1"/>
    <col min="36" max="36" width="11.6640625" customWidth="1"/>
    <col min="37" max="37" width="11.33203125" customWidth="1"/>
    <col min="39" max="39" width="29.5546875" customWidth="1"/>
  </cols>
  <sheetData>
    <row r="1" spans="1:40">
      <c r="A1" s="58" t="s">
        <v>34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0"/>
    </row>
    <row r="2" spans="1:40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3"/>
    </row>
    <row r="3" spans="1:40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6"/>
    </row>
    <row r="4" spans="1:40" ht="20.399999999999999" customHeight="1">
      <c r="A4" s="79" t="s">
        <v>1</v>
      </c>
      <c r="B4" s="38" t="str" cm="1">
        <f t="array" ref="B4">IF(B5="","",INDEX({"Sun";"Mon";"Tue";"Wed";"Thu";"Fri";"Sat"},WEEKDAY(B5,1)))</f>
        <v>Sat</v>
      </c>
      <c r="C4" s="39" t="str" cm="1">
        <f t="array" ref="C4">IF(C5="","",INDEX({"Sun";"Mon";"Tue";"Wed";"Thu";"Fri";"Sat"},WEEKDAY(C5,1)))</f>
        <v>Sun</v>
      </c>
      <c r="D4" s="39" t="str" cm="1">
        <f t="array" ref="D4">IF(D5="","",INDEX({"Sun";"Mon";"Tue";"Wed";"Thu";"Fri";"Sat"},WEEKDAY(D5,1)))</f>
        <v>Mon</v>
      </c>
      <c r="E4" s="39" t="str" cm="1">
        <f t="array" ref="E4">IF(E5="","",INDEX({"Sun";"Mon";"Tue";"Wed";"Thu";"Fri";"Sat"},WEEKDAY(E5,1)))</f>
        <v>Tue</v>
      </c>
      <c r="F4" s="39" t="str" cm="1">
        <f t="array" ref="F4">IF(F5="","",INDEX({"Sun";"Mon";"Tue";"Wed";"Thu";"Fri";"Sat"},WEEKDAY(F5,1)))</f>
        <v>Wed</v>
      </c>
      <c r="G4" s="39" t="str" cm="1">
        <f t="array" ref="G4">IF(G5="","",INDEX({"Sun";"Mon";"Tue";"Wed";"Thu";"Fri";"Sat"},WEEKDAY(G5,1)))</f>
        <v>Thu</v>
      </c>
      <c r="H4" s="39" t="str" cm="1">
        <f t="array" ref="H4">IF(H5="","",INDEX({"Sun";"Mon";"Tue";"Wed";"Thu";"Fri";"Sat"},WEEKDAY(H5,1)))</f>
        <v>Fri</v>
      </c>
      <c r="I4" s="39" t="str" cm="1">
        <f t="array" ref="I4">IF(I5="","",INDEX({"Sun";"Mon";"Tue";"Wed";"Thu";"Fri";"Sat"},WEEKDAY(I5,1)))</f>
        <v>Sat</v>
      </c>
      <c r="J4" s="39" t="str" cm="1">
        <f t="array" ref="J4">IF(J5="","",INDEX({"Sun";"Mon";"Tue";"Wed";"Thu";"Fri";"Sat"},WEEKDAY(J5,1)))</f>
        <v>Sun</v>
      </c>
      <c r="K4" s="39" t="str" cm="1">
        <f t="array" ref="K4">IF(K5="","",INDEX({"Sun";"Mon";"Tue";"Wed";"Thu";"Fri";"Sat"},WEEKDAY(K5,1)))</f>
        <v>Mon</v>
      </c>
      <c r="L4" s="39" t="str" cm="1">
        <f t="array" ref="L4">IF(L5="","",INDEX({"Sun";"Mon";"Tue";"Wed";"Thu";"Fri";"Sat"},WEEKDAY(L5,1)))</f>
        <v>Tue</v>
      </c>
      <c r="M4" s="39" t="str" cm="1">
        <f t="array" ref="M4">IF(M5="","",INDEX({"Sun";"Mon";"Tue";"Wed";"Thu";"Fri";"Sat"},WEEKDAY(M5,1)))</f>
        <v>Wed</v>
      </c>
      <c r="N4" s="39" t="str" cm="1">
        <f t="array" ref="N4">IF(N5="","",INDEX({"Sun";"Mon";"Tue";"Wed";"Thu";"Fri";"Sat"},WEEKDAY(N5,1)))</f>
        <v>Thu</v>
      </c>
      <c r="O4" s="39" t="str" cm="1">
        <f t="array" ref="O4">IF(O5="","",INDEX({"Sun";"Mon";"Tue";"Wed";"Thu";"Fri";"Sat"},WEEKDAY(O5,1)))</f>
        <v>Fri</v>
      </c>
      <c r="P4" s="39" t="str" cm="1">
        <f t="array" ref="P4">IF(P5="","",INDEX({"Sun";"Mon";"Tue";"Wed";"Thu";"Fri";"Sat"},WEEKDAY(P5,1)))</f>
        <v>Sat</v>
      </c>
      <c r="Q4" s="39" t="str" cm="1">
        <f t="array" ref="Q4">IF(Q5="","",INDEX({"Sun";"Mon";"Tue";"Wed";"Thu";"Fri";"Sat"},WEEKDAY(Q5,1)))</f>
        <v>Sun</v>
      </c>
      <c r="R4" s="39" t="str" cm="1">
        <f t="array" ref="R4">IF(R5="","",INDEX({"Sun";"Mon";"Tue";"Wed";"Thu";"Fri";"Sat"},WEEKDAY(R5,1)))</f>
        <v>Mon</v>
      </c>
      <c r="S4" s="39" t="str" cm="1">
        <f t="array" ref="S4">IF(S5="","",INDEX({"Sun";"Mon";"Tue";"Wed";"Thu";"Fri";"Sat"},WEEKDAY(S5,1)))</f>
        <v>Tue</v>
      </c>
      <c r="T4" s="39" t="str" cm="1">
        <f t="array" ref="T4">IF(T5="","",INDEX({"Sun";"Mon";"Tue";"Wed";"Thu";"Fri";"Sat"},WEEKDAY(T5,1)))</f>
        <v>Wed</v>
      </c>
      <c r="U4" s="39" t="str" cm="1">
        <f t="array" ref="U4">IF(U5="","",INDEX({"Sun";"Mon";"Tue";"Wed";"Thu";"Fri";"Sat"},WEEKDAY(U5,1)))</f>
        <v>Thu</v>
      </c>
      <c r="V4" s="39" t="str" cm="1">
        <f t="array" ref="V4">IF(V5="","",INDEX({"Sun";"Mon";"Tue";"Wed";"Thu";"Fri";"Sat"},WEEKDAY(V5,1)))</f>
        <v>Fri</v>
      </c>
      <c r="W4" s="39" t="str" cm="1">
        <f t="array" ref="W4">IF(W5="","",INDEX({"Sun";"Mon";"Tue";"Wed";"Thu";"Fri";"Sat"},WEEKDAY(W5,1)))</f>
        <v>Sat</v>
      </c>
      <c r="X4" s="39" t="str" cm="1">
        <f t="array" ref="X4">IF(X5="","",INDEX({"Sun";"Mon";"Tue";"Wed";"Thu";"Fri";"Sat"},WEEKDAY(X5,1)))</f>
        <v>Sun</v>
      </c>
      <c r="Y4" s="39" t="str" cm="1">
        <f t="array" ref="Y4">IF(Y5="","",INDEX({"Sun";"Mon";"Tue";"Wed";"Thu";"Fri";"Sat"},WEEKDAY(Y5,1)))</f>
        <v>Mon</v>
      </c>
      <c r="Z4" s="39" t="str" cm="1">
        <f t="array" ref="Z4">IF(Z5="","",INDEX({"Sun";"Mon";"Tue";"Wed";"Thu";"Fri";"Sat"},WEEKDAY(Z5,1)))</f>
        <v>Tue</v>
      </c>
      <c r="AA4" s="39" t="str" cm="1">
        <f t="array" ref="AA4">IF(AA5="","",INDEX({"Sun";"Mon";"Tue";"Wed";"Thu";"Fri";"Sat"},WEEKDAY(AA5,1)))</f>
        <v>Wed</v>
      </c>
      <c r="AB4" s="39" t="str" cm="1">
        <f t="array" ref="AB4">IF(AB5="","",INDEX({"Sun";"Mon";"Tue";"Wed";"Thu";"Fri";"Sat"},WEEKDAY(AB5,1)))</f>
        <v>Thu</v>
      </c>
      <c r="AC4" s="39" t="str" cm="1">
        <f t="array" ref="AC4">IF(AC5="","",INDEX({"Sun";"Mon";"Tue";"Wed";"Thu";"Fri";"Sat"},WEEKDAY(AC5,1)))</f>
        <v>Fri</v>
      </c>
      <c r="AD4" s="39" t="str" cm="1">
        <f t="array" ref="AD4">IF(AD5="","",INDEX({"Sun";"Mon";"Tue";"Wed";"Thu";"Fri";"Sat"},WEEKDAY(AD5,1)))</f>
        <v>Sat</v>
      </c>
      <c r="AE4" s="39" t="str" cm="1">
        <f t="array" ref="AE4">IF(AE5="","",INDEX({"Sun";"Mon";"Tue";"Wed";"Thu";"Fri";"Sat"},WEEKDAY(AE5,1)))</f>
        <v>Sun</v>
      </c>
      <c r="AF4" s="40" t="str" cm="1">
        <f t="array" ref="AF4">IF(AF5="","",INDEX({"Sun";"Mon";"Tue";"Wed";"Thu";"Fri";"Sat"},WEEKDAY(AF5,1)))</f>
        <v>Mon</v>
      </c>
      <c r="AG4" s="82" t="s">
        <v>11</v>
      </c>
      <c r="AH4" s="85" t="s">
        <v>10</v>
      </c>
      <c r="AI4" s="88" t="s">
        <v>12</v>
      </c>
      <c r="AJ4" s="91" t="s">
        <v>13</v>
      </c>
      <c r="AK4" s="67" t="s">
        <v>14</v>
      </c>
      <c r="AM4" s="70" t="s">
        <v>15</v>
      </c>
      <c r="AN4" s="73" t="s">
        <v>22</v>
      </c>
    </row>
    <row r="5" spans="1:40" ht="20.399999999999999" customHeight="1">
      <c r="A5" s="80"/>
      <c r="B5" s="35">
        <f>DATE(Year!$D$5,3,1)</f>
        <v>45717</v>
      </c>
      <c r="C5" s="36">
        <f>B5+1</f>
        <v>45718</v>
      </c>
      <c r="D5" s="36">
        <f t="shared" ref="D5:AF5" si="0">C5+1</f>
        <v>45719</v>
      </c>
      <c r="E5" s="36">
        <f t="shared" si="0"/>
        <v>45720</v>
      </c>
      <c r="F5" s="36">
        <f t="shared" si="0"/>
        <v>45721</v>
      </c>
      <c r="G5" s="36">
        <f t="shared" si="0"/>
        <v>45722</v>
      </c>
      <c r="H5" s="36">
        <f t="shared" si="0"/>
        <v>45723</v>
      </c>
      <c r="I5" s="36">
        <f t="shared" si="0"/>
        <v>45724</v>
      </c>
      <c r="J5" s="36">
        <f t="shared" si="0"/>
        <v>45725</v>
      </c>
      <c r="K5" s="36">
        <f t="shared" si="0"/>
        <v>45726</v>
      </c>
      <c r="L5" s="36">
        <f t="shared" si="0"/>
        <v>45727</v>
      </c>
      <c r="M5" s="36">
        <f t="shared" si="0"/>
        <v>45728</v>
      </c>
      <c r="N5" s="36">
        <f t="shared" si="0"/>
        <v>45729</v>
      </c>
      <c r="O5" s="36">
        <f t="shared" si="0"/>
        <v>45730</v>
      </c>
      <c r="P5" s="36">
        <f t="shared" si="0"/>
        <v>45731</v>
      </c>
      <c r="Q5" s="36">
        <f t="shared" si="0"/>
        <v>45732</v>
      </c>
      <c r="R5" s="36">
        <f t="shared" si="0"/>
        <v>45733</v>
      </c>
      <c r="S5" s="36">
        <f t="shared" si="0"/>
        <v>45734</v>
      </c>
      <c r="T5" s="36">
        <f t="shared" si="0"/>
        <v>45735</v>
      </c>
      <c r="U5" s="36">
        <f t="shared" si="0"/>
        <v>45736</v>
      </c>
      <c r="V5" s="36">
        <f t="shared" si="0"/>
        <v>45737</v>
      </c>
      <c r="W5" s="36">
        <f t="shared" si="0"/>
        <v>45738</v>
      </c>
      <c r="X5" s="36">
        <f t="shared" si="0"/>
        <v>45739</v>
      </c>
      <c r="Y5" s="36">
        <f t="shared" si="0"/>
        <v>45740</v>
      </c>
      <c r="Z5" s="36">
        <f t="shared" si="0"/>
        <v>45741</v>
      </c>
      <c r="AA5" s="36">
        <f t="shared" si="0"/>
        <v>45742</v>
      </c>
      <c r="AB5" s="36">
        <f t="shared" si="0"/>
        <v>45743</v>
      </c>
      <c r="AC5" s="36">
        <f t="shared" si="0"/>
        <v>45744</v>
      </c>
      <c r="AD5" s="36">
        <f t="shared" si="0"/>
        <v>45745</v>
      </c>
      <c r="AE5" s="36">
        <f t="shared" si="0"/>
        <v>45746</v>
      </c>
      <c r="AF5" s="37">
        <f t="shared" si="0"/>
        <v>45747</v>
      </c>
      <c r="AG5" s="83"/>
      <c r="AH5" s="86"/>
      <c r="AI5" s="89"/>
      <c r="AJ5" s="92"/>
      <c r="AK5" s="68"/>
      <c r="AM5" s="71"/>
      <c r="AN5" s="74"/>
    </row>
    <row r="6" spans="1:40" ht="20.399999999999999" customHeight="1">
      <c r="A6" s="81"/>
      <c r="B6" s="76" t="s">
        <v>9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8"/>
      <c r="AG6" s="84"/>
      <c r="AH6" s="87"/>
      <c r="AI6" s="90"/>
      <c r="AJ6" s="93"/>
      <c r="AK6" s="69"/>
      <c r="AM6" s="72"/>
      <c r="AN6" s="75"/>
    </row>
    <row r="7" spans="1:40" ht="21.6" customHeight="1">
      <c r="A7" s="32" t="s">
        <v>2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8"/>
      <c r="AG7" s="24">
        <f>SUM(AH7:AK7)</f>
        <v>0</v>
      </c>
      <c r="AH7" s="25">
        <f>COUNTIF(B7:AF7,"V1")+COUNTIF(B7:AF7,"V2")/2+COUNTIF(B7:AF7,"V3")/2</f>
        <v>0</v>
      </c>
      <c r="AI7" s="25">
        <f>COUNTIF(B7:AF7,"S")</f>
        <v>0</v>
      </c>
      <c r="AJ7" s="25">
        <f>COUNTIF(B7:AF7,"M")</f>
        <v>0</v>
      </c>
      <c r="AK7" s="26">
        <f>COUNTIF(B7:AF7,"L")</f>
        <v>0</v>
      </c>
      <c r="AM7" s="1" t="s">
        <v>17</v>
      </c>
      <c r="AN7" s="6" t="s">
        <v>23</v>
      </c>
    </row>
    <row r="8" spans="1:40" ht="21.6" customHeight="1">
      <c r="A8" s="33" t="s">
        <v>3</v>
      </c>
      <c r="B8" s="19"/>
      <c r="C8" s="12"/>
      <c r="D8" s="12"/>
      <c r="E8" s="12" t="s">
        <v>23</v>
      </c>
      <c r="F8" s="12"/>
      <c r="G8" s="12"/>
      <c r="H8" s="12"/>
      <c r="I8" s="12"/>
      <c r="J8" s="12"/>
      <c r="K8" s="12" t="s">
        <v>24</v>
      </c>
      <c r="L8" s="12"/>
      <c r="M8" s="12"/>
      <c r="N8" s="12" t="s">
        <v>24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20"/>
      <c r="AG8" s="27">
        <f t="shared" ref="AG8:AG16" si="1">SUM(AH8:AK8)</f>
        <v>2</v>
      </c>
      <c r="AH8" s="13">
        <f t="shared" ref="AH8:AH16" si="2">COUNTIF(B8:AF8,"V1")+COUNTIF(B8:AF8,"V2")/2+COUNTIF(B8:AF8,"V3")/2</f>
        <v>2</v>
      </c>
      <c r="AI8" s="13">
        <f t="shared" ref="AI8:AI16" si="3">COUNTIF(B8:AF8,"S")</f>
        <v>0</v>
      </c>
      <c r="AJ8" s="13">
        <f t="shared" ref="AJ8:AJ16" si="4">COUNTIF(B8:AF8,"M")</f>
        <v>0</v>
      </c>
      <c r="AK8" s="28">
        <f t="shared" ref="AK8:AK16" si="5">COUNTIF(B8:AF8,"L")</f>
        <v>0</v>
      </c>
      <c r="AM8" s="2" t="s">
        <v>16</v>
      </c>
      <c r="AN8" s="7" t="s">
        <v>24</v>
      </c>
    </row>
    <row r="9" spans="1:40" ht="21.6" customHeight="1">
      <c r="A9" s="33" t="s">
        <v>4</v>
      </c>
      <c r="B9" s="19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20"/>
      <c r="AG9" s="27">
        <f t="shared" si="1"/>
        <v>0</v>
      </c>
      <c r="AH9" s="13">
        <f t="shared" si="2"/>
        <v>0</v>
      </c>
      <c r="AI9" s="13">
        <f t="shared" si="3"/>
        <v>0</v>
      </c>
      <c r="AJ9" s="13">
        <f t="shared" si="4"/>
        <v>0</v>
      </c>
      <c r="AK9" s="28">
        <f t="shared" si="5"/>
        <v>0</v>
      </c>
      <c r="AM9" s="2" t="s">
        <v>18</v>
      </c>
      <c r="AN9" s="7" t="s">
        <v>25</v>
      </c>
    </row>
    <row r="10" spans="1:40" ht="21.6" customHeight="1">
      <c r="A10" s="33" t="s">
        <v>5</v>
      </c>
      <c r="B10" s="19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20"/>
      <c r="AG10" s="27">
        <f t="shared" si="1"/>
        <v>0</v>
      </c>
      <c r="AH10" s="13">
        <f t="shared" si="2"/>
        <v>0</v>
      </c>
      <c r="AI10" s="13">
        <f t="shared" si="3"/>
        <v>0</v>
      </c>
      <c r="AJ10" s="13">
        <f t="shared" si="4"/>
        <v>0</v>
      </c>
      <c r="AK10" s="28">
        <f t="shared" si="5"/>
        <v>0</v>
      </c>
      <c r="AM10" s="3" t="s">
        <v>19</v>
      </c>
      <c r="AN10" s="8" t="s">
        <v>26</v>
      </c>
    </row>
    <row r="11" spans="1:40" ht="21.6" customHeight="1">
      <c r="A11" s="33" t="s">
        <v>29</v>
      </c>
      <c r="B11" s="19"/>
      <c r="C11" s="12"/>
      <c r="D11" s="12" t="s">
        <v>24</v>
      </c>
      <c r="E11" s="12" t="s">
        <v>24</v>
      </c>
      <c r="F11" s="12" t="s">
        <v>24</v>
      </c>
      <c r="G11" s="12" t="s">
        <v>24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0"/>
      <c r="AG11" s="27">
        <f t="shared" si="1"/>
        <v>2</v>
      </c>
      <c r="AH11" s="13">
        <f t="shared" si="2"/>
        <v>2</v>
      </c>
      <c r="AI11" s="13">
        <f t="shared" si="3"/>
        <v>0</v>
      </c>
      <c r="AJ11" s="13">
        <f t="shared" si="4"/>
        <v>0</v>
      </c>
      <c r="AK11" s="28">
        <f t="shared" si="5"/>
        <v>0</v>
      </c>
      <c r="AM11" s="4" t="s">
        <v>20</v>
      </c>
      <c r="AN11" s="9" t="s">
        <v>27</v>
      </c>
    </row>
    <row r="12" spans="1:40" ht="21.6" customHeight="1">
      <c r="A12" s="33" t="s">
        <v>30</v>
      </c>
      <c r="B12" s="1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20"/>
      <c r="AG12" s="27">
        <f t="shared" si="1"/>
        <v>0</v>
      </c>
      <c r="AH12" s="13">
        <f t="shared" si="2"/>
        <v>0</v>
      </c>
      <c r="AI12" s="13">
        <f t="shared" si="3"/>
        <v>0</v>
      </c>
      <c r="AJ12" s="13">
        <f t="shared" si="4"/>
        <v>0</v>
      </c>
      <c r="AK12" s="28">
        <f t="shared" si="5"/>
        <v>0</v>
      </c>
      <c r="AM12" s="5" t="s">
        <v>21</v>
      </c>
      <c r="AN12" s="10" t="s">
        <v>28</v>
      </c>
    </row>
    <row r="13" spans="1:40" ht="21.6" customHeight="1">
      <c r="A13" s="33" t="s">
        <v>6</v>
      </c>
      <c r="B13" s="19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20"/>
      <c r="AG13" s="27">
        <f t="shared" si="1"/>
        <v>0</v>
      </c>
      <c r="AH13" s="13">
        <f t="shared" si="2"/>
        <v>0</v>
      </c>
      <c r="AI13" s="13">
        <f t="shared" si="3"/>
        <v>0</v>
      </c>
      <c r="AJ13" s="13">
        <f t="shared" si="4"/>
        <v>0</v>
      </c>
      <c r="AK13" s="28">
        <f t="shared" si="5"/>
        <v>0</v>
      </c>
    </row>
    <row r="14" spans="1:40" ht="21.6" customHeight="1">
      <c r="A14" s="33" t="s">
        <v>7</v>
      </c>
      <c r="B14" s="19" t="s">
        <v>26</v>
      </c>
      <c r="C14" s="12" t="s">
        <v>26</v>
      </c>
      <c r="D14" s="12" t="s">
        <v>26</v>
      </c>
      <c r="E14" s="12" t="s">
        <v>26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20"/>
      <c r="AG14" s="27">
        <f t="shared" si="1"/>
        <v>4</v>
      </c>
      <c r="AH14" s="13">
        <f t="shared" si="2"/>
        <v>0</v>
      </c>
      <c r="AI14" s="13">
        <f t="shared" si="3"/>
        <v>4</v>
      </c>
      <c r="AJ14" s="13">
        <f t="shared" si="4"/>
        <v>0</v>
      </c>
      <c r="AK14" s="28">
        <f t="shared" si="5"/>
        <v>0</v>
      </c>
    </row>
    <row r="15" spans="1:40" ht="21.6" customHeight="1">
      <c r="A15" s="33" t="s">
        <v>31</v>
      </c>
      <c r="B15" s="19"/>
      <c r="C15" s="12"/>
      <c r="D15" s="12"/>
      <c r="E15" s="15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20"/>
      <c r="AG15" s="27">
        <f t="shared" si="1"/>
        <v>0</v>
      </c>
      <c r="AH15" s="13">
        <f t="shared" si="2"/>
        <v>0</v>
      </c>
      <c r="AI15" s="13">
        <f t="shared" si="3"/>
        <v>0</v>
      </c>
      <c r="AJ15" s="13">
        <f t="shared" si="4"/>
        <v>0</v>
      </c>
      <c r="AK15" s="28">
        <f t="shared" si="5"/>
        <v>0</v>
      </c>
    </row>
    <row r="16" spans="1:40" ht="21.6" customHeight="1">
      <c r="A16" s="34" t="s">
        <v>8</v>
      </c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3"/>
      <c r="AG16" s="29">
        <f t="shared" si="1"/>
        <v>0</v>
      </c>
      <c r="AH16" s="30">
        <f t="shared" si="2"/>
        <v>0</v>
      </c>
      <c r="AI16" s="30">
        <f t="shared" si="3"/>
        <v>0</v>
      </c>
      <c r="AJ16" s="30">
        <f t="shared" si="4"/>
        <v>0</v>
      </c>
      <c r="AK16" s="31">
        <f t="shared" si="5"/>
        <v>0</v>
      </c>
    </row>
    <row r="25" spans="9:9" ht="34.799999999999997">
      <c r="I25" s="14"/>
    </row>
  </sheetData>
  <mergeCells count="10">
    <mergeCell ref="AM4:AM6"/>
    <mergeCell ref="AN4:AN6"/>
    <mergeCell ref="B6:AF6"/>
    <mergeCell ref="A1:AK3"/>
    <mergeCell ref="A4:A6"/>
    <mergeCell ref="AG4:AG6"/>
    <mergeCell ref="AH4:AH6"/>
    <mergeCell ref="AI4:AI6"/>
    <mergeCell ref="AJ4:AJ6"/>
    <mergeCell ref="AK4:AK6"/>
  </mergeCells>
  <conditionalFormatting sqref="B7:AF16">
    <cfRule type="cellIs" dxfId="80" priority="2" operator="equal">
      <formula>"L"</formula>
    </cfRule>
    <cfRule type="cellIs" dxfId="79" priority="3" operator="equal">
      <formula>"M"</formula>
    </cfRule>
    <cfRule type="cellIs" dxfId="78" priority="4" operator="equal">
      <formula>"S"</formula>
    </cfRule>
    <cfRule type="beginsWith" dxfId="77" priority="5" operator="beginsWith" text="V3">
      <formula>LEFT(B7,LEN("V3"))="V3"</formula>
    </cfRule>
    <cfRule type="cellIs" dxfId="76" priority="6" operator="equal">
      <formula>"V2"</formula>
    </cfRule>
    <cfRule type="cellIs" dxfId="75" priority="7" operator="equal">
      <formula>"V1"</formula>
    </cfRule>
  </conditionalFormatting>
  <conditionalFormatting sqref="AG7:AK16">
    <cfRule type="cellIs" dxfId="74" priority="1" operator="equal">
      <formula>0</formula>
    </cfRule>
  </conditionalFormatting>
  <conditionalFormatting sqref="AM7:AN7 AM10:AN12">
    <cfRule type="beginsWith" dxfId="73" priority="8" operator="beginsWith" text="V">
      <formula>LEFT(AM7,LEN("V"))="V"</formula>
    </cfRule>
  </conditionalFormatting>
  <dataValidations count="1">
    <dataValidation type="list" allowBlank="1" showInputMessage="1" showErrorMessage="1" sqref="B7:AF16" xr:uid="{8B68E877-84AE-487A-8804-F62C606A2CCE}">
      <formula1>$AN$7:$AN$12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A02DC-E502-4993-B872-F607FA5EE0A5}">
  <dimension ref="A1:AN25"/>
  <sheetViews>
    <sheetView showGridLines="0" zoomScale="60" zoomScaleNormal="60" workbookViewId="0">
      <selection activeCell="Q26" sqref="Q26"/>
    </sheetView>
  </sheetViews>
  <sheetFormatPr defaultRowHeight="14.4"/>
  <cols>
    <col min="1" max="1" width="22.44140625" customWidth="1"/>
    <col min="2" max="32" width="6.77734375" customWidth="1"/>
    <col min="33" max="35" width="9.88671875" customWidth="1"/>
    <col min="36" max="36" width="11.6640625" customWidth="1"/>
    <col min="37" max="37" width="11.33203125" customWidth="1"/>
    <col min="39" max="39" width="29.5546875" customWidth="1"/>
  </cols>
  <sheetData>
    <row r="1" spans="1:40">
      <c r="A1" s="58" t="s">
        <v>35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0"/>
    </row>
    <row r="2" spans="1:40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3"/>
    </row>
    <row r="3" spans="1:40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6"/>
    </row>
    <row r="4" spans="1:40" ht="20.399999999999999" customHeight="1">
      <c r="A4" s="79" t="s">
        <v>1</v>
      </c>
      <c r="B4" s="38" t="str" cm="1">
        <f t="array" ref="B4">IF(B5="","",INDEX({"Sun";"Mon";"Tue";"Wed";"Thu";"Fri";"Sat"},WEEKDAY(B5,1)))</f>
        <v>Tue</v>
      </c>
      <c r="C4" s="39" t="str" cm="1">
        <f t="array" ref="C4">IF(C5="","",INDEX({"Sun";"Mon";"Tue";"Wed";"Thu";"Fri";"Sat"},WEEKDAY(C5,1)))</f>
        <v>Wed</v>
      </c>
      <c r="D4" s="39" t="str" cm="1">
        <f t="array" ref="D4">IF(D5="","",INDEX({"Sun";"Mon";"Tue";"Wed";"Thu";"Fri";"Sat"},WEEKDAY(D5,1)))</f>
        <v>Thu</v>
      </c>
      <c r="E4" s="39" t="str" cm="1">
        <f t="array" ref="E4">IF(E5="","",INDEX({"Sun";"Mon";"Tue";"Wed";"Thu";"Fri";"Sat"},WEEKDAY(E5,1)))</f>
        <v>Fri</v>
      </c>
      <c r="F4" s="39" t="str" cm="1">
        <f t="array" ref="F4">IF(F5="","",INDEX({"Sun";"Mon";"Tue";"Wed";"Thu";"Fri";"Sat"},WEEKDAY(F5,1)))</f>
        <v>Sat</v>
      </c>
      <c r="G4" s="39" t="str" cm="1">
        <f t="array" ref="G4">IF(G5="","",INDEX({"Sun";"Mon";"Tue";"Wed";"Thu";"Fri";"Sat"},WEEKDAY(G5,1)))</f>
        <v>Sun</v>
      </c>
      <c r="H4" s="39" t="str" cm="1">
        <f t="array" ref="H4">IF(H5="","",INDEX({"Sun";"Mon";"Tue";"Wed";"Thu";"Fri";"Sat"},WEEKDAY(H5,1)))</f>
        <v>Mon</v>
      </c>
      <c r="I4" s="39" t="str" cm="1">
        <f t="array" ref="I4">IF(I5="","",INDEX({"Sun";"Mon";"Tue";"Wed";"Thu";"Fri";"Sat"},WEEKDAY(I5,1)))</f>
        <v>Tue</v>
      </c>
      <c r="J4" s="39" t="str" cm="1">
        <f t="array" ref="J4">IF(J5="","",INDEX({"Sun";"Mon";"Tue";"Wed";"Thu";"Fri";"Sat"},WEEKDAY(J5,1)))</f>
        <v>Wed</v>
      </c>
      <c r="K4" s="39" t="str" cm="1">
        <f t="array" ref="K4">IF(K5="","",INDEX({"Sun";"Mon";"Tue";"Wed";"Thu";"Fri";"Sat"},WEEKDAY(K5,1)))</f>
        <v>Thu</v>
      </c>
      <c r="L4" s="39" t="str" cm="1">
        <f t="array" ref="L4">IF(L5="","",INDEX({"Sun";"Mon";"Tue";"Wed";"Thu";"Fri";"Sat"},WEEKDAY(L5,1)))</f>
        <v>Fri</v>
      </c>
      <c r="M4" s="39" t="str" cm="1">
        <f t="array" ref="M4">IF(M5="","",INDEX({"Sun";"Mon";"Tue";"Wed";"Thu";"Fri";"Sat"},WEEKDAY(M5,1)))</f>
        <v>Sat</v>
      </c>
      <c r="N4" s="39" t="str" cm="1">
        <f t="array" ref="N4">IF(N5="","",INDEX({"Sun";"Mon";"Tue";"Wed";"Thu";"Fri";"Sat"},WEEKDAY(N5,1)))</f>
        <v>Sun</v>
      </c>
      <c r="O4" s="39" t="str" cm="1">
        <f t="array" ref="O4">IF(O5="","",INDEX({"Sun";"Mon";"Tue";"Wed";"Thu";"Fri";"Sat"},WEEKDAY(O5,1)))</f>
        <v>Mon</v>
      </c>
      <c r="P4" s="39" t="str" cm="1">
        <f t="array" ref="P4">IF(P5="","",INDEX({"Sun";"Mon";"Tue";"Wed";"Thu";"Fri";"Sat"},WEEKDAY(P5,1)))</f>
        <v>Tue</v>
      </c>
      <c r="Q4" s="39" t="str" cm="1">
        <f t="array" ref="Q4">IF(Q5="","",INDEX({"Sun";"Mon";"Tue";"Wed";"Thu";"Fri";"Sat"},WEEKDAY(Q5,1)))</f>
        <v>Wed</v>
      </c>
      <c r="R4" s="39" t="str" cm="1">
        <f t="array" ref="R4">IF(R5="","",INDEX({"Sun";"Mon";"Tue";"Wed";"Thu";"Fri";"Sat"},WEEKDAY(R5,1)))</f>
        <v>Thu</v>
      </c>
      <c r="S4" s="39" t="str" cm="1">
        <f t="array" ref="S4">IF(S5="","",INDEX({"Sun";"Mon";"Tue";"Wed";"Thu";"Fri";"Sat"},WEEKDAY(S5,1)))</f>
        <v>Fri</v>
      </c>
      <c r="T4" s="39" t="str" cm="1">
        <f t="array" ref="T4">IF(T5="","",INDEX({"Sun";"Mon";"Tue";"Wed";"Thu";"Fri";"Sat"},WEEKDAY(T5,1)))</f>
        <v>Sat</v>
      </c>
      <c r="U4" s="39" t="str" cm="1">
        <f t="array" ref="U4">IF(U5="","",INDEX({"Sun";"Mon";"Tue";"Wed";"Thu";"Fri";"Sat"},WEEKDAY(U5,1)))</f>
        <v>Sun</v>
      </c>
      <c r="V4" s="39" t="str" cm="1">
        <f t="array" ref="V4">IF(V5="","",INDEX({"Sun";"Mon";"Tue";"Wed";"Thu";"Fri";"Sat"},WEEKDAY(V5,1)))</f>
        <v>Mon</v>
      </c>
      <c r="W4" s="39" t="str" cm="1">
        <f t="array" ref="W4">IF(W5="","",INDEX({"Sun";"Mon";"Tue";"Wed";"Thu";"Fri";"Sat"},WEEKDAY(W5,1)))</f>
        <v>Tue</v>
      </c>
      <c r="X4" s="39" t="str" cm="1">
        <f t="array" ref="X4">IF(X5="","",INDEX({"Sun";"Mon";"Tue";"Wed";"Thu";"Fri";"Sat"},WEEKDAY(X5,1)))</f>
        <v>Wed</v>
      </c>
      <c r="Y4" s="39" t="str" cm="1">
        <f t="array" ref="Y4">IF(Y5="","",INDEX({"Sun";"Mon";"Tue";"Wed";"Thu";"Fri";"Sat"},WEEKDAY(Y5,1)))</f>
        <v>Thu</v>
      </c>
      <c r="Z4" s="39" t="str" cm="1">
        <f t="array" ref="Z4">IF(Z5="","",INDEX({"Sun";"Mon";"Tue";"Wed";"Thu";"Fri";"Sat"},WEEKDAY(Z5,1)))</f>
        <v>Fri</v>
      </c>
      <c r="AA4" s="39" t="str" cm="1">
        <f t="array" ref="AA4">IF(AA5="","",INDEX({"Sun";"Mon";"Tue";"Wed";"Thu";"Fri";"Sat"},WEEKDAY(AA5,1)))</f>
        <v>Sat</v>
      </c>
      <c r="AB4" s="39" t="str" cm="1">
        <f t="array" ref="AB4">IF(AB5="","",INDEX({"Sun";"Mon";"Tue";"Wed";"Thu";"Fri";"Sat"},WEEKDAY(AB5,1)))</f>
        <v>Sun</v>
      </c>
      <c r="AC4" s="39" t="str" cm="1">
        <f t="array" ref="AC4">IF(AC5="","",INDEX({"Sun";"Mon";"Tue";"Wed";"Thu";"Fri";"Sat"},WEEKDAY(AC5,1)))</f>
        <v>Mon</v>
      </c>
      <c r="AD4" s="39" t="str" cm="1">
        <f t="array" ref="AD4">IF(AD5="","",INDEX({"Sun";"Mon";"Tue";"Wed";"Thu";"Fri";"Sat"},WEEKDAY(AD5,1)))</f>
        <v>Tue</v>
      </c>
      <c r="AE4" s="39" t="str" cm="1">
        <f t="array" ref="AE4">IF(AE5="","",INDEX({"Sun";"Mon";"Tue";"Wed";"Thu";"Fri";"Sat"},WEEKDAY(AE5,1)))</f>
        <v>Wed</v>
      </c>
      <c r="AF4" s="40"/>
      <c r="AG4" s="82" t="s">
        <v>11</v>
      </c>
      <c r="AH4" s="85" t="s">
        <v>10</v>
      </c>
      <c r="AI4" s="88" t="s">
        <v>12</v>
      </c>
      <c r="AJ4" s="91" t="s">
        <v>13</v>
      </c>
      <c r="AK4" s="67" t="s">
        <v>14</v>
      </c>
      <c r="AM4" s="70" t="s">
        <v>15</v>
      </c>
      <c r="AN4" s="73" t="s">
        <v>22</v>
      </c>
    </row>
    <row r="5" spans="1:40" ht="20.399999999999999" customHeight="1">
      <c r="A5" s="80"/>
      <c r="B5" s="35">
        <f>DATE(Year!$D$5,4,1)</f>
        <v>45748</v>
      </c>
      <c r="C5" s="36">
        <f>B5+1</f>
        <v>45749</v>
      </c>
      <c r="D5" s="36">
        <f t="shared" ref="D5:AE5" si="0">C5+1</f>
        <v>45750</v>
      </c>
      <c r="E5" s="36">
        <f t="shared" si="0"/>
        <v>45751</v>
      </c>
      <c r="F5" s="36">
        <f t="shared" si="0"/>
        <v>45752</v>
      </c>
      <c r="G5" s="36">
        <f t="shared" si="0"/>
        <v>45753</v>
      </c>
      <c r="H5" s="36">
        <f t="shared" si="0"/>
        <v>45754</v>
      </c>
      <c r="I5" s="36">
        <f t="shared" si="0"/>
        <v>45755</v>
      </c>
      <c r="J5" s="36">
        <f t="shared" si="0"/>
        <v>45756</v>
      </c>
      <c r="K5" s="36">
        <f t="shared" si="0"/>
        <v>45757</v>
      </c>
      <c r="L5" s="36">
        <f t="shared" si="0"/>
        <v>45758</v>
      </c>
      <c r="M5" s="36">
        <f t="shared" si="0"/>
        <v>45759</v>
      </c>
      <c r="N5" s="36">
        <f t="shared" si="0"/>
        <v>45760</v>
      </c>
      <c r="O5" s="36">
        <f t="shared" si="0"/>
        <v>45761</v>
      </c>
      <c r="P5" s="36">
        <f t="shared" si="0"/>
        <v>45762</v>
      </c>
      <c r="Q5" s="36">
        <f t="shared" si="0"/>
        <v>45763</v>
      </c>
      <c r="R5" s="36">
        <f t="shared" si="0"/>
        <v>45764</v>
      </c>
      <c r="S5" s="36">
        <f t="shared" si="0"/>
        <v>45765</v>
      </c>
      <c r="T5" s="36">
        <f t="shared" si="0"/>
        <v>45766</v>
      </c>
      <c r="U5" s="36">
        <f t="shared" si="0"/>
        <v>45767</v>
      </c>
      <c r="V5" s="36">
        <f t="shared" si="0"/>
        <v>45768</v>
      </c>
      <c r="W5" s="36">
        <f t="shared" si="0"/>
        <v>45769</v>
      </c>
      <c r="X5" s="36">
        <f t="shared" si="0"/>
        <v>45770</v>
      </c>
      <c r="Y5" s="36">
        <f t="shared" si="0"/>
        <v>45771</v>
      </c>
      <c r="Z5" s="36">
        <f t="shared" si="0"/>
        <v>45772</v>
      </c>
      <c r="AA5" s="36">
        <f t="shared" si="0"/>
        <v>45773</v>
      </c>
      <c r="AB5" s="36">
        <f t="shared" si="0"/>
        <v>45774</v>
      </c>
      <c r="AC5" s="36">
        <f t="shared" si="0"/>
        <v>45775</v>
      </c>
      <c r="AD5" s="36">
        <f t="shared" si="0"/>
        <v>45776</v>
      </c>
      <c r="AE5" s="36">
        <f t="shared" si="0"/>
        <v>45777</v>
      </c>
      <c r="AF5" s="37"/>
      <c r="AG5" s="83"/>
      <c r="AH5" s="86"/>
      <c r="AI5" s="89"/>
      <c r="AJ5" s="92"/>
      <c r="AK5" s="68"/>
      <c r="AM5" s="71"/>
      <c r="AN5" s="74"/>
    </row>
    <row r="6" spans="1:40" ht="20.399999999999999" customHeight="1">
      <c r="A6" s="81"/>
      <c r="B6" s="76" t="s">
        <v>9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8"/>
      <c r="AG6" s="84"/>
      <c r="AH6" s="87"/>
      <c r="AI6" s="90"/>
      <c r="AJ6" s="93"/>
      <c r="AK6" s="69"/>
      <c r="AM6" s="72"/>
      <c r="AN6" s="75"/>
    </row>
    <row r="7" spans="1:40" ht="21.6" customHeight="1">
      <c r="A7" s="32" t="s">
        <v>2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 t="s">
        <v>25</v>
      </c>
      <c r="M7" s="17" t="s">
        <v>25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8"/>
      <c r="AG7" s="24">
        <f>SUM(AH7:AK7)</f>
        <v>1</v>
      </c>
      <c r="AH7" s="25">
        <f>COUNTIF(B7:AF7,"V1")+COUNTIF(B7:AF7,"V2")/2+COUNTIF(B7:AF7,"V3")/2</f>
        <v>1</v>
      </c>
      <c r="AI7" s="25">
        <f>COUNTIF(B7:AF7,"S")</f>
        <v>0</v>
      </c>
      <c r="AJ7" s="25">
        <f>COUNTIF(B7:AF7,"M")</f>
        <v>0</v>
      </c>
      <c r="AK7" s="26">
        <f>COUNTIF(B7:AF7,"L")</f>
        <v>0</v>
      </c>
      <c r="AM7" s="1" t="s">
        <v>17</v>
      </c>
      <c r="AN7" s="6" t="s">
        <v>23</v>
      </c>
    </row>
    <row r="8" spans="1:40" ht="21.6" customHeight="1">
      <c r="A8" s="33" t="s">
        <v>3</v>
      </c>
      <c r="B8" s="19"/>
      <c r="C8" s="12"/>
      <c r="D8" s="12"/>
      <c r="E8" s="12" t="s">
        <v>23</v>
      </c>
      <c r="F8" s="12"/>
      <c r="G8" s="12"/>
      <c r="H8" s="12"/>
      <c r="I8" s="12"/>
      <c r="J8" s="12"/>
      <c r="K8" s="12" t="s">
        <v>24</v>
      </c>
      <c r="L8" s="12"/>
      <c r="M8" s="12"/>
      <c r="N8" s="12" t="s">
        <v>24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20"/>
      <c r="AG8" s="27">
        <f t="shared" ref="AG8:AG16" si="1">SUM(AH8:AK8)</f>
        <v>2</v>
      </c>
      <c r="AH8" s="13">
        <f t="shared" ref="AH8:AH16" si="2">COUNTIF(B8:AF8,"V1")+COUNTIF(B8:AF8,"V2")/2+COUNTIF(B8:AF8,"V3")/2</f>
        <v>2</v>
      </c>
      <c r="AI8" s="13">
        <f t="shared" ref="AI8:AI16" si="3">COUNTIF(B8:AF8,"S")</f>
        <v>0</v>
      </c>
      <c r="AJ8" s="13">
        <f t="shared" ref="AJ8:AJ16" si="4">COUNTIF(B8:AF8,"M")</f>
        <v>0</v>
      </c>
      <c r="AK8" s="28">
        <f t="shared" ref="AK8:AK16" si="5">COUNTIF(B8:AF8,"L")</f>
        <v>0</v>
      </c>
      <c r="AM8" s="2" t="s">
        <v>16</v>
      </c>
      <c r="AN8" s="7" t="s">
        <v>24</v>
      </c>
    </row>
    <row r="9" spans="1:40" ht="21.6" customHeight="1">
      <c r="A9" s="33" t="s">
        <v>4</v>
      </c>
      <c r="B9" s="19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20"/>
      <c r="AG9" s="27">
        <f t="shared" si="1"/>
        <v>0</v>
      </c>
      <c r="AH9" s="13">
        <f t="shared" si="2"/>
        <v>0</v>
      </c>
      <c r="AI9" s="13">
        <f t="shared" si="3"/>
        <v>0</v>
      </c>
      <c r="AJ9" s="13">
        <f t="shared" si="4"/>
        <v>0</v>
      </c>
      <c r="AK9" s="28">
        <f t="shared" si="5"/>
        <v>0</v>
      </c>
      <c r="AM9" s="2" t="s">
        <v>18</v>
      </c>
      <c r="AN9" s="7" t="s">
        <v>25</v>
      </c>
    </row>
    <row r="10" spans="1:40" ht="21.6" customHeight="1">
      <c r="A10" s="33" t="s">
        <v>5</v>
      </c>
      <c r="B10" s="19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20"/>
      <c r="AG10" s="27">
        <f t="shared" si="1"/>
        <v>0</v>
      </c>
      <c r="AH10" s="13">
        <f t="shared" si="2"/>
        <v>0</v>
      </c>
      <c r="AI10" s="13">
        <f t="shared" si="3"/>
        <v>0</v>
      </c>
      <c r="AJ10" s="13">
        <f t="shared" si="4"/>
        <v>0</v>
      </c>
      <c r="AK10" s="28">
        <f t="shared" si="5"/>
        <v>0</v>
      </c>
      <c r="AM10" s="3" t="s">
        <v>19</v>
      </c>
      <c r="AN10" s="8" t="s">
        <v>26</v>
      </c>
    </row>
    <row r="11" spans="1:40" ht="21.6" customHeight="1">
      <c r="A11" s="33" t="s">
        <v>29</v>
      </c>
      <c r="B11" s="19"/>
      <c r="C11" s="12"/>
      <c r="D11" s="12" t="s">
        <v>24</v>
      </c>
      <c r="E11" s="12" t="s">
        <v>24</v>
      </c>
      <c r="F11" s="12" t="s">
        <v>24</v>
      </c>
      <c r="G11" s="12" t="s">
        <v>24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0"/>
      <c r="AG11" s="27">
        <f t="shared" si="1"/>
        <v>2</v>
      </c>
      <c r="AH11" s="13">
        <f t="shared" si="2"/>
        <v>2</v>
      </c>
      <c r="AI11" s="13">
        <f t="shared" si="3"/>
        <v>0</v>
      </c>
      <c r="AJ11" s="13">
        <f t="shared" si="4"/>
        <v>0</v>
      </c>
      <c r="AK11" s="28">
        <f t="shared" si="5"/>
        <v>0</v>
      </c>
      <c r="AM11" s="4" t="s">
        <v>20</v>
      </c>
      <c r="AN11" s="9" t="s">
        <v>27</v>
      </c>
    </row>
    <row r="12" spans="1:40" ht="21.6" customHeight="1">
      <c r="A12" s="33" t="s">
        <v>30</v>
      </c>
      <c r="B12" s="1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20"/>
      <c r="AG12" s="27">
        <f t="shared" si="1"/>
        <v>0</v>
      </c>
      <c r="AH12" s="13">
        <f t="shared" si="2"/>
        <v>0</v>
      </c>
      <c r="AI12" s="13">
        <f t="shared" si="3"/>
        <v>0</v>
      </c>
      <c r="AJ12" s="13">
        <f t="shared" si="4"/>
        <v>0</v>
      </c>
      <c r="AK12" s="28">
        <f t="shared" si="5"/>
        <v>0</v>
      </c>
      <c r="AM12" s="5" t="s">
        <v>21</v>
      </c>
      <c r="AN12" s="10" t="s">
        <v>28</v>
      </c>
    </row>
    <row r="13" spans="1:40" ht="21.6" customHeight="1">
      <c r="A13" s="33" t="s">
        <v>6</v>
      </c>
      <c r="B13" s="19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20"/>
      <c r="AG13" s="27">
        <f t="shared" si="1"/>
        <v>0</v>
      </c>
      <c r="AH13" s="13">
        <f t="shared" si="2"/>
        <v>0</v>
      </c>
      <c r="AI13" s="13">
        <f t="shared" si="3"/>
        <v>0</v>
      </c>
      <c r="AJ13" s="13">
        <f t="shared" si="4"/>
        <v>0</v>
      </c>
      <c r="AK13" s="28">
        <f t="shared" si="5"/>
        <v>0</v>
      </c>
    </row>
    <row r="14" spans="1:40" ht="21.6" customHeight="1">
      <c r="A14" s="33" t="s">
        <v>7</v>
      </c>
      <c r="B14" s="19" t="s">
        <v>26</v>
      </c>
      <c r="C14" s="12" t="s">
        <v>26</v>
      </c>
      <c r="D14" s="12" t="s">
        <v>26</v>
      </c>
      <c r="E14" s="12" t="s">
        <v>26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20"/>
      <c r="AG14" s="27">
        <f t="shared" si="1"/>
        <v>4</v>
      </c>
      <c r="AH14" s="13">
        <f t="shared" si="2"/>
        <v>0</v>
      </c>
      <c r="AI14" s="13">
        <f t="shared" si="3"/>
        <v>4</v>
      </c>
      <c r="AJ14" s="13">
        <f t="shared" si="4"/>
        <v>0</v>
      </c>
      <c r="AK14" s="28">
        <f t="shared" si="5"/>
        <v>0</v>
      </c>
    </row>
    <row r="15" spans="1:40" ht="21.6" customHeight="1">
      <c r="A15" s="33" t="s">
        <v>31</v>
      </c>
      <c r="B15" s="19"/>
      <c r="C15" s="12"/>
      <c r="D15" s="12"/>
      <c r="E15" s="15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20"/>
      <c r="AG15" s="27">
        <f t="shared" si="1"/>
        <v>0</v>
      </c>
      <c r="AH15" s="13">
        <f t="shared" si="2"/>
        <v>0</v>
      </c>
      <c r="AI15" s="13">
        <f t="shared" si="3"/>
        <v>0</v>
      </c>
      <c r="AJ15" s="13">
        <f t="shared" si="4"/>
        <v>0</v>
      </c>
      <c r="AK15" s="28">
        <f t="shared" si="5"/>
        <v>0</v>
      </c>
    </row>
    <row r="16" spans="1:40" ht="21.6" customHeight="1">
      <c r="A16" s="34" t="s">
        <v>8</v>
      </c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3"/>
      <c r="AG16" s="29">
        <f t="shared" si="1"/>
        <v>0</v>
      </c>
      <c r="AH16" s="30">
        <f t="shared" si="2"/>
        <v>0</v>
      </c>
      <c r="AI16" s="30">
        <f t="shared" si="3"/>
        <v>0</v>
      </c>
      <c r="AJ16" s="30">
        <f t="shared" si="4"/>
        <v>0</v>
      </c>
      <c r="AK16" s="31">
        <f t="shared" si="5"/>
        <v>0</v>
      </c>
    </row>
    <row r="25" spans="9:9" ht="34.799999999999997">
      <c r="I25" s="14"/>
    </row>
  </sheetData>
  <mergeCells count="10">
    <mergeCell ref="AM4:AM6"/>
    <mergeCell ref="AN4:AN6"/>
    <mergeCell ref="B6:AF6"/>
    <mergeCell ref="A1:AK3"/>
    <mergeCell ref="A4:A6"/>
    <mergeCell ref="AG4:AG6"/>
    <mergeCell ref="AH4:AH6"/>
    <mergeCell ref="AI4:AI6"/>
    <mergeCell ref="AJ4:AJ6"/>
    <mergeCell ref="AK4:AK6"/>
  </mergeCells>
  <conditionalFormatting sqref="B7:AF16">
    <cfRule type="cellIs" dxfId="72" priority="2" operator="equal">
      <formula>"L"</formula>
    </cfRule>
    <cfRule type="cellIs" dxfId="71" priority="3" operator="equal">
      <formula>"M"</formula>
    </cfRule>
    <cfRule type="cellIs" dxfId="70" priority="4" operator="equal">
      <formula>"S"</formula>
    </cfRule>
    <cfRule type="beginsWith" dxfId="69" priority="5" operator="beginsWith" text="V3">
      <formula>LEFT(B7,LEN("V3"))="V3"</formula>
    </cfRule>
    <cfRule type="cellIs" dxfId="68" priority="6" operator="equal">
      <formula>"V2"</formula>
    </cfRule>
    <cfRule type="cellIs" dxfId="67" priority="7" operator="equal">
      <formula>"V1"</formula>
    </cfRule>
  </conditionalFormatting>
  <conditionalFormatting sqref="AG7:AK16">
    <cfRule type="cellIs" dxfId="66" priority="1" operator="equal">
      <formula>0</formula>
    </cfRule>
  </conditionalFormatting>
  <conditionalFormatting sqref="AM7:AN7 AM10:AN12">
    <cfRule type="beginsWith" dxfId="65" priority="8" operator="beginsWith" text="V">
      <formula>LEFT(AM7,LEN("V"))="V"</formula>
    </cfRule>
  </conditionalFormatting>
  <dataValidations count="1">
    <dataValidation type="list" allowBlank="1" showInputMessage="1" showErrorMessage="1" sqref="B7:AF16" xr:uid="{EC8F141D-A809-4621-88CF-ABC8DB04AFC4}">
      <formula1>$AN$7:$AN$12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66C4-CBA6-4679-831F-96927F69F1C4}">
  <dimension ref="A1:AN25"/>
  <sheetViews>
    <sheetView showGridLines="0" zoomScale="60" zoomScaleNormal="60" workbookViewId="0">
      <selection activeCell="Q26" sqref="Q26"/>
    </sheetView>
  </sheetViews>
  <sheetFormatPr defaultRowHeight="14.4"/>
  <cols>
    <col min="1" max="1" width="22.44140625" customWidth="1"/>
    <col min="2" max="32" width="6.77734375" customWidth="1"/>
    <col min="33" max="35" width="9.88671875" customWidth="1"/>
    <col min="36" max="36" width="11.6640625" customWidth="1"/>
    <col min="37" max="37" width="11.33203125" customWidth="1"/>
    <col min="39" max="39" width="29.5546875" customWidth="1"/>
  </cols>
  <sheetData>
    <row r="1" spans="1:40">
      <c r="A1" s="58" t="s">
        <v>36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0"/>
    </row>
    <row r="2" spans="1:40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3"/>
    </row>
    <row r="3" spans="1:40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6"/>
    </row>
    <row r="4" spans="1:40" ht="20.399999999999999" customHeight="1">
      <c r="A4" s="79" t="s">
        <v>1</v>
      </c>
      <c r="B4" s="38" t="str" cm="1">
        <f t="array" ref="B4">IF(B5="","",INDEX({"Sun";"Mon";"Tue";"Wed";"Thu";"Fri";"Sat"},WEEKDAY(B5,1)))</f>
        <v>Thu</v>
      </c>
      <c r="C4" s="39" t="str" cm="1">
        <f t="array" ref="C4">IF(C5="","",INDEX({"Sun";"Mon";"Tue";"Wed";"Thu";"Fri";"Sat"},WEEKDAY(C5,1)))</f>
        <v>Fri</v>
      </c>
      <c r="D4" s="39" t="str" cm="1">
        <f t="array" ref="D4">IF(D5="","",INDEX({"Sun";"Mon";"Tue";"Wed";"Thu";"Fri";"Sat"},WEEKDAY(D5,1)))</f>
        <v>Sat</v>
      </c>
      <c r="E4" s="39" t="str" cm="1">
        <f t="array" ref="E4">IF(E5="","",INDEX({"Sun";"Mon";"Tue";"Wed";"Thu";"Fri";"Sat"},WEEKDAY(E5,1)))</f>
        <v>Sun</v>
      </c>
      <c r="F4" s="39" t="str" cm="1">
        <f t="array" ref="F4">IF(F5="","",INDEX({"Sun";"Mon";"Tue";"Wed";"Thu";"Fri";"Sat"},WEEKDAY(F5,1)))</f>
        <v>Mon</v>
      </c>
      <c r="G4" s="39" t="str" cm="1">
        <f t="array" ref="G4">IF(G5="","",INDEX({"Sun";"Mon";"Tue";"Wed";"Thu";"Fri";"Sat"},WEEKDAY(G5,1)))</f>
        <v>Tue</v>
      </c>
      <c r="H4" s="39" t="str" cm="1">
        <f t="array" ref="H4">IF(H5="","",INDEX({"Sun";"Mon";"Tue";"Wed";"Thu";"Fri";"Sat"},WEEKDAY(H5,1)))</f>
        <v>Wed</v>
      </c>
      <c r="I4" s="39" t="str" cm="1">
        <f t="array" ref="I4">IF(I5="","",INDEX({"Sun";"Mon";"Tue";"Wed";"Thu";"Fri";"Sat"},WEEKDAY(I5,1)))</f>
        <v>Thu</v>
      </c>
      <c r="J4" s="39" t="str" cm="1">
        <f t="array" ref="J4">IF(J5="","",INDEX({"Sun";"Mon";"Tue";"Wed";"Thu";"Fri";"Sat"},WEEKDAY(J5,1)))</f>
        <v>Fri</v>
      </c>
      <c r="K4" s="39" t="str" cm="1">
        <f t="array" ref="K4">IF(K5="","",INDEX({"Sun";"Mon";"Tue";"Wed";"Thu";"Fri";"Sat"},WEEKDAY(K5,1)))</f>
        <v>Sat</v>
      </c>
      <c r="L4" s="39" t="str" cm="1">
        <f t="array" ref="L4">IF(L5="","",INDEX({"Sun";"Mon";"Tue";"Wed";"Thu";"Fri";"Sat"},WEEKDAY(L5,1)))</f>
        <v>Sun</v>
      </c>
      <c r="M4" s="39" t="str" cm="1">
        <f t="array" ref="M4">IF(M5="","",INDEX({"Sun";"Mon";"Tue";"Wed";"Thu";"Fri";"Sat"},WEEKDAY(M5,1)))</f>
        <v>Mon</v>
      </c>
      <c r="N4" s="39" t="str" cm="1">
        <f t="array" ref="N4">IF(N5="","",INDEX({"Sun";"Mon";"Tue";"Wed";"Thu";"Fri";"Sat"},WEEKDAY(N5,1)))</f>
        <v>Tue</v>
      </c>
      <c r="O4" s="39" t="str" cm="1">
        <f t="array" ref="O4">IF(O5="","",INDEX({"Sun";"Mon";"Tue";"Wed";"Thu";"Fri";"Sat"},WEEKDAY(O5,1)))</f>
        <v>Wed</v>
      </c>
      <c r="P4" s="39" t="str" cm="1">
        <f t="array" ref="P4">IF(P5="","",INDEX({"Sun";"Mon";"Tue";"Wed";"Thu";"Fri";"Sat"},WEEKDAY(P5,1)))</f>
        <v>Thu</v>
      </c>
      <c r="Q4" s="39" t="str" cm="1">
        <f t="array" ref="Q4">IF(Q5="","",INDEX({"Sun";"Mon";"Tue";"Wed";"Thu";"Fri";"Sat"},WEEKDAY(Q5,1)))</f>
        <v>Fri</v>
      </c>
      <c r="R4" s="39" t="str" cm="1">
        <f t="array" ref="R4">IF(R5="","",INDEX({"Sun";"Mon";"Tue";"Wed";"Thu";"Fri";"Sat"},WEEKDAY(R5,1)))</f>
        <v>Sat</v>
      </c>
      <c r="S4" s="39" t="str" cm="1">
        <f t="array" ref="S4">IF(S5="","",INDEX({"Sun";"Mon";"Tue";"Wed";"Thu";"Fri";"Sat"},WEEKDAY(S5,1)))</f>
        <v>Sun</v>
      </c>
      <c r="T4" s="39" t="str" cm="1">
        <f t="array" ref="T4">IF(T5="","",INDEX({"Sun";"Mon";"Tue";"Wed";"Thu";"Fri";"Sat"},WEEKDAY(T5,1)))</f>
        <v>Mon</v>
      </c>
      <c r="U4" s="39" t="str" cm="1">
        <f t="array" ref="U4">IF(U5="","",INDEX({"Sun";"Mon";"Tue";"Wed";"Thu";"Fri";"Sat"},WEEKDAY(U5,1)))</f>
        <v>Tue</v>
      </c>
      <c r="V4" s="39" t="str" cm="1">
        <f t="array" ref="V4">IF(V5="","",INDEX({"Sun";"Mon";"Tue";"Wed";"Thu";"Fri";"Sat"},WEEKDAY(V5,1)))</f>
        <v>Wed</v>
      </c>
      <c r="W4" s="39" t="str" cm="1">
        <f t="array" ref="W4">IF(W5="","",INDEX({"Sun";"Mon";"Tue";"Wed";"Thu";"Fri";"Sat"},WEEKDAY(W5,1)))</f>
        <v>Thu</v>
      </c>
      <c r="X4" s="39" t="str" cm="1">
        <f t="array" ref="X4">IF(X5="","",INDEX({"Sun";"Mon";"Tue";"Wed";"Thu";"Fri";"Sat"},WEEKDAY(X5,1)))</f>
        <v>Fri</v>
      </c>
      <c r="Y4" s="39" t="str" cm="1">
        <f t="array" ref="Y4">IF(Y5="","",INDEX({"Sun";"Mon";"Tue";"Wed";"Thu";"Fri";"Sat"},WEEKDAY(Y5,1)))</f>
        <v>Sat</v>
      </c>
      <c r="Z4" s="39" t="str" cm="1">
        <f t="array" ref="Z4">IF(Z5="","",INDEX({"Sun";"Mon";"Tue";"Wed";"Thu";"Fri";"Sat"},WEEKDAY(Z5,1)))</f>
        <v>Sun</v>
      </c>
      <c r="AA4" s="39" t="str" cm="1">
        <f t="array" ref="AA4">IF(AA5="","",INDEX({"Sun";"Mon";"Tue";"Wed";"Thu";"Fri";"Sat"},WEEKDAY(AA5,1)))</f>
        <v>Mon</v>
      </c>
      <c r="AB4" s="39" t="str" cm="1">
        <f t="array" ref="AB4">IF(AB5="","",INDEX({"Sun";"Mon";"Tue";"Wed";"Thu";"Fri";"Sat"},WEEKDAY(AB5,1)))</f>
        <v>Tue</v>
      </c>
      <c r="AC4" s="39" t="str" cm="1">
        <f t="array" ref="AC4">IF(AC5="","",INDEX({"Sun";"Mon";"Tue";"Wed";"Thu";"Fri";"Sat"},WEEKDAY(AC5,1)))</f>
        <v>Wed</v>
      </c>
      <c r="AD4" s="39" t="str" cm="1">
        <f t="array" ref="AD4">IF(AD5="","",INDEX({"Sun";"Mon";"Tue";"Wed";"Thu";"Fri";"Sat"},WEEKDAY(AD5,1)))</f>
        <v>Thu</v>
      </c>
      <c r="AE4" s="39" t="str" cm="1">
        <f t="array" ref="AE4">IF(AE5="","",INDEX({"Sun";"Mon";"Tue";"Wed";"Thu";"Fri";"Sat"},WEEKDAY(AE5,1)))</f>
        <v>Fri</v>
      </c>
      <c r="AF4" s="40" t="str" cm="1">
        <f t="array" ref="AF4">IF(AF5="","",INDEX({"Sun";"Mon";"Tue";"Wed";"Thu";"Fri";"Sat"},WEEKDAY(AF5,1)))</f>
        <v>Sat</v>
      </c>
      <c r="AG4" s="82" t="s">
        <v>11</v>
      </c>
      <c r="AH4" s="85" t="s">
        <v>10</v>
      </c>
      <c r="AI4" s="88" t="s">
        <v>12</v>
      </c>
      <c r="AJ4" s="91" t="s">
        <v>13</v>
      </c>
      <c r="AK4" s="67" t="s">
        <v>14</v>
      </c>
      <c r="AM4" s="70" t="s">
        <v>15</v>
      </c>
      <c r="AN4" s="73" t="s">
        <v>22</v>
      </c>
    </row>
    <row r="5" spans="1:40" ht="20.399999999999999" customHeight="1">
      <c r="A5" s="80"/>
      <c r="B5" s="35">
        <f>DATE(Year!$D$5,5,1)</f>
        <v>45778</v>
      </c>
      <c r="C5" s="36">
        <f>B5+1</f>
        <v>45779</v>
      </c>
      <c r="D5" s="36">
        <f t="shared" ref="D5:AF5" si="0">C5+1</f>
        <v>45780</v>
      </c>
      <c r="E5" s="36">
        <f t="shared" si="0"/>
        <v>45781</v>
      </c>
      <c r="F5" s="36">
        <f t="shared" si="0"/>
        <v>45782</v>
      </c>
      <c r="G5" s="36">
        <f t="shared" si="0"/>
        <v>45783</v>
      </c>
      <c r="H5" s="36">
        <f t="shared" si="0"/>
        <v>45784</v>
      </c>
      <c r="I5" s="36">
        <f t="shared" si="0"/>
        <v>45785</v>
      </c>
      <c r="J5" s="36">
        <f t="shared" si="0"/>
        <v>45786</v>
      </c>
      <c r="K5" s="36">
        <f t="shared" si="0"/>
        <v>45787</v>
      </c>
      <c r="L5" s="36">
        <f t="shared" si="0"/>
        <v>45788</v>
      </c>
      <c r="M5" s="36">
        <f t="shared" si="0"/>
        <v>45789</v>
      </c>
      <c r="N5" s="36">
        <f t="shared" si="0"/>
        <v>45790</v>
      </c>
      <c r="O5" s="36">
        <f t="shared" si="0"/>
        <v>45791</v>
      </c>
      <c r="P5" s="36">
        <f t="shared" si="0"/>
        <v>45792</v>
      </c>
      <c r="Q5" s="36">
        <f t="shared" si="0"/>
        <v>45793</v>
      </c>
      <c r="R5" s="36">
        <f t="shared" si="0"/>
        <v>45794</v>
      </c>
      <c r="S5" s="36">
        <f t="shared" si="0"/>
        <v>45795</v>
      </c>
      <c r="T5" s="36">
        <f t="shared" si="0"/>
        <v>45796</v>
      </c>
      <c r="U5" s="36">
        <f t="shared" si="0"/>
        <v>45797</v>
      </c>
      <c r="V5" s="36">
        <f t="shared" si="0"/>
        <v>45798</v>
      </c>
      <c r="W5" s="36">
        <f t="shared" si="0"/>
        <v>45799</v>
      </c>
      <c r="X5" s="36">
        <f t="shared" si="0"/>
        <v>45800</v>
      </c>
      <c r="Y5" s="36">
        <f t="shared" si="0"/>
        <v>45801</v>
      </c>
      <c r="Z5" s="36">
        <f t="shared" si="0"/>
        <v>45802</v>
      </c>
      <c r="AA5" s="36">
        <f t="shared" si="0"/>
        <v>45803</v>
      </c>
      <c r="AB5" s="36">
        <f t="shared" si="0"/>
        <v>45804</v>
      </c>
      <c r="AC5" s="36">
        <f t="shared" si="0"/>
        <v>45805</v>
      </c>
      <c r="AD5" s="36">
        <f t="shared" si="0"/>
        <v>45806</v>
      </c>
      <c r="AE5" s="36">
        <f t="shared" si="0"/>
        <v>45807</v>
      </c>
      <c r="AF5" s="37">
        <f t="shared" si="0"/>
        <v>45808</v>
      </c>
      <c r="AG5" s="83"/>
      <c r="AH5" s="86"/>
      <c r="AI5" s="89"/>
      <c r="AJ5" s="92"/>
      <c r="AK5" s="68"/>
      <c r="AM5" s="71"/>
      <c r="AN5" s="74"/>
    </row>
    <row r="6" spans="1:40" ht="20.399999999999999" customHeight="1">
      <c r="A6" s="81"/>
      <c r="B6" s="76" t="s">
        <v>9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8"/>
      <c r="AG6" s="84"/>
      <c r="AH6" s="87"/>
      <c r="AI6" s="90"/>
      <c r="AJ6" s="93"/>
      <c r="AK6" s="69"/>
      <c r="AM6" s="72"/>
      <c r="AN6" s="75"/>
    </row>
    <row r="7" spans="1:40" ht="21.6" customHeight="1">
      <c r="A7" s="32" t="s">
        <v>2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8"/>
      <c r="AG7" s="24">
        <f>SUM(AH7:AK7)</f>
        <v>0</v>
      </c>
      <c r="AH7" s="25">
        <f>COUNTIF(B7:AF7,"V1")+COUNTIF(B7:AF7,"V2")/2+COUNTIF(B7:AF7,"V3")/2</f>
        <v>0</v>
      </c>
      <c r="AI7" s="25">
        <f>COUNTIF(B7:AF7,"S")</f>
        <v>0</v>
      </c>
      <c r="AJ7" s="25">
        <f>COUNTIF(B7:AF7,"M")</f>
        <v>0</v>
      </c>
      <c r="AK7" s="26">
        <f>COUNTIF(B7:AF7,"L")</f>
        <v>0</v>
      </c>
      <c r="AM7" s="1" t="s">
        <v>17</v>
      </c>
      <c r="AN7" s="6" t="s">
        <v>23</v>
      </c>
    </row>
    <row r="8" spans="1:40" ht="21.6" customHeight="1">
      <c r="A8" s="33" t="s">
        <v>3</v>
      </c>
      <c r="B8" s="19"/>
      <c r="C8" s="12"/>
      <c r="D8" s="12"/>
      <c r="E8" s="12" t="s">
        <v>23</v>
      </c>
      <c r="F8" s="12"/>
      <c r="G8" s="12"/>
      <c r="H8" s="12"/>
      <c r="I8" s="12"/>
      <c r="J8" s="12"/>
      <c r="K8" s="12" t="s">
        <v>24</v>
      </c>
      <c r="L8" s="12"/>
      <c r="M8" s="12"/>
      <c r="N8" s="12" t="s">
        <v>24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20"/>
      <c r="AG8" s="27">
        <f t="shared" ref="AG8:AG16" si="1">SUM(AH8:AK8)</f>
        <v>2</v>
      </c>
      <c r="AH8" s="13">
        <f t="shared" ref="AH8:AH16" si="2">COUNTIF(B8:AF8,"V1")+COUNTIF(B8:AF8,"V2")/2+COUNTIF(B8:AF8,"V3")/2</f>
        <v>2</v>
      </c>
      <c r="AI8" s="13">
        <f t="shared" ref="AI8:AI16" si="3">COUNTIF(B8:AF8,"S")</f>
        <v>0</v>
      </c>
      <c r="AJ8" s="13">
        <f t="shared" ref="AJ8:AJ16" si="4">COUNTIF(B8:AF8,"M")</f>
        <v>0</v>
      </c>
      <c r="AK8" s="28">
        <f t="shared" ref="AK8:AK16" si="5">COUNTIF(B8:AF8,"L")</f>
        <v>0</v>
      </c>
      <c r="AM8" s="2" t="s">
        <v>16</v>
      </c>
      <c r="AN8" s="7" t="s">
        <v>24</v>
      </c>
    </row>
    <row r="9" spans="1:40" ht="21.6" customHeight="1">
      <c r="A9" s="33" t="s">
        <v>4</v>
      </c>
      <c r="B9" s="19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20"/>
      <c r="AG9" s="27">
        <f t="shared" si="1"/>
        <v>0</v>
      </c>
      <c r="AH9" s="13">
        <f t="shared" si="2"/>
        <v>0</v>
      </c>
      <c r="AI9" s="13">
        <f t="shared" si="3"/>
        <v>0</v>
      </c>
      <c r="AJ9" s="13">
        <f t="shared" si="4"/>
        <v>0</v>
      </c>
      <c r="AK9" s="28">
        <f t="shared" si="5"/>
        <v>0</v>
      </c>
      <c r="AM9" s="2" t="s">
        <v>18</v>
      </c>
      <c r="AN9" s="7" t="s">
        <v>25</v>
      </c>
    </row>
    <row r="10" spans="1:40" ht="21.6" customHeight="1">
      <c r="A10" s="33" t="s">
        <v>5</v>
      </c>
      <c r="B10" s="19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20"/>
      <c r="AG10" s="27">
        <f t="shared" si="1"/>
        <v>0</v>
      </c>
      <c r="AH10" s="13">
        <f t="shared" si="2"/>
        <v>0</v>
      </c>
      <c r="AI10" s="13">
        <f t="shared" si="3"/>
        <v>0</v>
      </c>
      <c r="AJ10" s="13">
        <f t="shared" si="4"/>
        <v>0</v>
      </c>
      <c r="AK10" s="28">
        <f t="shared" si="5"/>
        <v>0</v>
      </c>
      <c r="AM10" s="3" t="s">
        <v>19</v>
      </c>
      <c r="AN10" s="8" t="s">
        <v>26</v>
      </c>
    </row>
    <row r="11" spans="1:40" ht="21.6" customHeight="1">
      <c r="A11" s="33" t="s">
        <v>29</v>
      </c>
      <c r="B11" s="19"/>
      <c r="C11" s="12"/>
      <c r="D11" s="12" t="s">
        <v>24</v>
      </c>
      <c r="E11" s="12" t="s">
        <v>24</v>
      </c>
      <c r="F11" s="12" t="s">
        <v>24</v>
      </c>
      <c r="G11" s="12" t="s">
        <v>24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0"/>
      <c r="AG11" s="27">
        <f t="shared" si="1"/>
        <v>2</v>
      </c>
      <c r="AH11" s="13">
        <f t="shared" si="2"/>
        <v>2</v>
      </c>
      <c r="AI11" s="13">
        <f t="shared" si="3"/>
        <v>0</v>
      </c>
      <c r="AJ11" s="13">
        <f t="shared" si="4"/>
        <v>0</v>
      </c>
      <c r="AK11" s="28">
        <f t="shared" si="5"/>
        <v>0</v>
      </c>
      <c r="AM11" s="4" t="s">
        <v>20</v>
      </c>
      <c r="AN11" s="9" t="s">
        <v>27</v>
      </c>
    </row>
    <row r="12" spans="1:40" ht="21.6" customHeight="1">
      <c r="A12" s="33" t="s">
        <v>30</v>
      </c>
      <c r="B12" s="1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20"/>
      <c r="AG12" s="27">
        <f t="shared" si="1"/>
        <v>0</v>
      </c>
      <c r="AH12" s="13">
        <f t="shared" si="2"/>
        <v>0</v>
      </c>
      <c r="AI12" s="13">
        <f t="shared" si="3"/>
        <v>0</v>
      </c>
      <c r="AJ12" s="13">
        <f t="shared" si="4"/>
        <v>0</v>
      </c>
      <c r="AK12" s="28">
        <f t="shared" si="5"/>
        <v>0</v>
      </c>
      <c r="AM12" s="5" t="s">
        <v>21</v>
      </c>
      <c r="AN12" s="10" t="s">
        <v>28</v>
      </c>
    </row>
    <row r="13" spans="1:40" ht="21.6" customHeight="1">
      <c r="A13" s="33" t="s">
        <v>6</v>
      </c>
      <c r="B13" s="19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20"/>
      <c r="AG13" s="27">
        <f t="shared" si="1"/>
        <v>0</v>
      </c>
      <c r="AH13" s="13">
        <f t="shared" si="2"/>
        <v>0</v>
      </c>
      <c r="AI13" s="13">
        <f t="shared" si="3"/>
        <v>0</v>
      </c>
      <c r="AJ13" s="13">
        <f t="shared" si="4"/>
        <v>0</v>
      </c>
      <c r="AK13" s="28">
        <f t="shared" si="5"/>
        <v>0</v>
      </c>
    </row>
    <row r="14" spans="1:40" ht="21.6" customHeight="1">
      <c r="A14" s="33" t="s">
        <v>7</v>
      </c>
      <c r="B14" s="19" t="s">
        <v>26</v>
      </c>
      <c r="C14" s="12" t="s">
        <v>26</v>
      </c>
      <c r="D14" s="12" t="s">
        <v>26</v>
      </c>
      <c r="E14" s="12" t="s">
        <v>26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20"/>
      <c r="AG14" s="27">
        <f t="shared" si="1"/>
        <v>4</v>
      </c>
      <c r="AH14" s="13">
        <f t="shared" si="2"/>
        <v>0</v>
      </c>
      <c r="AI14" s="13">
        <f t="shared" si="3"/>
        <v>4</v>
      </c>
      <c r="AJ14" s="13">
        <f t="shared" si="4"/>
        <v>0</v>
      </c>
      <c r="AK14" s="28">
        <f t="shared" si="5"/>
        <v>0</v>
      </c>
    </row>
    <row r="15" spans="1:40" ht="21.6" customHeight="1">
      <c r="A15" s="33" t="s">
        <v>31</v>
      </c>
      <c r="B15" s="19"/>
      <c r="C15" s="12"/>
      <c r="D15" s="12"/>
      <c r="E15" s="15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20"/>
      <c r="AG15" s="27">
        <f t="shared" si="1"/>
        <v>0</v>
      </c>
      <c r="AH15" s="13">
        <f t="shared" si="2"/>
        <v>0</v>
      </c>
      <c r="AI15" s="13">
        <f t="shared" si="3"/>
        <v>0</v>
      </c>
      <c r="AJ15" s="13">
        <f t="shared" si="4"/>
        <v>0</v>
      </c>
      <c r="AK15" s="28">
        <f t="shared" si="5"/>
        <v>0</v>
      </c>
    </row>
    <row r="16" spans="1:40" ht="21.6" customHeight="1">
      <c r="A16" s="34" t="s">
        <v>8</v>
      </c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3"/>
      <c r="AG16" s="29">
        <f t="shared" si="1"/>
        <v>0</v>
      </c>
      <c r="AH16" s="30">
        <f t="shared" si="2"/>
        <v>0</v>
      </c>
      <c r="AI16" s="30">
        <f t="shared" si="3"/>
        <v>0</v>
      </c>
      <c r="AJ16" s="30">
        <f t="shared" si="4"/>
        <v>0</v>
      </c>
      <c r="AK16" s="31">
        <f t="shared" si="5"/>
        <v>0</v>
      </c>
    </row>
    <row r="25" spans="9:9" ht="34.799999999999997">
      <c r="I25" s="14"/>
    </row>
  </sheetData>
  <mergeCells count="10">
    <mergeCell ref="AM4:AM6"/>
    <mergeCell ref="AN4:AN6"/>
    <mergeCell ref="B6:AF6"/>
    <mergeCell ref="A1:AK3"/>
    <mergeCell ref="A4:A6"/>
    <mergeCell ref="AG4:AG6"/>
    <mergeCell ref="AH4:AH6"/>
    <mergeCell ref="AI4:AI6"/>
    <mergeCell ref="AJ4:AJ6"/>
    <mergeCell ref="AK4:AK6"/>
  </mergeCells>
  <conditionalFormatting sqref="B7:AF16">
    <cfRule type="cellIs" dxfId="64" priority="2" operator="equal">
      <formula>"L"</formula>
    </cfRule>
    <cfRule type="cellIs" dxfId="63" priority="3" operator="equal">
      <formula>"M"</formula>
    </cfRule>
    <cfRule type="cellIs" dxfId="62" priority="4" operator="equal">
      <formula>"S"</formula>
    </cfRule>
    <cfRule type="beginsWith" dxfId="61" priority="5" operator="beginsWith" text="V3">
      <formula>LEFT(B7,LEN("V3"))="V3"</formula>
    </cfRule>
    <cfRule type="cellIs" dxfId="60" priority="6" operator="equal">
      <formula>"V2"</formula>
    </cfRule>
    <cfRule type="cellIs" dxfId="59" priority="7" operator="equal">
      <formula>"V1"</formula>
    </cfRule>
  </conditionalFormatting>
  <conditionalFormatting sqref="AG7:AK16">
    <cfRule type="cellIs" dxfId="58" priority="1" operator="equal">
      <formula>0</formula>
    </cfRule>
  </conditionalFormatting>
  <conditionalFormatting sqref="AM7:AN7 AM10:AN12">
    <cfRule type="beginsWith" dxfId="57" priority="8" operator="beginsWith" text="V">
      <formula>LEFT(AM7,LEN("V"))="V"</formula>
    </cfRule>
  </conditionalFormatting>
  <dataValidations count="1">
    <dataValidation type="list" allowBlank="1" showInputMessage="1" showErrorMessage="1" sqref="B7:AF16" xr:uid="{609FBFE9-8C5E-4AD7-96CC-7AC1A272A1A8}">
      <formula1>$AN$7:$AN$12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F05F-0386-444A-ACE2-D5318089BEAF}">
  <dimension ref="A1:AN25"/>
  <sheetViews>
    <sheetView showGridLines="0" zoomScale="60" zoomScaleNormal="60" workbookViewId="0">
      <selection activeCell="Q26" sqref="Q26"/>
    </sheetView>
  </sheetViews>
  <sheetFormatPr defaultRowHeight="14.4"/>
  <cols>
    <col min="1" max="1" width="22.44140625" customWidth="1"/>
    <col min="2" max="32" width="6.77734375" customWidth="1"/>
    <col min="33" max="35" width="9.88671875" customWidth="1"/>
    <col min="36" max="36" width="11.6640625" customWidth="1"/>
    <col min="37" max="37" width="11.33203125" customWidth="1"/>
    <col min="39" max="39" width="29.5546875" customWidth="1"/>
  </cols>
  <sheetData>
    <row r="1" spans="1:40">
      <c r="A1" s="58" t="s">
        <v>37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0"/>
    </row>
    <row r="2" spans="1:40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3"/>
    </row>
    <row r="3" spans="1:40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6"/>
    </row>
    <row r="4" spans="1:40" ht="20.399999999999999" customHeight="1">
      <c r="A4" s="79" t="s">
        <v>1</v>
      </c>
      <c r="B4" s="38" t="str" cm="1">
        <f t="array" ref="B4">IF(B5="","",INDEX({"Sun";"Mon";"Tue";"Wed";"Thu";"Fri";"Sat"},WEEKDAY(B5,1)))</f>
        <v>Sun</v>
      </c>
      <c r="C4" s="39" t="str" cm="1">
        <f t="array" ref="C4">IF(C5="","",INDEX({"Sun";"Mon";"Tue";"Wed";"Thu";"Fri";"Sat"},WEEKDAY(C5,1)))</f>
        <v>Mon</v>
      </c>
      <c r="D4" s="39" t="str" cm="1">
        <f t="array" ref="D4">IF(D5="","",INDEX({"Sun";"Mon";"Tue";"Wed";"Thu";"Fri";"Sat"},WEEKDAY(D5,1)))</f>
        <v>Tue</v>
      </c>
      <c r="E4" s="39" t="str" cm="1">
        <f t="array" ref="E4">IF(E5="","",INDEX({"Sun";"Mon";"Tue";"Wed";"Thu";"Fri";"Sat"},WEEKDAY(E5,1)))</f>
        <v>Wed</v>
      </c>
      <c r="F4" s="39" t="str" cm="1">
        <f t="array" ref="F4">IF(F5="","",INDEX({"Sun";"Mon";"Tue";"Wed";"Thu";"Fri";"Sat"},WEEKDAY(F5,1)))</f>
        <v>Thu</v>
      </c>
      <c r="G4" s="39" t="str" cm="1">
        <f t="array" ref="G4">IF(G5="","",INDEX({"Sun";"Mon";"Tue";"Wed";"Thu";"Fri";"Sat"},WEEKDAY(G5,1)))</f>
        <v>Fri</v>
      </c>
      <c r="H4" s="39" t="str" cm="1">
        <f t="array" ref="H4">IF(H5="","",INDEX({"Sun";"Mon";"Tue";"Wed";"Thu";"Fri";"Sat"},WEEKDAY(H5,1)))</f>
        <v>Sat</v>
      </c>
      <c r="I4" s="39" t="str" cm="1">
        <f t="array" ref="I4">IF(I5="","",INDEX({"Sun";"Mon";"Tue";"Wed";"Thu";"Fri";"Sat"},WEEKDAY(I5,1)))</f>
        <v>Sun</v>
      </c>
      <c r="J4" s="39" t="str" cm="1">
        <f t="array" ref="J4">IF(J5="","",INDEX({"Sun";"Mon";"Tue";"Wed";"Thu";"Fri";"Sat"},WEEKDAY(J5,1)))</f>
        <v>Mon</v>
      </c>
      <c r="K4" s="39" t="str" cm="1">
        <f t="array" ref="K4">IF(K5="","",INDEX({"Sun";"Mon";"Tue";"Wed";"Thu";"Fri";"Sat"},WEEKDAY(K5,1)))</f>
        <v>Tue</v>
      </c>
      <c r="L4" s="39" t="str" cm="1">
        <f t="array" ref="L4">IF(L5="","",INDEX({"Sun";"Mon";"Tue";"Wed";"Thu";"Fri";"Sat"},WEEKDAY(L5,1)))</f>
        <v>Wed</v>
      </c>
      <c r="M4" s="39" t="str" cm="1">
        <f t="array" ref="M4">IF(M5="","",INDEX({"Sun";"Mon";"Tue";"Wed";"Thu";"Fri";"Sat"},WEEKDAY(M5,1)))</f>
        <v>Thu</v>
      </c>
      <c r="N4" s="39" t="str" cm="1">
        <f t="array" ref="N4">IF(N5="","",INDEX({"Sun";"Mon";"Tue";"Wed";"Thu";"Fri";"Sat"},WEEKDAY(N5,1)))</f>
        <v>Fri</v>
      </c>
      <c r="O4" s="39" t="str" cm="1">
        <f t="array" ref="O4">IF(O5="","",INDEX({"Sun";"Mon";"Tue";"Wed";"Thu";"Fri";"Sat"},WEEKDAY(O5,1)))</f>
        <v>Sat</v>
      </c>
      <c r="P4" s="39" t="str" cm="1">
        <f t="array" ref="P4">IF(P5="","",INDEX({"Sun";"Mon";"Tue";"Wed";"Thu";"Fri";"Sat"},WEEKDAY(P5,1)))</f>
        <v>Sun</v>
      </c>
      <c r="Q4" s="39" t="str" cm="1">
        <f t="array" ref="Q4">IF(Q5="","",INDEX({"Sun";"Mon";"Tue";"Wed";"Thu";"Fri";"Sat"},WEEKDAY(Q5,1)))</f>
        <v>Mon</v>
      </c>
      <c r="R4" s="39" t="str" cm="1">
        <f t="array" ref="R4">IF(R5="","",INDEX({"Sun";"Mon";"Tue";"Wed";"Thu";"Fri";"Sat"},WEEKDAY(R5,1)))</f>
        <v>Tue</v>
      </c>
      <c r="S4" s="39" t="str" cm="1">
        <f t="array" ref="S4">IF(S5="","",INDEX({"Sun";"Mon";"Tue";"Wed";"Thu";"Fri";"Sat"},WEEKDAY(S5,1)))</f>
        <v>Wed</v>
      </c>
      <c r="T4" s="39" t="str" cm="1">
        <f t="array" ref="T4">IF(T5="","",INDEX({"Sun";"Mon";"Tue";"Wed";"Thu";"Fri";"Sat"},WEEKDAY(T5,1)))</f>
        <v>Thu</v>
      </c>
      <c r="U4" s="39" t="str" cm="1">
        <f t="array" ref="U4">IF(U5="","",INDEX({"Sun";"Mon";"Tue";"Wed";"Thu";"Fri";"Sat"},WEEKDAY(U5,1)))</f>
        <v>Fri</v>
      </c>
      <c r="V4" s="39" t="str" cm="1">
        <f t="array" ref="V4">IF(V5="","",INDEX({"Sun";"Mon";"Tue";"Wed";"Thu";"Fri";"Sat"},WEEKDAY(V5,1)))</f>
        <v>Sat</v>
      </c>
      <c r="W4" s="39" t="str" cm="1">
        <f t="array" ref="W4">IF(W5="","",INDEX({"Sun";"Mon";"Tue";"Wed";"Thu";"Fri";"Sat"},WEEKDAY(W5,1)))</f>
        <v>Sun</v>
      </c>
      <c r="X4" s="39" t="str" cm="1">
        <f t="array" ref="X4">IF(X5="","",INDEX({"Sun";"Mon";"Tue";"Wed";"Thu";"Fri";"Sat"},WEEKDAY(X5,1)))</f>
        <v>Mon</v>
      </c>
      <c r="Y4" s="39" t="str" cm="1">
        <f t="array" ref="Y4">IF(Y5="","",INDEX({"Sun";"Mon";"Tue";"Wed";"Thu";"Fri";"Sat"},WEEKDAY(Y5,1)))</f>
        <v>Tue</v>
      </c>
      <c r="Z4" s="39" t="str" cm="1">
        <f t="array" ref="Z4">IF(Z5="","",INDEX({"Sun";"Mon";"Tue";"Wed";"Thu";"Fri";"Sat"},WEEKDAY(Z5,1)))</f>
        <v>Wed</v>
      </c>
      <c r="AA4" s="39" t="str" cm="1">
        <f t="array" ref="AA4">IF(AA5="","",INDEX({"Sun";"Mon";"Tue";"Wed";"Thu";"Fri";"Sat"},WEEKDAY(AA5,1)))</f>
        <v>Thu</v>
      </c>
      <c r="AB4" s="39" t="str" cm="1">
        <f t="array" ref="AB4">IF(AB5="","",INDEX({"Sun";"Mon";"Tue";"Wed";"Thu";"Fri";"Sat"},WEEKDAY(AB5,1)))</f>
        <v>Fri</v>
      </c>
      <c r="AC4" s="39" t="str" cm="1">
        <f t="array" ref="AC4">IF(AC5="","",INDEX({"Sun";"Mon";"Tue";"Wed";"Thu";"Fri";"Sat"},WEEKDAY(AC5,1)))</f>
        <v>Sat</v>
      </c>
      <c r="AD4" s="39" t="str" cm="1">
        <f t="array" ref="AD4">IF(AD5="","",INDEX({"Sun";"Mon";"Tue";"Wed";"Thu";"Fri";"Sat"},WEEKDAY(AD5,1)))</f>
        <v>Sun</v>
      </c>
      <c r="AE4" s="39" t="str" cm="1">
        <f t="array" ref="AE4">IF(AE5="","",INDEX({"Sun";"Mon";"Tue";"Wed";"Thu";"Fri";"Sat"},WEEKDAY(AE5,1)))</f>
        <v>Mon</v>
      </c>
      <c r="AF4" s="40"/>
      <c r="AG4" s="82" t="s">
        <v>11</v>
      </c>
      <c r="AH4" s="85" t="s">
        <v>10</v>
      </c>
      <c r="AI4" s="88" t="s">
        <v>12</v>
      </c>
      <c r="AJ4" s="91" t="s">
        <v>13</v>
      </c>
      <c r="AK4" s="67" t="s">
        <v>14</v>
      </c>
      <c r="AM4" s="70" t="s">
        <v>15</v>
      </c>
      <c r="AN4" s="73" t="s">
        <v>22</v>
      </c>
    </row>
    <row r="5" spans="1:40" ht="20.399999999999999" customHeight="1">
      <c r="A5" s="80"/>
      <c r="B5" s="35">
        <f>DATE(Year!$D$5,6,1)</f>
        <v>45809</v>
      </c>
      <c r="C5" s="36">
        <f>B5+1</f>
        <v>45810</v>
      </c>
      <c r="D5" s="36">
        <f t="shared" ref="D5:AE5" si="0">C5+1</f>
        <v>45811</v>
      </c>
      <c r="E5" s="36">
        <f t="shared" si="0"/>
        <v>45812</v>
      </c>
      <c r="F5" s="36">
        <f t="shared" si="0"/>
        <v>45813</v>
      </c>
      <c r="G5" s="36">
        <f t="shared" si="0"/>
        <v>45814</v>
      </c>
      <c r="H5" s="36">
        <f t="shared" si="0"/>
        <v>45815</v>
      </c>
      <c r="I5" s="36">
        <f t="shared" si="0"/>
        <v>45816</v>
      </c>
      <c r="J5" s="36">
        <f t="shared" si="0"/>
        <v>45817</v>
      </c>
      <c r="K5" s="36">
        <f t="shared" si="0"/>
        <v>45818</v>
      </c>
      <c r="L5" s="36">
        <f t="shared" si="0"/>
        <v>45819</v>
      </c>
      <c r="M5" s="36">
        <f t="shared" si="0"/>
        <v>45820</v>
      </c>
      <c r="N5" s="36">
        <f t="shared" si="0"/>
        <v>45821</v>
      </c>
      <c r="O5" s="36">
        <f t="shared" si="0"/>
        <v>45822</v>
      </c>
      <c r="P5" s="36">
        <f t="shared" si="0"/>
        <v>45823</v>
      </c>
      <c r="Q5" s="36">
        <f t="shared" si="0"/>
        <v>45824</v>
      </c>
      <c r="R5" s="36">
        <f t="shared" si="0"/>
        <v>45825</v>
      </c>
      <c r="S5" s="36">
        <f t="shared" si="0"/>
        <v>45826</v>
      </c>
      <c r="T5" s="36">
        <f t="shared" si="0"/>
        <v>45827</v>
      </c>
      <c r="U5" s="36">
        <f t="shared" si="0"/>
        <v>45828</v>
      </c>
      <c r="V5" s="36">
        <f t="shared" si="0"/>
        <v>45829</v>
      </c>
      <c r="W5" s="36">
        <f t="shared" si="0"/>
        <v>45830</v>
      </c>
      <c r="X5" s="36">
        <f t="shared" si="0"/>
        <v>45831</v>
      </c>
      <c r="Y5" s="36">
        <f t="shared" si="0"/>
        <v>45832</v>
      </c>
      <c r="Z5" s="36">
        <f t="shared" si="0"/>
        <v>45833</v>
      </c>
      <c r="AA5" s="36">
        <f t="shared" si="0"/>
        <v>45834</v>
      </c>
      <c r="AB5" s="36">
        <f t="shared" si="0"/>
        <v>45835</v>
      </c>
      <c r="AC5" s="36">
        <f t="shared" si="0"/>
        <v>45836</v>
      </c>
      <c r="AD5" s="36">
        <f t="shared" si="0"/>
        <v>45837</v>
      </c>
      <c r="AE5" s="36">
        <f t="shared" si="0"/>
        <v>45838</v>
      </c>
      <c r="AF5" s="37"/>
      <c r="AG5" s="83"/>
      <c r="AH5" s="86"/>
      <c r="AI5" s="89"/>
      <c r="AJ5" s="92"/>
      <c r="AK5" s="68"/>
      <c r="AM5" s="71"/>
      <c r="AN5" s="74"/>
    </row>
    <row r="6" spans="1:40" ht="20.399999999999999" customHeight="1">
      <c r="A6" s="81"/>
      <c r="B6" s="76" t="s">
        <v>9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8"/>
      <c r="AG6" s="84"/>
      <c r="AH6" s="87"/>
      <c r="AI6" s="90"/>
      <c r="AJ6" s="93"/>
      <c r="AK6" s="69"/>
      <c r="AM6" s="72"/>
      <c r="AN6" s="75"/>
    </row>
    <row r="7" spans="1:40" ht="21.6" customHeight="1">
      <c r="A7" s="32" t="s">
        <v>2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8"/>
      <c r="AG7" s="24">
        <f>SUM(AH7:AK7)</f>
        <v>0</v>
      </c>
      <c r="AH7" s="25">
        <f>COUNTIF(B7:AF7,"V1")+COUNTIF(B7:AF7,"V2")/2+COUNTIF(B7:AF7,"V3")/2</f>
        <v>0</v>
      </c>
      <c r="AI7" s="25">
        <f>COUNTIF(B7:AF7,"S")</f>
        <v>0</v>
      </c>
      <c r="AJ7" s="25">
        <f>COUNTIF(B7:AF7,"M")</f>
        <v>0</v>
      </c>
      <c r="AK7" s="26">
        <f>COUNTIF(B7:AF7,"L")</f>
        <v>0</v>
      </c>
      <c r="AM7" s="1" t="s">
        <v>17</v>
      </c>
      <c r="AN7" s="6" t="s">
        <v>23</v>
      </c>
    </row>
    <row r="8" spans="1:40" ht="21.6" customHeight="1">
      <c r="A8" s="33" t="s">
        <v>3</v>
      </c>
      <c r="B8" s="19"/>
      <c r="C8" s="12"/>
      <c r="D8" s="12"/>
      <c r="E8" s="12" t="s">
        <v>23</v>
      </c>
      <c r="F8" s="12"/>
      <c r="G8" s="12"/>
      <c r="H8" s="12"/>
      <c r="I8" s="12"/>
      <c r="J8" s="12"/>
      <c r="K8" s="12" t="s">
        <v>24</v>
      </c>
      <c r="L8" s="12"/>
      <c r="M8" s="12"/>
      <c r="N8" s="12" t="s">
        <v>24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20"/>
      <c r="AG8" s="27">
        <f t="shared" ref="AG8:AG16" si="1">SUM(AH8:AK8)</f>
        <v>2</v>
      </c>
      <c r="AH8" s="13">
        <f t="shared" ref="AH8:AH16" si="2">COUNTIF(B8:AF8,"V1")+COUNTIF(B8:AF8,"V2")/2+COUNTIF(B8:AF8,"V3")/2</f>
        <v>2</v>
      </c>
      <c r="AI8" s="13">
        <f t="shared" ref="AI8:AI16" si="3">COUNTIF(B8:AF8,"S")</f>
        <v>0</v>
      </c>
      <c r="AJ8" s="13">
        <f t="shared" ref="AJ8:AJ16" si="4">COUNTIF(B8:AF8,"M")</f>
        <v>0</v>
      </c>
      <c r="AK8" s="28">
        <f t="shared" ref="AK8:AK16" si="5">COUNTIF(B8:AF8,"L")</f>
        <v>0</v>
      </c>
      <c r="AM8" s="2" t="s">
        <v>16</v>
      </c>
      <c r="AN8" s="7" t="s">
        <v>24</v>
      </c>
    </row>
    <row r="9" spans="1:40" ht="21.6" customHeight="1">
      <c r="A9" s="33" t="s">
        <v>4</v>
      </c>
      <c r="B9" s="19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20"/>
      <c r="AG9" s="27">
        <f t="shared" si="1"/>
        <v>0</v>
      </c>
      <c r="AH9" s="13">
        <f t="shared" si="2"/>
        <v>0</v>
      </c>
      <c r="AI9" s="13">
        <f t="shared" si="3"/>
        <v>0</v>
      </c>
      <c r="AJ9" s="13">
        <f t="shared" si="4"/>
        <v>0</v>
      </c>
      <c r="AK9" s="28">
        <f t="shared" si="5"/>
        <v>0</v>
      </c>
      <c r="AM9" s="2" t="s">
        <v>18</v>
      </c>
      <c r="AN9" s="7" t="s">
        <v>25</v>
      </c>
    </row>
    <row r="10" spans="1:40" ht="21.6" customHeight="1">
      <c r="A10" s="33" t="s">
        <v>5</v>
      </c>
      <c r="B10" s="19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20"/>
      <c r="AG10" s="27">
        <f t="shared" si="1"/>
        <v>0</v>
      </c>
      <c r="AH10" s="13">
        <f t="shared" si="2"/>
        <v>0</v>
      </c>
      <c r="AI10" s="13">
        <f t="shared" si="3"/>
        <v>0</v>
      </c>
      <c r="AJ10" s="13">
        <f t="shared" si="4"/>
        <v>0</v>
      </c>
      <c r="AK10" s="28">
        <f t="shared" si="5"/>
        <v>0</v>
      </c>
      <c r="AM10" s="3" t="s">
        <v>19</v>
      </c>
      <c r="AN10" s="8" t="s">
        <v>26</v>
      </c>
    </row>
    <row r="11" spans="1:40" ht="21.6" customHeight="1">
      <c r="A11" s="33" t="s">
        <v>29</v>
      </c>
      <c r="B11" s="19"/>
      <c r="C11" s="12"/>
      <c r="D11" s="12" t="s">
        <v>24</v>
      </c>
      <c r="E11" s="12" t="s">
        <v>24</v>
      </c>
      <c r="F11" s="12" t="s">
        <v>24</v>
      </c>
      <c r="G11" s="12" t="s">
        <v>24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0"/>
      <c r="AG11" s="27">
        <f t="shared" si="1"/>
        <v>2</v>
      </c>
      <c r="AH11" s="13">
        <f t="shared" si="2"/>
        <v>2</v>
      </c>
      <c r="AI11" s="13">
        <f t="shared" si="3"/>
        <v>0</v>
      </c>
      <c r="AJ11" s="13">
        <f t="shared" si="4"/>
        <v>0</v>
      </c>
      <c r="AK11" s="28">
        <f t="shared" si="5"/>
        <v>0</v>
      </c>
      <c r="AM11" s="4" t="s">
        <v>20</v>
      </c>
      <c r="AN11" s="9" t="s">
        <v>27</v>
      </c>
    </row>
    <row r="12" spans="1:40" ht="21.6" customHeight="1">
      <c r="A12" s="33" t="s">
        <v>30</v>
      </c>
      <c r="B12" s="1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20"/>
      <c r="AG12" s="27">
        <f t="shared" si="1"/>
        <v>0</v>
      </c>
      <c r="AH12" s="13">
        <f t="shared" si="2"/>
        <v>0</v>
      </c>
      <c r="AI12" s="13">
        <f t="shared" si="3"/>
        <v>0</v>
      </c>
      <c r="AJ12" s="13">
        <f t="shared" si="4"/>
        <v>0</v>
      </c>
      <c r="AK12" s="28">
        <f t="shared" si="5"/>
        <v>0</v>
      </c>
      <c r="AM12" s="5" t="s">
        <v>21</v>
      </c>
      <c r="AN12" s="10" t="s">
        <v>28</v>
      </c>
    </row>
    <row r="13" spans="1:40" ht="21.6" customHeight="1">
      <c r="A13" s="33" t="s">
        <v>6</v>
      </c>
      <c r="B13" s="19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20"/>
      <c r="AG13" s="27">
        <f t="shared" si="1"/>
        <v>0</v>
      </c>
      <c r="AH13" s="13">
        <f t="shared" si="2"/>
        <v>0</v>
      </c>
      <c r="AI13" s="13">
        <f t="shared" si="3"/>
        <v>0</v>
      </c>
      <c r="AJ13" s="13">
        <f t="shared" si="4"/>
        <v>0</v>
      </c>
      <c r="AK13" s="28">
        <f t="shared" si="5"/>
        <v>0</v>
      </c>
    </row>
    <row r="14" spans="1:40" ht="21.6" customHeight="1">
      <c r="A14" s="33" t="s">
        <v>7</v>
      </c>
      <c r="B14" s="19" t="s">
        <v>26</v>
      </c>
      <c r="C14" s="12" t="s">
        <v>26</v>
      </c>
      <c r="D14" s="12" t="s">
        <v>26</v>
      </c>
      <c r="E14" s="12" t="s">
        <v>26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1"/>
      <c r="AC14" s="12"/>
      <c r="AD14" s="12"/>
      <c r="AE14" s="12"/>
      <c r="AF14" s="20"/>
      <c r="AG14" s="27">
        <f t="shared" si="1"/>
        <v>4</v>
      </c>
      <c r="AH14" s="13">
        <f t="shared" si="2"/>
        <v>0</v>
      </c>
      <c r="AI14" s="13">
        <f t="shared" si="3"/>
        <v>4</v>
      </c>
      <c r="AJ14" s="13">
        <f t="shared" si="4"/>
        <v>0</v>
      </c>
      <c r="AK14" s="28">
        <f t="shared" si="5"/>
        <v>0</v>
      </c>
    </row>
    <row r="15" spans="1:40" ht="21.6" customHeight="1">
      <c r="A15" s="33" t="s">
        <v>31</v>
      </c>
      <c r="B15" s="19"/>
      <c r="C15" s="12"/>
      <c r="D15" s="12"/>
      <c r="E15" s="15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20"/>
      <c r="AG15" s="27">
        <f t="shared" si="1"/>
        <v>0</v>
      </c>
      <c r="AH15" s="13">
        <f t="shared" si="2"/>
        <v>0</v>
      </c>
      <c r="AI15" s="13">
        <f t="shared" si="3"/>
        <v>0</v>
      </c>
      <c r="AJ15" s="13">
        <f t="shared" si="4"/>
        <v>0</v>
      </c>
      <c r="AK15" s="28">
        <f t="shared" si="5"/>
        <v>0</v>
      </c>
    </row>
    <row r="16" spans="1:40" ht="21.6" customHeight="1">
      <c r="A16" s="34" t="s">
        <v>8</v>
      </c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3"/>
      <c r="AG16" s="29">
        <f t="shared" si="1"/>
        <v>0</v>
      </c>
      <c r="AH16" s="30">
        <f t="shared" si="2"/>
        <v>0</v>
      </c>
      <c r="AI16" s="30">
        <f t="shared" si="3"/>
        <v>0</v>
      </c>
      <c r="AJ16" s="30">
        <f t="shared" si="4"/>
        <v>0</v>
      </c>
      <c r="AK16" s="31">
        <f t="shared" si="5"/>
        <v>0</v>
      </c>
    </row>
    <row r="25" spans="9:9" ht="34.799999999999997">
      <c r="I25" s="14"/>
    </row>
  </sheetData>
  <mergeCells count="10">
    <mergeCell ref="AM4:AM6"/>
    <mergeCell ref="AN4:AN6"/>
    <mergeCell ref="B6:AF6"/>
    <mergeCell ref="A1:AK3"/>
    <mergeCell ref="A4:A6"/>
    <mergeCell ref="AG4:AG6"/>
    <mergeCell ref="AH4:AH6"/>
    <mergeCell ref="AI4:AI6"/>
    <mergeCell ref="AJ4:AJ6"/>
    <mergeCell ref="AK4:AK6"/>
  </mergeCells>
  <conditionalFormatting sqref="B7:AF16">
    <cfRule type="cellIs" dxfId="56" priority="2" operator="equal">
      <formula>"L"</formula>
    </cfRule>
    <cfRule type="cellIs" dxfId="55" priority="3" operator="equal">
      <formula>"M"</formula>
    </cfRule>
    <cfRule type="cellIs" dxfId="54" priority="4" operator="equal">
      <formula>"S"</formula>
    </cfRule>
    <cfRule type="beginsWith" dxfId="53" priority="5" operator="beginsWith" text="V3">
      <formula>LEFT(B7,LEN("V3"))="V3"</formula>
    </cfRule>
    <cfRule type="cellIs" dxfId="52" priority="6" operator="equal">
      <formula>"V2"</formula>
    </cfRule>
    <cfRule type="cellIs" dxfId="51" priority="7" operator="equal">
      <formula>"V1"</formula>
    </cfRule>
  </conditionalFormatting>
  <conditionalFormatting sqref="AG7:AK16">
    <cfRule type="cellIs" dxfId="50" priority="1" operator="equal">
      <formula>0</formula>
    </cfRule>
  </conditionalFormatting>
  <conditionalFormatting sqref="AM7:AN7 AM10:AN12">
    <cfRule type="beginsWith" dxfId="49" priority="8" operator="beginsWith" text="V">
      <formula>LEFT(AM7,LEN("V"))="V"</formula>
    </cfRule>
  </conditionalFormatting>
  <dataValidations count="1">
    <dataValidation type="list" allowBlank="1" showInputMessage="1" showErrorMessage="1" sqref="B7:AF16" xr:uid="{15F2DAEB-02DF-4267-9342-B3A6089620A1}">
      <formula1>$AN$7:$AN$12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C99B-9E5B-4522-8920-66C51AE97EB7}">
  <dimension ref="A1:AN25"/>
  <sheetViews>
    <sheetView showGridLines="0" zoomScale="60" zoomScaleNormal="60" workbookViewId="0">
      <selection activeCell="B9" sqref="B9"/>
    </sheetView>
  </sheetViews>
  <sheetFormatPr defaultRowHeight="14.4"/>
  <cols>
    <col min="1" max="1" width="22.44140625" customWidth="1"/>
    <col min="2" max="32" width="6.77734375" customWidth="1"/>
    <col min="33" max="35" width="9.88671875" customWidth="1"/>
    <col min="36" max="36" width="11.6640625" customWidth="1"/>
    <col min="37" max="37" width="11.33203125" customWidth="1"/>
    <col min="39" max="39" width="29.5546875" customWidth="1"/>
  </cols>
  <sheetData>
    <row r="1" spans="1:40">
      <c r="A1" s="58" t="s">
        <v>38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0"/>
    </row>
    <row r="2" spans="1:40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3"/>
    </row>
    <row r="3" spans="1:40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6"/>
    </row>
    <row r="4" spans="1:40" ht="20.399999999999999" customHeight="1">
      <c r="A4" s="79" t="s">
        <v>1</v>
      </c>
      <c r="B4" s="38" t="str" cm="1">
        <f t="array" ref="B4">IF(B5="","",INDEX({"Sun";"Mon";"Tue";"Wed";"Thu";"Fri";"Sat"},WEEKDAY(B5,1)))</f>
        <v>Tue</v>
      </c>
      <c r="C4" s="39" t="str" cm="1">
        <f t="array" ref="C4">IF(C5="","",INDEX({"Sun";"Mon";"Tue";"Wed";"Thu";"Fri";"Sat"},WEEKDAY(C5,1)))</f>
        <v>Wed</v>
      </c>
      <c r="D4" s="39" t="str" cm="1">
        <f t="array" ref="D4">IF(D5="","",INDEX({"Sun";"Mon";"Tue";"Wed";"Thu";"Fri";"Sat"},WEEKDAY(D5,1)))</f>
        <v>Thu</v>
      </c>
      <c r="E4" s="39" t="str" cm="1">
        <f t="array" ref="E4">IF(E5="","",INDEX({"Sun";"Mon";"Tue";"Wed";"Thu";"Fri";"Sat"},WEEKDAY(E5,1)))</f>
        <v>Fri</v>
      </c>
      <c r="F4" s="39" t="str" cm="1">
        <f t="array" ref="F4">IF(F5="","",INDEX({"Sun";"Mon";"Tue";"Wed";"Thu";"Fri";"Sat"},WEEKDAY(F5,1)))</f>
        <v>Sat</v>
      </c>
      <c r="G4" s="39" t="str" cm="1">
        <f t="array" ref="G4">IF(G5="","",INDEX({"Sun";"Mon";"Tue";"Wed";"Thu";"Fri";"Sat"},WEEKDAY(G5,1)))</f>
        <v>Sun</v>
      </c>
      <c r="H4" s="39" t="str" cm="1">
        <f t="array" ref="H4">IF(H5="","",INDEX({"Sun";"Mon";"Tue";"Wed";"Thu";"Fri";"Sat"},WEEKDAY(H5,1)))</f>
        <v>Mon</v>
      </c>
      <c r="I4" s="39" t="str" cm="1">
        <f t="array" ref="I4">IF(I5="","",INDEX({"Sun";"Mon";"Tue";"Wed";"Thu";"Fri";"Sat"},WEEKDAY(I5,1)))</f>
        <v>Tue</v>
      </c>
      <c r="J4" s="39" t="str" cm="1">
        <f t="array" ref="J4">IF(J5="","",INDEX({"Sun";"Mon";"Tue";"Wed";"Thu";"Fri";"Sat"},WEEKDAY(J5,1)))</f>
        <v>Wed</v>
      </c>
      <c r="K4" s="39" t="str" cm="1">
        <f t="array" ref="K4">IF(K5="","",INDEX({"Sun";"Mon";"Tue";"Wed";"Thu";"Fri";"Sat"},WEEKDAY(K5,1)))</f>
        <v>Thu</v>
      </c>
      <c r="L4" s="39" t="str" cm="1">
        <f t="array" ref="L4">IF(L5="","",INDEX({"Sun";"Mon";"Tue";"Wed";"Thu";"Fri";"Sat"},WEEKDAY(L5,1)))</f>
        <v>Fri</v>
      </c>
      <c r="M4" s="39" t="str" cm="1">
        <f t="array" ref="M4">IF(M5="","",INDEX({"Sun";"Mon";"Tue";"Wed";"Thu";"Fri";"Sat"},WEEKDAY(M5,1)))</f>
        <v>Sat</v>
      </c>
      <c r="N4" s="39" t="str" cm="1">
        <f t="array" ref="N4">IF(N5="","",INDEX({"Sun";"Mon";"Tue";"Wed";"Thu";"Fri";"Sat"},WEEKDAY(N5,1)))</f>
        <v>Sun</v>
      </c>
      <c r="O4" s="39" t="str" cm="1">
        <f t="array" ref="O4">IF(O5="","",INDEX({"Sun";"Mon";"Tue";"Wed";"Thu";"Fri";"Sat"},WEEKDAY(O5,1)))</f>
        <v>Mon</v>
      </c>
      <c r="P4" s="39" t="str" cm="1">
        <f t="array" ref="P4">IF(P5="","",INDEX({"Sun";"Mon";"Tue";"Wed";"Thu";"Fri";"Sat"},WEEKDAY(P5,1)))</f>
        <v>Tue</v>
      </c>
      <c r="Q4" s="39" t="str" cm="1">
        <f t="array" ref="Q4">IF(Q5="","",INDEX({"Sun";"Mon";"Tue";"Wed";"Thu";"Fri";"Sat"},WEEKDAY(Q5,1)))</f>
        <v>Wed</v>
      </c>
      <c r="R4" s="39" t="str" cm="1">
        <f t="array" ref="R4">IF(R5="","",INDEX({"Sun";"Mon";"Tue";"Wed";"Thu";"Fri";"Sat"},WEEKDAY(R5,1)))</f>
        <v>Thu</v>
      </c>
      <c r="S4" s="39" t="str" cm="1">
        <f t="array" ref="S4">IF(S5="","",INDEX({"Sun";"Mon";"Tue";"Wed";"Thu";"Fri";"Sat"},WEEKDAY(S5,1)))</f>
        <v>Fri</v>
      </c>
      <c r="T4" s="39" t="str" cm="1">
        <f t="array" ref="T4">IF(T5="","",INDEX({"Sun";"Mon";"Tue";"Wed";"Thu";"Fri";"Sat"},WEEKDAY(T5,1)))</f>
        <v>Sat</v>
      </c>
      <c r="U4" s="39" t="str" cm="1">
        <f t="array" ref="U4">IF(U5="","",INDEX({"Sun";"Mon";"Tue";"Wed";"Thu";"Fri";"Sat"},WEEKDAY(U5,1)))</f>
        <v>Sun</v>
      </c>
      <c r="V4" s="39" t="str" cm="1">
        <f t="array" ref="V4">IF(V5="","",INDEX({"Sun";"Mon";"Tue";"Wed";"Thu";"Fri";"Sat"},WEEKDAY(V5,1)))</f>
        <v>Mon</v>
      </c>
      <c r="W4" s="39" t="str" cm="1">
        <f t="array" ref="W4">IF(W5="","",INDEX({"Sun";"Mon";"Tue";"Wed";"Thu";"Fri";"Sat"},WEEKDAY(W5,1)))</f>
        <v>Tue</v>
      </c>
      <c r="X4" s="39" t="str" cm="1">
        <f t="array" ref="X4">IF(X5="","",INDEX({"Sun";"Mon";"Tue";"Wed";"Thu";"Fri";"Sat"},WEEKDAY(X5,1)))</f>
        <v>Wed</v>
      </c>
      <c r="Y4" s="39" t="str" cm="1">
        <f t="array" ref="Y4">IF(Y5="","",INDEX({"Sun";"Mon";"Tue";"Wed";"Thu";"Fri";"Sat"},WEEKDAY(Y5,1)))</f>
        <v>Thu</v>
      </c>
      <c r="Z4" s="39" t="str" cm="1">
        <f t="array" ref="Z4">IF(Z5="","",INDEX({"Sun";"Mon";"Tue";"Wed";"Thu";"Fri";"Sat"},WEEKDAY(Z5,1)))</f>
        <v>Fri</v>
      </c>
      <c r="AA4" s="39" t="str" cm="1">
        <f t="array" ref="AA4">IF(AA5="","",INDEX({"Sun";"Mon";"Tue";"Wed";"Thu";"Fri";"Sat"},WEEKDAY(AA5,1)))</f>
        <v>Sat</v>
      </c>
      <c r="AB4" s="39" t="str" cm="1">
        <f t="array" ref="AB4">IF(AB5="","",INDEX({"Sun";"Mon";"Tue";"Wed";"Thu";"Fri";"Sat"},WEEKDAY(AB5,1)))</f>
        <v>Sun</v>
      </c>
      <c r="AC4" s="39" t="str" cm="1">
        <f t="array" ref="AC4">IF(AC5="","",INDEX({"Sun";"Mon";"Tue";"Wed";"Thu";"Fri";"Sat"},WEEKDAY(AC5,1)))</f>
        <v>Mon</v>
      </c>
      <c r="AD4" s="39" t="str" cm="1">
        <f t="array" ref="AD4">IF(AD5="","",INDEX({"Sun";"Mon";"Tue";"Wed";"Thu";"Fri";"Sat"},WEEKDAY(AD5,1)))</f>
        <v>Tue</v>
      </c>
      <c r="AE4" s="39" t="str" cm="1">
        <f t="array" ref="AE4">IF(AE5="","",INDEX({"Sun";"Mon";"Tue";"Wed";"Thu";"Fri";"Sat"},WEEKDAY(AE5,1)))</f>
        <v>Wed</v>
      </c>
      <c r="AF4" s="40" t="str" cm="1">
        <f t="array" ref="AF4">IF(AF5="","",INDEX({"Sun";"Mon";"Tue";"Wed";"Thu";"Fri";"Sat"},WEEKDAY(AF5,1)))</f>
        <v>Thu</v>
      </c>
      <c r="AG4" s="82" t="s">
        <v>11</v>
      </c>
      <c r="AH4" s="85" t="s">
        <v>10</v>
      </c>
      <c r="AI4" s="88" t="s">
        <v>12</v>
      </c>
      <c r="AJ4" s="91" t="s">
        <v>13</v>
      </c>
      <c r="AK4" s="67" t="s">
        <v>14</v>
      </c>
      <c r="AM4" s="70" t="s">
        <v>15</v>
      </c>
      <c r="AN4" s="73" t="s">
        <v>22</v>
      </c>
    </row>
    <row r="5" spans="1:40" ht="20.399999999999999" customHeight="1">
      <c r="A5" s="80"/>
      <c r="B5" s="35">
        <f>DATE(Year!$D$5,7,1)</f>
        <v>45839</v>
      </c>
      <c r="C5" s="36">
        <f>B5+1</f>
        <v>45840</v>
      </c>
      <c r="D5" s="36">
        <f t="shared" ref="D5:AF5" si="0">C5+1</f>
        <v>45841</v>
      </c>
      <c r="E5" s="36">
        <f t="shared" si="0"/>
        <v>45842</v>
      </c>
      <c r="F5" s="36">
        <f t="shared" si="0"/>
        <v>45843</v>
      </c>
      <c r="G5" s="36">
        <f t="shared" si="0"/>
        <v>45844</v>
      </c>
      <c r="H5" s="36">
        <f t="shared" si="0"/>
        <v>45845</v>
      </c>
      <c r="I5" s="36">
        <f t="shared" si="0"/>
        <v>45846</v>
      </c>
      <c r="J5" s="36">
        <f t="shared" si="0"/>
        <v>45847</v>
      </c>
      <c r="K5" s="36">
        <f t="shared" si="0"/>
        <v>45848</v>
      </c>
      <c r="L5" s="36">
        <f t="shared" si="0"/>
        <v>45849</v>
      </c>
      <c r="M5" s="36">
        <f t="shared" si="0"/>
        <v>45850</v>
      </c>
      <c r="N5" s="36">
        <f t="shared" si="0"/>
        <v>45851</v>
      </c>
      <c r="O5" s="36">
        <f t="shared" si="0"/>
        <v>45852</v>
      </c>
      <c r="P5" s="36">
        <f t="shared" si="0"/>
        <v>45853</v>
      </c>
      <c r="Q5" s="36">
        <f t="shared" si="0"/>
        <v>45854</v>
      </c>
      <c r="R5" s="36">
        <f t="shared" si="0"/>
        <v>45855</v>
      </c>
      <c r="S5" s="36">
        <f t="shared" si="0"/>
        <v>45856</v>
      </c>
      <c r="T5" s="36">
        <f t="shared" si="0"/>
        <v>45857</v>
      </c>
      <c r="U5" s="36">
        <f t="shared" si="0"/>
        <v>45858</v>
      </c>
      <c r="V5" s="36">
        <f t="shared" si="0"/>
        <v>45859</v>
      </c>
      <c r="W5" s="36">
        <f t="shared" si="0"/>
        <v>45860</v>
      </c>
      <c r="X5" s="36">
        <f t="shared" si="0"/>
        <v>45861</v>
      </c>
      <c r="Y5" s="36">
        <f t="shared" si="0"/>
        <v>45862</v>
      </c>
      <c r="Z5" s="36">
        <f t="shared" si="0"/>
        <v>45863</v>
      </c>
      <c r="AA5" s="36">
        <f t="shared" si="0"/>
        <v>45864</v>
      </c>
      <c r="AB5" s="36">
        <f t="shared" si="0"/>
        <v>45865</v>
      </c>
      <c r="AC5" s="36">
        <f t="shared" si="0"/>
        <v>45866</v>
      </c>
      <c r="AD5" s="36">
        <f t="shared" si="0"/>
        <v>45867</v>
      </c>
      <c r="AE5" s="36">
        <f t="shared" si="0"/>
        <v>45868</v>
      </c>
      <c r="AF5" s="37">
        <f t="shared" si="0"/>
        <v>45869</v>
      </c>
      <c r="AG5" s="83"/>
      <c r="AH5" s="86"/>
      <c r="AI5" s="89"/>
      <c r="AJ5" s="92"/>
      <c r="AK5" s="68"/>
      <c r="AM5" s="71"/>
      <c r="AN5" s="74"/>
    </row>
    <row r="6" spans="1:40" ht="20.399999999999999" customHeight="1">
      <c r="A6" s="81"/>
      <c r="B6" s="76" t="s">
        <v>9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8"/>
      <c r="AG6" s="84"/>
      <c r="AH6" s="87"/>
      <c r="AI6" s="90"/>
      <c r="AJ6" s="93"/>
      <c r="AK6" s="69"/>
      <c r="AM6" s="72"/>
      <c r="AN6" s="75"/>
    </row>
    <row r="7" spans="1:40" ht="21.6" customHeight="1">
      <c r="A7" s="32" t="s">
        <v>2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8"/>
      <c r="AG7" s="24">
        <f>SUM(AH7:AK7)</f>
        <v>0</v>
      </c>
      <c r="AH7" s="25">
        <f>COUNTIF(B7:AF7,"V1")+COUNTIF(B7:AF7,"V2")/2+COUNTIF(B7:AF7,"V3")/2</f>
        <v>0</v>
      </c>
      <c r="AI7" s="25">
        <f>COUNTIF(B7:AF7,"S")</f>
        <v>0</v>
      </c>
      <c r="AJ7" s="25">
        <f>COUNTIF(B7:AF7,"M")</f>
        <v>0</v>
      </c>
      <c r="AK7" s="26">
        <f>COUNTIF(B7:AF7,"L")</f>
        <v>0</v>
      </c>
      <c r="AM7" s="1" t="s">
        <v>17</v>
      </c>
      <c r="AN7" s="6" t="s">
        <v>23</v>
      </c>
    </row>
    <row r="8" spans="1:40" ht="21.6" customHeight="1">
      <c r="A8" s="33" t="s">
        <v>3</v>
      </c>
      <c r="B8" s="19"/>
      <c r="C8" s="12"/>
      <c r="D8" s="12"/>
      <c r="E8" s="12" t="s">
        <v>23</v>
      </c>
      <c r="F8" s="12"/>
      <c r="G8" s="12"/>
      <c r="H8" s="12"/>
      <c r="I8" s="12"/>
      <c r="J8" s="12"/>
      <c r="K8" s="12" t="s">
        <v>24</v>
      </c>
      <c r="L8" s="12"/>
      <c r="M8" s="12"/>
      <c r="N8" s="12" t="s">
        <v>24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20"/>
      <c r="AG8" s="27">
        <f t="shared" ref="AG8:AG16" si="1">SUM(AH8:AK8)</f>
        <v>2</v>
      </c>
      <c r="AH8" s="13">
        <f t="shared" ref="AH8:AH16" si="2">COUNTIF(B8:AF8,"V1")+COUNTIF(B8:AF8,"V2")/2+COUNTIF(B8:AF8,"V3")/2</f>
        <v>2</v>
      </c>
      <c r="AI8" s="13">
        <f t="shared" ref="AI8:AI16" si="3">COUNTIF(B8:AF8,"S")</f>
        <v>0</v>
      </c>
      <c r="AJ8" s="13">
        <f t="shared" ref="AJ8:AJ16" si="4">COUNTIF(B8:AF8,"M")</f>
        <v>0</v>
      </c>
      <c r="AK8" s="28">
        <f t="shared" ref="AK8:AK16" si="5">COUNTIF(B8:AF8,"L")</f>
        <v>0</v>
      </c>
      <c r="AM8" s="2" t="s">
        <v>16</v>
      </c>
      <c r="AN8" s="7" t="s">
        <v>24</v>
      </c>
    </row>
    <row r="9" spans="1:40" ht="21.6" customHeight="1">
      <c r="A9" s="33" t="s">
        <v>4</v>
      </c>
      <c r="B9" s="19" t="s">
        <v>23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20"/>
      <c r="AG9" s="27">
        <f t="shared" si="1"/>
        <v>1</v>
      </c>
      <c r="AH9" s="13">
        <f t="shared" si="2"/>
        <v>1</v>
      </c>
      <c r="AI9" s="13">
        <f t="shared" si="3"/>
        <v>0</v>
      </c>
      <c r="AJ9" s="13">
        <f t="shared" si="4"/>
        <v>0</v>
      </c>
      <c r="AK9" s="28">
        <f t="shared" si="5"/>
        <v>0</v>
      </c>
      <c r="AM9" s="2" t="s">
        <v>18</v>
      </c>
      <c r="AN9" s="7" t="s">
        <v>25</v>
      </c>
    </row>
    <row r="10" spans="1:40" ht="21.6" customHeight="1">
      <c r="A10" s="33" t="s">
        <v>5</v>
      </c>
      <c r="B10" s="19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20"/>
      <c r="AG10" s="27">
        <f t="shared" si="1"/>
        <v>0</v>
      </c>
      <c r="AH10" s="13">
        <f t="shared" si="2"/>
        <v>0</v>
      </c>
      <c r="AI10" s="13">
        <f t="shared" si="3"/>
        <v>0</v>
      </c>
      <c r="AJ10" s="13">
        <f t="shared" si="4"/>
        <v>0</v>
      </c>
      <c r="AK10" s="28">
        <f t="shared" si="5"/>
        <v>0</v>
      </c>
      <c r="AM10" s="3" t="s">
        <v>19</v>
      </c>
      <c r="AN10" s="8" t="s">
        <v>26</v>
      </c>
    </row>
    <row r="11" spans="1:40" ht="21.6" customHeight="1">
      <c r="A11" s="33" t="s">
        <v>29</v>
      </c>
      <c r="B11" s="19"/>
      <c r="C11" s="12"/>
      <c r="D11" s="12" t="s">
        <v>24</v>
      </c>
      <c r="E11" s="12" t="s">
        <v>24</v>
      </c>
      <c r="F11" s="12" t="s">
        <v>24</v>
      </c>
      <c r="G11" s="12" t="s">
        <v>24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0"/>
      <c r="AG11" s="27">
        <f t="shared" si="1"/>
        <v>2</v>
      </c>
      <c r="AH11" s="13">
        <f t="shared" si="2"/>
        <v>2</v>
      </c>
      <c r="AI11" s="13">
        <f t="shared" si="3"/>
        <v>0</v>
      </c>
      <c r="AJ11" s="13">
        <f t="shared" si="4"/>
        <v>0</v>
      </c>
      <c r="AK11" s="28">
        <f t="shared" si="5"/>
        <v>0</v>
      </c>
      <c r="AM11" s="4" t="s">
        <v>20</v>
      </c>
      <c r="AN11" s="9" t="s">
        <v>27</v>
      </c>
    </row>
    <row r="12" spans="1:40" ht="21.6" customHeight="1">
      <c r="A12" s="33" t="s">
        <v>30</v>
      </c>
      <c r="B12" s="1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20"/>
      <c r="AG12" s="27">
        <f t="shared" si="1"/>
        <v>0</v>
      </c>
      <c r="AH12" s="13">
        <f t="shared" si="2"/>
        <v>0</v>
      </c>
      <c r="AI12" s="13">
        <f t="shared" si="3"/>
        <v>0</v>
      </c>
      <c r="AJ12" s="13">
        <f t="shared" si="4"/>
        <v>0</v>
      </c>
      <c r="AK12" s="28">
        <f t="shared" si="5"/>
        <v>0</v>
      </c>
      <c r="AM12" s="5" t="s">
        <v>21</v>
      </c>
      <c r="AN12" s="10" t="s">
        <v>28</v>
      </c>
    </row>
    <row r="13" spans="1:40" ht="21.6" customHeight="1">
      <c r="A13" s="33" t="s">
        <v>6</v>
      </c>
      <c r="B13" s="19"/>
      <c r="C13" s="12"/>
      <c r="D13" s="12"/>
      <c r="E13" s="12"/>
      <c r="F13" s="12"/>
      <c r="G13" s="12"/>
      <c r="H13" s="12"/>
      <c r="I13" s="12"/>
      <c r="J13" s="12"/>
      <c r="K13" s="12" t="s">
        <v>24</v>
      </c>
      <c r="L13" s="12"/>
      <c r="M13" s="12"/>
      <c r="N13" s="12"/>
      <c r="O13" s="12"/>
      <c r="P13" s="12"/>
      <c r="Q13" s="12"/>
      <c r="R13" s="12"/>
      <c r="S13" s="12"/>
      <c r="T13" s="12" t="s">
        <v>26</v>
      </c>
      <c r="U13" s="12" t="s">
        <v>26</v>
      </c>
      <c r="V13" s="12" t="s">
        <v>26</v>
      </c>
      <c r="W13" s="12"/>
      <c r="X13" s="12"/>
      <c r="Y13" s="12"/>
      <c r="Z13" s="12"/>
      <c r="AA13" s="12"/>
      <c r="AB13" s="12"/>
      <c r="AC13" s="12"/>
      <c r="AD13" s="12"/>
      <c r="AE13" s="12"/>
      <c r="AF13" s="20"/>
      <c r="AG13" s="27">
        <f t="shared" si="1"/>
        <v>3.5</v>
      </c>
      <c r="AH13" s="13">
        <f t="shared" si="2"/>
        <v>0.5</v>
      </c>
      <c r="AI13" s="13">
        <f t="shared" si="3"/>
        <v>3</v>
      </c>
      <c r="AJ13" s="13">
        <f t="shared" si="4"/>
        <v>0</v>
      </c>
      <c r="AK13" s="28">
        <f t="shared" si="5"/>
        <v>0</v>
      </c>
    </row>
    <row r="14" spans="1:40" ht="21.6" customHeight="1">
      <c r="A14" s="33" t="s">
        <v>7</v>
      </c>
      <c r="B14" s="19" t="s">
        <v>26</v>
      </c>
      <c r="C14" s="12" t="s">
        <v>26</v>
      </c>
      <c r="D14" s="12" t="s">
        <v>26</v>
      </c>
      <c r="E14" s="12" t="s">
        <v>26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20"/>
      <c r="AG14" s="27">
        <f t="shared" si="1"/>
        <v>4</v>
      </c>
      <c r="AH14" s="13">
        <f t="shared" si="2"/>
        <v>0</v>
      </c>
      <c r="AI14" s="13">
        <f t="shared" si="3"/>
        <v>4</v>
      </c>
      <c r="AJ14" s="13">
        <f t="shared" si="4"/>
        <v>0</v>
      </c>
      <c r="AK14" s="28">
        <f t="shared" si="5"/>
        <v>0</v>
      </c>
    </row>
    <row r="15" spans="1:40" ht="21.6" customHeight="1">
      <c r="A15" s="33" t="s">
        <v>31</v>
      </c>
      <c r="B15" s="19"/>
      <c r="C15" s="12"/>
      <c r="D15" s="12"/>
      <c r="E15" s="15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20"/>
      <c r="AG15" s="27">
        <f t="shared" si="1"/>
        <v>0</v>
      </c>
      <c r="AH15" s="13">
        <f t="shared" si="2"/>
        <v>0</v>
      </c>
      <c r="AI15" s="13">
        <f t="shared" si="3"/>
        <v>0</v>
      </c>
      <c r="AJ15" s="13">
        <f t="shared" si="4"/>
        <v>0</v>
      </c>
      <c r="AK15" s="28">
        <f t="shared" si="5"/>
        <v>0</v>
      </c>
    </row>
    <row r="16" spans="1:40" ht="21.6" customHeight="1">
      <c r="A16" s="34" t="s">
        <v>8</v>
      </c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3"/>
      <c r="AG16" s="29">
        <f t="shared" si="1"/>
        <v>0</v>
      </c>
      <c r="AH16" s="30">
        <f t="shared" si="2"/>
        <v>0</v>
      </c>
      <c r="AI16" s="30">
        <f t="shared" si="3"/>
        <v>0</v>
      </c>
      <c r="AJ16" s="30">
        <f t="shared" si="4"/>
        <v>0</v>
      </c>
      <c r="AK16" s="31">
        <f t="shared" si="5"/>
        <v>0</v>
      </c>
    </row>
    <row r="25" spans="9:9" ht="34.799999999999997">
      <c r="I25" s="14"/>
    </row>
  </sheetData>
  <mergeCells count="10">
    <mergeCell ref="AM4:AM6"/>
    <mergeCell ref="AN4:AN6"/>
    <mergeCell ref="B6:AF6"/>
    <mergeCell ref="A1:AK3"/>
    <mergeCell ref="A4:A6"/>
    <mergeCell ref="AG4:AG6"/>
    <mergeCell ref="AH4:AH6"/>
    <mergeCell ref="AI4:AI6"/>
    <mergeCell ref="AJ4:AJ6"/>
    <mergeCell ref="AK4:AK6"/>
  </mergeCells>
  <conditionalFormatting sqref="B7:AF16">
    <cfRule type="cellIs" dxfId="48" priority="2" operator="equal">
      <formula>"L"</formula>
    </cfRule>
    <cfRule type="cellIs" dxfId="47" priority="3" operator="equal">
      <formula>"M"</formula>
    </cfRule>
    <cfRule type="cellIs" dxfId="46" priority="4" operator="equal">
      <formula>"S"</formula>
    </cfRule>
    <cfRule type="beginsWith" dxfId="45" priority="5" operator="beginsWith" text="V3">
      <formula>LEFT(B7,LEN("V3"))="V3"</formula>
    </cfRule>
    <cfRule type="cellIs" dxfId="44" priority="6" operator="equal">
      <formula>"V2"</formula>
    </cfRule>
    <cfRule type="cellIs" dxfId="43" priority="7" operator="equal">
      <formula>"V1"</formula>
    </cfRule>
  </conditionalFormatting>
  <conditionalFormatting sqref="AG7:AK16">
    <cfRule type="cellIs" dxfId="42" priority="1" operator="equal">
      <formula>0</formula>
    </cfRule>
  </conditionalFormatting>
  <conditionalFormatting sqref="AM7:AN7 AM10:AN12">
    <cfRule type="beginsWith" dxfId="41" priority="8" operator="beginsWith" text="V">
      <formula>LEFT(AM7,LEN("V"))="V"</formula>
    </cfRule>
  </conditionalFormatting>
  <dataValidations count="1">
    <dataValidation type="list" allowBlank="1" showInputMessage="1" showErrorMessage="1" sqref="B7:AF16" xr:uid="{BBD45F32-D9D5-4CED-AAE4-B878329B3588}">
      <formula1>$AN$7:$AN$12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57BF-DD93-4EB9-A17B-5D1D9A8BBD10}">
  <dimension ref="A1:AN25"/>
  <sheetViews>
    <sheetView showGridLines="0" zoomScale="60" zoomScaleNormal="60" workbookViewId="0">
      <selection activeCell="Q26" sqref="Q26"/>
    </sheetView>
  </sheetViews>
  <sheetFormatPr defaultRowHeight="14.4"/>
  <cols>
    <col min="1" max="1" width="22.44140625" customWidth="1"/>
    <col min="2" max="32" width="6.77734375" customWidth="1"/>
    <col min="33" max="35" width="9.88671875" customWidth="1"/>
    <col min="36" max="36" width="11.6640625" customWidth="1"/>
    <col min="37" max="37" width="11.33203125" customWidth="1"/>
    <col min="39" max="39" width="29.5546875" customWidth="1"/>
  </cols>
  <sheetData>
    <row r="1" spans="1:40">
      <c r="A1" s="58" t="s">
        <v>39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0"/>
    </row>
    <row r="2" spans="1:40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3"/>
    </row>
    <row r="3" spans="1:40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6"/>
    </row>
    <row r="4" spans="1:40" ht="20.399999999999999" customHeight="1">
      <c r="A4" s="79" t="s">
        <v>1</v>
      </c>
      <c r="B4" s="38" t="str" cm="1">
        <f t="array" ref="B4">IF(B5="","",INDEX({"Sun";"Mon";"Tue";"Wed";"Thu";"Fri";"Sat"},WEEKDAY(B5,1)))</f>
        <v>Fri</v>
      </c>
      <c r="C4" s="39" t="str" cm="1">
        <f t="array" ref="C4">IF(C5="","",INDEX({"Sun";"Mon";"Tue";"Wed";"Thu";"Fri";"Sat"},WEEKDAY(C5,1)))</f>
        <v>Sat</v>
      </c>
      <c r="D4" s="39" t="str" cm="1">
        <f t="array" ref="D4">IF(D5="","",INDEX({"Sun";"Mon";"Tue";"Wed";"Thu";"Fri";"Sat"},WEEKDAY(D5,1)))</f>
        <v>Sun</v>
      </c>
      <c r="E4" s="39" t="str" cm="1">
        <f t="array" ref="E4">IF(E5="","",INDEX({"Sun";"Mon";"Tue";"Wed";"Thu";"Fri";"Sat"},WEEKDAY(E5,1)))</f>
        <v>Mon</v>
      </c>
      <c r="F4" s="39" t="str" cm="1">
        <f t="array" ref="F4">IF(F5="","",INDEX({"Sun";"Mon";"Tue";"Wed";"Thu";"Fri";"Sat"},WEEKDAY(F5,1)))</f>
        <v>Tue</v>
      </c>
      <c r="G4" s="39" t="str" cm="1">
        <f t="array" ref="G4">IF(G5="","",INDEX({"Sun";"Mon";"Tue";"Wed";"Thu";"Fri";"Sat"},WEEKDAY(G5,1)))</f>
        <v>Wed</v>
      </c>
      <c r="H4" s="39" t="str" cm="1">
        <f t="array" ref="H4">IF(H5="","",INDEX({"Sun";"Mon";"Tue";"Wed";"Thu";"Fri";"Sat"},WEEKDAY(H5,1)))</f>
        <v>Thu</v>
      </c>
      <c r="I4" s="39" t="str" cm="1">
        <f t="array" ref="I4">IF(I5="","",INDEX({"Sun";"Mon";"Tue";"Wed";"Thu";"Fri";"Sat"},WEEKDAY(I5,1)))</f>
        <v>Fri</v>
      </c>
      <c r="J4" s="39" t="str" cm="1">
        <f t="array" ref="J4">IF(J5="","",INDEX({"Sun";"Mon";"Tue";"Wed";"Thu";"Fri";"Sat"},WEEKDAY(J5,1)))</f>
        <v>Sat</v>
      </c>
      <c r="K4" s="39" t="str" cm="1">
        <f t="array" ref="K4">IF(K5="","",INDEX({"Sun";"Mon";"Tue";"Wed";"Thu";"Fri";"Sat"},WEEKDAY(K5,1)))</f>
        <v>Sun</v>
      </c>
      <c r="L4" s="39" t="str" cm="1">
        <f t="array" ref="L4">IF(L5="","",INDEX({"Sun";"Mon";"Tue";"Wed";"Thu";"Fri";"Sat"},WEEKDAY(L5,1)))</f>
        <v>Mon</v>
      </c>
      <c r="M4" s="39" t="str" cm="1">
        <f t="array" ref="M4">IF(M5="","",INDEX({"Sun";"Mon";"Tue";"Wed";"Thu";"Fri";"Sat"},WEEKDAY(M5,1)))</f>
        <v>Tue</v>
      </c>
      <c r="N4" s="39" t="str" cm="1">
        <f t="array" ref="N4">IF(N5="","",INDEX({"Sun";"Mon";"Tue";"Wed";"Thu";"Fri";"Sat"},WEEKDAY(N5,1)))</f>
        <v>Wed</v>
      </c>
      <c r="O4" s="39" t="str" cm="1">
        <f t="array" ref="O4">IF(O5="","",INDEX({"Sun";"Mon";"Tue";"Wed";"Thu";"Fri";"Sat"},WEEKDAY(O5,1)))</f>
        <v>Thu</v>
      </c>
      <c r="P4" s="39" t="str" cm="1">
        <f t="array" ref="P4">IF(P5="","",INDEX({"Sun";"Mon";"Tue";"Wed";"Thu";"Fri";"Sat"},WEEKDAY(P5,1)))</f>
        <v>Fri</v>
      </c>
      <c r="Q4" s="39" t="str" cm="1">
        <f t="array" ref="Q4">IF(Q5="","",INDEX({"Sun";"Mon";"Tue";"Wed";"Thu";"Fri";"Sat"},WEEKDAY(Q5,1)))</f>
        <v>Sat</v>
      </c>
      <c r="R4" s="39" t="str" cm="1">
        <f t="array" ref="R4">IF(R5="","",INDEX({"Sun";"Mon";"Tue";"Wed";"Thu";"Fri";"Sat"},WEEKDAY(R5,1)))</f>
        <v>Sun</v>
      </c>
      <c r="S4" s="39" t="str" cm="1">
        <f t="array" ref="S4">IF(S5="","",INDEX({"Sun";"Mon";"Tue";"Wed";"Thu";"Fri";"Sat"},WEEKDAY(S5,1)))</f>
        <v>Mon</v>
      </c>
      <c r="T4" s="39" t="str" cm="1">
        <f t="array" ref="T4">IF(T5="","",INDEX({"Sun";"Mon";"Tue";"Wed";"Thu";"Fri";"Sat"},WEEKDAY(T5,1)))</f>
        <v>Tue</v>
      </c>
      <c r="U4" s="39" t="str" cm="1">
        <f t="array" ref="U4">IF(U5="","",INDEX({"Sun";"Mon";"Tue";"Wed";"Thu";"Fri";"Sat"},WEEKDAY(U5,1)))</f>
        <v>Wed</v>
      </c>
      <c r="V4" s="39" t="str" cm="1">
        <f t="array" ref="V4">IF(V5="","",INDEX({"Sun";"Mon";"Tue";"Wed";"Thu";"Fri";"Sat"},WEEKDAY(V5,1)))</f>
        <v>Thu</v>
      </c>
      <c r="W4" s="39" t="str" cm="1">
        <f t="array" ref="W4">IF(W5="","",INDEX({"Sun";"Mon";"Tue";"Wed";"Thu";"Fri";"Sat"},WEEKDAY(W5,1)))</f>
        <v>Fri</v>
      </c>
      <c r="X4" s="39" t="str" cm="1">
        <f t="array" ref="X4">IF(X5="","",INDEX({"Sun";"Mon";"Tue";"Wed";"Thu";"Fri";"Sat"},WEEKDAY(X5,1)))</f>
        <v>Sat</v>
      </c>
      <c r="Y4" s="39" t="str" cm="1">
        <f t="array" ref="Y4">IF(Y5="","",INDEX({"Sun";"Mon";"Tue";"Wed";"Thu";"Fri";"Sat"},WEEKDAY(Y5,1)))</f>
        <v>Sun</v>
      </c>
      <c r="Z4" s="39" t="str" cm="1">
        <f t="array" ref="Z4">IF(Z5="","",INDEX({"Sun";"Mon";"Tue";"Wed";"Thu";"Fri";"Sat"},WEEKDAY(Z5,1)))</f>
        <v>Mon</v>
      </c>
      <c r="AA4" s="39" t="str" cm="1">
        <f t="array" ref="AA4">IF(AA5="","",INDEX({"Sun";"Mon";"Tue";"Wed";"Thu";"Fri";"Sat"},WEEKDAY(AA5,1)))</f>
        <v>Tue</v>
      </c>
      <c r="AB4" s="39" t="str" cm="1">
        <f t="array" ref="AB4">IF(AB5="","",INDEX({"Sun";"Mon";"Tue";"Wed";"Thu";"Fri";"Sat"},WEEKDAY(AB5,1)))</f>
        <v>Wed</v>
      </c>
      <c r="AC4" s="39" t="str" cm="1">
        <f t="array" ref="AC4">IF(AC5="","",INDEX({"Sun";"Mon";"Tue";"Wed";"Thu";"Fri";"Sat"},WEEKDAY(AC5,1)))</f>
        <v>Thu</v>
      </c>
      <c r="AD4" s="39" t="str" cm="1">
        <f t="array" ref="AD4">IF(AD5="","",INDEX({"Sun";"Mon";"Tue";"Wed";"Thu";"Fri";"Sat"},WEEKDAY(AD5,1)))</f>
        <v>Fri</v>
      </c>
      <c r="AE4" s="39" t="str" cm="1">
        <f t="array" ref="AE4">IF(AE5="","",INDEX({"Sun";"Mon";"Tue";"Wed";"Thu";"Fri";"Sat"},WEEKDAY(AE5,1)))</f>
        <v>Sat</v>
      </c>
      <c r="AF4" s="40" t="str" cm="1">
        <f t="array" ref="AF4">IF(AF5="","",INDEX({"Sun";"Mon";"Tue";"Wed";"Thu";"Fri";"Sat"},WEEKDAY(AF5,1)))</f>
        <v>Sun</v>
      </c>
      <c r="AG4" s="82" t="s">
        <v>11</v>
      </c>
      <c r="AH4" s="85" t="s">
        <v>10</v>
      </c>
      <c r="AI4" s="88" t="s">
        <v>12</v>
      </c>
      <c r="AJ4" s="91" t="s">
        <v>13</v>
      </c>
      <c r="AK4" s="67" t="s">
        <v>14</v>
      </c>
      <c r="AM4" s="70" t="s">
        <v>15</v>
      </c>
      <c r="AN4" s="73" t="s">
        <v>22</v>
      </c>
    </row>
    <row r="5" spans="1:40" ht="20.399999999999999" customHeight="1">
      <c r="A5" s="80"/>
      <c r="B5" s="35">
        <f>DATE(Year!$D$5,8,1)</f>
        <v>45870</v>
      </c>
      <c r="C5" s="36">
        <f>B5+1</f>
        <v>45871</v>
      </c>
      <c r="D5" s="36">
        <f t="shared" ref="D5:AF5" si="0">C5+1</f>
        <v>45872</v>
      </c>
      <c r="E5" s="36">
        <f t="shared" si="0"/>
        <v>45873</v>
      </c>
      <c r="F5" s="36">
        <f t="shared" si="0"/>
        <v>45874</v>
      </c>
      <c r="G5" s="36">
        <f t="shared" si="0"/>
        <v>45875</v>
      </c>
      <c r="H5" s="36">
        <f t="shared" si="0"/>
        <v>45876</v>
      </c>
      <c r="I5" s="36">
        <f t="shared" si="0"/>
        <v>45877</v>
      </c>
      <c r="J5" s="36">
        <f t="shared" si="0"/>
        <v>45878</v>
      </c>
      <c r="K5" s="36">
        <f t="shared" si="0"/>
        <v>45879</v>
      </c>
      <c r="L5" s="36">
        <f t="shared" si="0"/>
        <v>45880</v>
      </c>
      <c r="M5" s="36">
        <f t="shared" si="0"/>
        <v>45881</v>
      </c>
      <c r="N5" s="36">
        <f t="shared" si="0"/>
        <v>45882</v>
      </c>
      <c r="O5" s="36">
        <f t="shared" si="0"/>
        <v>45883</v>
      </c>
      <c r="P5" s="36">
        <f t="shared" si="0"/>
        <v>45884</v>
      </c>
      <c r="Q5" s="36">
        <f t="shared" si="0"/>
        <v>45885</v>
      </c>
      <c r="R5" s="36">
        <f t="shared" si="0"/>
        <v>45886</v>
      </c>
      <c r="S5" s="36">
        <f t="shared" si="0"/>
        <v>45887</v>
      </c>
      <c r="T5" s="36">
        <f t="shared" si="0"/>
        <v>45888</v>
      </c>
      <c r="U5" s="36">
        <f t="shared" si="0"/>
        <v>45889</v>
      </c>
      <c r="V5" s="36">
        <f t="shared" si="0"/>
        <v>45890</v>
      </c>
      <c r="W5" s="36">
        <f t="shared" si="0"/>
        <v>45891</v>
      </c>
      <c r="X5" s="36">
        <f t="shared" si="0"/>
        <v>45892</v>
      </c>
      <c r="Y5" s="36">
        <f t="shared" si="0"/>
        <v>45893</v>
      </c>
      <c r="Z5" s="36">
        <f t="shared" si="0"/>
        <v>45894</v>
      </c>
      <c r="AA5" s="36">
        <f t="shared" si="0"/>
        <v>45895</v>
      </c>
      <c r="AB5" s="36">
        <f t="shared" si="0"/>
        <v>45896</v>
      </c>
      <c r="AC5" s="36">
        <f t="shared" si="0"/>
        <v>45897</v>
      </c>
      <c r="AD5" s="36">
        <f t="shared" si="0"/>
        <v>45898</v>
      </c>
      <c r="AE5" s="36">
        <f t="shared" si="0"/>
        <v>45899</v>
      </c>
      <c r="AF5" s="37">
        <f t="shared" si="0"/>
        <v>45900</v>
      </c>
      <c r="AG5" s="83"/>
      <c r="AH5" s="86"/>
      <c r="AI5" s="89"/>
      <c r="AJ5" s="92"/>
      <c r="AK5" s="68"/>
      <c r="AM5" s="71"/>
      <c r="AN5" s="74"/>
    </row>
    <row r="6" spans="1:40" ht="20.399999999999999" customHeight="1">
      <c r="A6" s="81"/>
      <c r="B6" s="76" t="s">
        <v>9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8"/>
      <c r="AG6" s="84"/>
      <c r="AH6" s="87"/>
      <c r="AI6" s="90"/>
      <c r="AJ6" s="93"/>
      <c r="AK6" s="69"/>
      <c r="AM6" s="72"/>
      <c r="AN6" s="75"/>
    </row>
    <row r="7" spans="1:40" ht="21.6" customHeight="1">
      <c r="A7" s="32" t="s">
        <v>2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8"/>
      <c r="AG7" s="24">
        <f>SUM(AH7:AK7)</f>
        <v>0</v>
      </c>
      <c r="AH7" s="25">
        <f>COUNTIF(B7:AF7,"V1")+COUNTIF(B7:AF7,"V2")/2+COUNTIF(B7:AF7,"V3")/2</f>
        <v>0</v>
      </c>
      <c r="AI7" s="25">
        <f>COUNTIF(B7:AF7,"S")</f>
        <v>0</v>
      </c>
      <c r="AJ7" s="25">
        <f>COUNTIF(B7:AF7,"M")</f>
        <v>0</v>
      </c>
      <c r="AK7" s="26">
        <f>COUNTIF(B7:AF7,"L")</f>
        <v>0</v>
      </c>
      <c r="AM7" s="1" t="s">
        <v>17</v>
      </c>
      <c r="AN7" s="6" t="s">
        <v>23</v>
      </c>
    </row>
    <row r="8" spans="1:40" ht="21.6" customHeight="1">
      <c r="A8" s="33" t="s">
        <v>3</v>
      </c>
      <c r="B8" s="19"/>
      <c r="C8" s="12"/>
      <c r="D8" s="12"/>
      <c r="E8" s="12" t="s">
        <v>23</v>
      </c>
      <c r="F8" s="12"/>
      <c r="G8" s="12"/>
      <c r="H8" s="12"/>
      <c r="I8" s="12"/>
      <c r="J8" s="12"/>
      <c r="K8" s="12" t="s">
        <v>24</v>
      </c>
      <c r="L8" s="12"/>
      <c r="M8" s="12"/>
      <c r="N8" s="12" t="s">
        <v>24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20"/>
      <c r="AG8" s="27">
        <f t="shared" ref="AG8:AG16" si="1">SUM(AH8:AK8)</f>
        <v>2</v>
      </c>
      <c r="AH8" s="13">
        <f t="shared" ref="AH8:AH16" si="2">COUNTIF(B8:AF8,"V1")+COUNTIF(B8:AF8,"V2")/2+COUNTIF(B8:AF8,"V3")/2</f>
        <v>2</v>
      </c>
      <c r="AI8" s="13">
        <f t="shared" ref="AI8:AI16" si="3">COUNTIF(B8:AF8,"S")</f>
        <v>0</v>
      </c>
      <c r="AJ8" s="13">
        <f t="shared" ref="AJ8:AJ16" si="4">COUNTIF(B8:AF8,"M")</f>
        <v>0</v>
      </c>
      <c r="AK8" s="28">
        <f t="shared" ref="AK8:AK16" si="5">COUNTIF(B8:AF8,"L")</f>
        <v>0</v>
      </c>
      <c r="AM8" s="2" t="s">
        <v>16</v>
      </c>
      <c r="AN8" s="7" t="s">
        <v>24</v>
      </c>
    </row>
    <row r="9" spans="1:40" ht="21.6" customHeight="1">
      <c r="A9" s="33" t="s">
        <v>4</v>
      </c>
      <c r="B9" s="19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20"/>
      <c r="AG9" s="27">
        <f t="shared" si="1"/>
        <v>0</v>
      </c>
      <c r="AH9" s="13">
        <f t="shared" si="2"/>
        <v>0</v>
      </c>
      <c r="AI9" s="13">
        <f t="shared" si="3"/>
        <v>0</v>
      </c>
      <c r="AJ9" s="13">
        <f t="shared" si="4"/>
        <v>0</v>
      </c>
      <c r="AK9" s="28">
        <f t="shared" si="5"/>
        <v>0</v>
      </c>
      <c r="AM9" s="2" t="s">
        <v>18</v>
      </c>
      <c r="AN9" s="7" t="s">
        <v>25</v>
      </c>
    </row>
    <row r="10" spans="1:40" ht="21.6" customHeight="1">
      <c r="A10" s="33" t="s">
        <v>5</v>
      </c>
      <c r="B10" s="19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20"/>
      <c r="AG10" s="27">
        <f t="shared" si="1"/>
        <v>0</v>
      </c>
      <c r="AH10" s="13">
        <f t="shared" si="2"/>
        <v>0</v>
      </c>
      <c r="AI10" s="13">
        <f t="shared" si="3"/>
        <v>0</v>
      </c>
      <c r="AJ10" s="13">
        <f t="shared" si="4"/>
        <v>0</v>
      </c>
      <c r="AK10" s="28">
        <f t="shared" si="5"/>
        <v>0</v>
      </c>
      <c r="AM10" s="3" t="s">
        <v>19</v>
      </c>
      <c r="AN10" s="8" t="s">
        <v>26</v>
      </c>
    </row>
    <row r="11" spans="1:40" ht="21.6" customHeight="1">
      <c r="A11" s="33" t="s">
        <v>29</v>
      </c>
      <c r="B11" s="19"/>
      <c r="C11" s="12"/>
      <c r="D11" s="12" t="s">
        <v>24</v>
      </c>
      <c r="E11" s="12" t="s">
        <v>24</v>
      </c>
      <c r="F11" s="12" t="s">
        <v>24</v>
      </c>
      <c r="G11" s="12" t="s">
        <v>24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0"/>
      <c r="AG11" s="27">
        <f t="shared" si="1"/>
        <v>2</v>
      </c>
      <c r="AH11" s="13">
        <f t="shared" si="2"/>
        <v>2</v>
      </c>
      <c r="AI11" s="13">
        <f t="shared" si="3"/>
        <v>0</v>
      </c>
      <c r="AJ11" s="13">
        <f t="shared" si="4"/>
        <v>0</v>
      </c>
      <c r="AK11" s="28">
        <f t="shared" si="5"/>
        <v>0</v>
      </c>
      <c r="AM11" s="4" t="s">
        <v>20</v>
      </c>
      <c r="AN11" s="9" t="s">
        <v>27</v>
      </c>
    </row>
    <row r="12" spans="1:40" ht="21.6" customHeight="1">
      <c r="A12" s="33" t="s">
        <v>30</v>
      </c>
      <c r="B12" s="1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20"/>
      <c r="AG12" s="27">
        <f t="shared" si="1"/>
        <v>0</v>
      </c>
      <c r="AH12" s="13">
        <f t="shared" si="2"/>
        <v>0</v>
      </c>
      <c r="AI12" s="13">
        <f t="shared" si="3"/>
        <v>0</v>
      </c>
      <c r="AJ12" s="13">
        <f t="shared" si="4"/>
        <v>0</v>
      </c>
      <c r="AK12" s="28">
        <f t="shared" si="5"/>
        <v>0</v>
      </c>
      <c r="AM12" s="5" t="s">
        <v>21</v>
      </c>
      <c r="AN12" s="10" t="s">
        <v>28</v>
      </c>
    </row>
    <row r="13" spans="1:40" ht="21.6" customHeight="1">
      <c r="A13" s="33" t="s">
        <v>6</v>
      </c>
      <c r="B13" s="19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20"/>
      <c r="AG13" s="27">
        <f t="shared" si="1"/>
        <v>0</v>
      </c>
      <c r="AH13" s="13">
        <f t="shared" si="2"/>
        <v>0</v>
      </c>
      <c r="AI13" s="13">
        <f t="shared" si="3"/>
        <v>0</v>
      </c>
      <c r="AJ13" s="13">
        <f t="shared" si="4"/>
        <v>0</v>
      </c>
      <c r="AK13" s="28">
        <f t="shared" si="5"/>
        <v>0</v>
      </c>
    </row>
    <row r="14" spans="1:40" ht="21.6" customHeight="1">
      <c r="A14" s="33" t="s">
        <v>7</v>
      </c>
      <c r="B14" s="19" t="s">
        <v>26</v>
      </c>
      <c r="C14" s="12" t="s">
        <v>26</v>
      </c>
      <c r="D14" s="12" t="s">
        <v>26</v>
      </c>
      <c r="E14" s="12" t="s">
        <v>26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20"/>
      <c r="AG14" s="27">
        <f t="shared" si="1"/>
        <v>4</v>
      </c>
      <c r="AH14" s="13">
        <f t="shared" si="2"/>
        <v>0</v>
      </c>
      <c r="AI14" s="13">
        <f t="shared" si="3"/>
        <v>4</v>
      </c>
      <c r="AJ14" s="13">
        <f t="shared" si="4"/>
        <v>0</v>
      </c>
      <c r="AK14" s="28">
        <f t="shared" si="5"/>
        <v>0</v>
      </c>
    </row>
    <row r="15" spans="1:40" ht="21.6" customHeight="1">
      <c r="A15" s="33" t="s">
        <v>31</v>
      </c>
      <c r="B15" s="19"/>
      <c r="C15" s="12"/>
      <c r="D15" s="12"/>
      <c r="E15" s="15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20"/>
      <c r="AG15" s="27">
        <f t="shared" si="1"/>
        <v>0</v>
      </c>
      <c r="AH15" s="13">
        <f t="shared" si="2"/>
        <v>0</v>
      </c>
      <c r="AI15" s="13">
        <f t="shared" si="3"/>
        <v>0</v>
      </c>
      <c r="AJ15" s="13">
        <f t="shared" si="4"/>
        <v>0</v>
      </c>
      <c r="AK15" s="28">
        <f t="shared" si="5"/>
        <v>0</v>
      </c>
    </row>
    <row r="16" spans="1:40" ht="21.6" customHeight="1">
      <c r="A16" s="34" t="s">
        <v>8</v>
      </c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3"/>
      <c r="AG16" s="29">
        <f t="shared" si="1"/>
        <v>0</v>
      </c>
      <c r="AH16" s="30">
        <f t="shared" si="2"/>
        <v>0</v>
      </c>
      <c r="AI16" s="30">
        <f t="shared" si="3"/>
        <v>0</v>
      </c>
      <c r="AJ16" s="30">
        <f t="shared" si="4"/>
        <v>0</v>
      </c>
      <c r="AK16" s="31">
        <f t="shared" si="5"/>
        <v>0</v>
      </c>
    </row>
    <row r="25" spans="9:9" ht="34.799999999999997">
      <c r="I25" s="14"/>
    </row>
  </sheetData>
  <mergeCells count="10">
    <mergeCell ref="AM4:AM6"/>
    <mergeCell ref="AN4:AN6"/>
    <mergeCell ref="B6:AF6"/>
    <mergeCell ref="A1:AK3"/>
    <mergeCell ref="A4:A6"/>
    <mergeCell ref="AG4:AG6"/>
    <mergeCell ref="AH4:AH6"/>
    <mergeCell ref="AI4:AI6"/>
    <mergeCell ref="AJ4:AJ6"/>
    <mergeCell ref="AK4:AK6"/>
  </mergeCells>
  <conditionalFormatting sqref="B7:AF16">
    <cfRule type="cellIs" dxfId="40" priority="2" operator="equal">
      <formula>"L"</formula>
    </cfRule>
    <cfRule type="cellIs" dxfId="39" priority="3" operator="equal">
      <formula>"M"</formula>
    </cfRule>
    <cfRule type="cellIs" dxfId="38" priority="4" operator="equal">
      <formula>"S"</formula>
    </cfRule>
    <cfRule type="beginsWith" dxfId="37" priority="5" operator="beginsWith" text="V3">
      <formula>LEFT(B7,LEN("V3"))="V3"</formula>
    </cfRule>
    <cfRule type="cellIs" dxfId="36" priority="6" operator="equal">
      <formula>"V2"</formula>
    </cfRule>
    <cfRule type="cellIs" dxfId="35" priority="7" operator="equal">
      <formula>"V1"</formula>
    </cfRule>
  </conditionalFormatting>
  <conditionalFormatting sqref="AG7:AK16">
    <cfRule type="cellIs" dxfId="34" priority="1" operator="equal">
      <formula>0</formula>
    </cfRule>
  </conditionalFormatting>
  <conditionalFormatting sqref="AM7:AN7 AM10:AN12">
    <cfRule type="beginsWith" dxfId="33" priority="8" operator="beginsWith" text="V">
      <formula>LEFT(AM7,LEN("V"))="V"</formula>
    </cfRule>
  </conditionalFormatting>
  <dataValidations count="1">
    <dataValidation type="list" allowBlank="1" showInputMessage="1" showErrorMessage="1" sqref="B7:AF16" xr:uid="{A5798E0B-231F-413A-B535-D9F0EB736F78}">
      <formula1>$AN$7:$AN$12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794D-6D04-4744-9B45-EBBDE41799C0}">
  <dimension ref="A1:AN25"/>
  <sheetViews>
    <sheetView showGridLines="0" zoomScale="60" zoomScaleNormal="60" workbookViewId="0">
      <selection activeCell="P15" sqref="P15"/>
    </sheetView>
  </sheetViews>
  <sheetFormatPr defaultRowHeight="14.4"/>
  <cols>
    <col min="1" max="1" width="22.44140625" customWidth="1"/>
    <col min="2" max="32" width="6.77734375" customWidth="1"/>
    <col min="33" max="35" width="9.88671875" customWidth="1"/>
    <col min="36" max="36" width="11.6640625" customWidth="1"/>
    <col min="37" max="37" width="11.33203125" customWidth="1"/>
    <col min="39" max="39" width="29.5546875" customWidth="1"/>
  </cols>
  <sheetData>
    <row r="1" spans="1:40">
      <c r="A1" s="58" t="s">
        <v>40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0"/>
    </row>
    <row r="2" spans="1:40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3"/>
    </row>
    <row r="3" spans="1:40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6"/>
    </row>
    <row r="4" spans="1:40" ht="20.399999999999999" customHeight="1">
      <c r="A4" s="79" t="s">
        <v>1</v>
      </c>
      <c r="B4" s="38" t="str" cm="1">
        <f t="array" ref="B4">IF(B5="","",INDEX({"Sun";"Mon";"Tue";"Wed";"Thu";"Fri";"Sat"},WEEKDAY(B5,1)))</f>
        <v>Mon</v>
      </c>
      <c r="C4" s="39" t="str" cm="1">
        <f t="array" ref="C4">IF(C5="","",INDEX({"Sun";"Mon";"Tue";"Wed";"Thu";"Fri";"Sat"},WEEKDAY(C5,1)))</f>
        <v>Tue</v>
      </c>
      <c r="D4" s="39" t="str" cm="1">
        <f t="array" ref="D4">IF(D5="","",INDEX({"Sun";"Mon";"Tue";"Wed";"Thu";"Fri";"Sat"},WEEKDAY(D5,1)))</f>
        <v>Wed</v>
      </c>
      <c r="E4" s="39" t="str" cm="1">
        <f t="array" ref="E4">IF(E5="","",INDEX({"Sun";"Mon";"Tue";"Wed";"Thu";"Fri";"Sat"},WEEKDAY(E5,1)))</f>
        <v>Thu</v>
      </c>
      <c r="F4" s="39" t="str" cm="1">
        <f t="array" ref="F4">IF(F5="","",INDEX({"Sun";"Mon";"Tue";"Wed";"Thu";"Fri";"Sat"},WEEKDAY(F5,1)))</f>
        <v>Fri</v>
      </c>
      <c r="G4" s="39" t="str" cm="1">
        <f t="array" ref="G4">IF(G5="","",INDEX({"Sun";"Mon";"Tue";"Wed";"Thu";"Fri";"Sat"},WEEKDAY(G5,1)))</f>
        <v>Sat</v>
      </c>
      <c r="H4" s="39" t="str" cm="1">
        <f t="array" ref="H4">IF(H5="","",INDEX({"Sun";"Mon";"Tue";"Wed";"Thu";"Fri";"Sat"},WEEKDAY(H5,1)))</f>
        <v>Sun</v>
      </c>
      <c r="I4" s="39" t="str" cm="1">
        <f t="array" ref="I4">IF(I5="","",INDEX({"Sun";"Mon";"Tue";"Wed";"Thu";"Fri";"Sat"},WEEKDAY(I5,1)))</f>
        <v>Mon</v>
      </c>
      <c r="J4" s="39" t="str" cm="1">
        <f t="array" ref="J4">IF(J5="","",INDEX({"Sun";"Mon";"Tue";"Wed";"Thu";"Fri";"Sat"},WEEKDAY(J5,1)))</f>
        <v>Tue</v>
      </c>
      <c r="K4" s="39" t="str" cm="1">
        <f t="array" ref="K4">IF(K5="","",INDEX({"Sun";"Mon";"Tue";"Wed";"Thu";"Fri";"Sat"},WEEKDAY(K5,1)))</f>
        <v>Wed</v>
      </c>
      <c r="L4" s="39" t="str" cm="1">
        <f t="array" ref="L4">IF(L5="","",INDEX({"Sun";"Mon";"Tue";"Wed";"Thu";"Fri";"Sat"},WEEKDAY(L5,1)))</f>
        <v>Thu</v>
      </c>
      <c r="M4" s="39" t="str" cm="1">
        <f t="array" ref="M4">IF(M5="","",INDEX({"Sun";"Mon";"Tue";"Wed";"Thu";"Fri";"Sat"},WEEKDAY(M5,1)))</f>
        <v>Fri</v>
      </c>
      <c r="N4" s="39" t="str" cm="1">
        <f t="array" ref="N4">IF(N5="","",INDEX({"Sun";"Mon";"Tue";"Wed";"Thu";"Fri";"Sat"},WEEKDAY(N5,1)))</f>
        <v>Sat</v>
      </c>
      <c r="O4" s="39" t="str" cm="1">
        <f t="array" ref="O4">IF(O5="","",INDEX({"Sun";"Mon";"Tue";"Wed";"Thu";"Fri";"Sat"},WEEKDAY(O5,1)))</f>
        <v>Sun</v>
      </c>
      <c r="P4" s="39" t="str" cm="1">
        <f t="array" ref="P4">IF(P5="","",INDEX({"Sun";"Mon";"Tue";"Wed";"Thu";"Fri";"Sat"},WEEKDAY(P5,1)))</f>
        <v>Mon</v>
      </c>
      <c r="Q4" s="39" t="str" cm="1">
        <f t="array" ref="Q4">IF(Q5="","",INDEX({"Sun";"Mon";"Tue";"Wed";"Thu";"Fri";"Sat"},WEEKDAY(Q5,1)))</f>
        <v>Tue</v>
      </c>
      <c r="R4" s="39" t="str" cm="1">
        <f t="array" ref="R4">IF(R5="","",INDEX({"Sun";"Mon";"Tue";"Wed";"Thu";"Fri";"Sat"},WEEKDAY(R5,1)))</f>
        <v>Wed</v>
      </c>
      <c r="S4" s="39" t="str" cm="1">
        <f t="array" ref="S4">IF(S5="","",INDEX({"Sun";"Mon";"Tue";"Wed";"Thu";"Fri";"Sat"},WEEKDAY(S5,1)))</f>
        <v>Thu</v>
      </c>
      <c r="T4" s="39" t="str" cm="1">
        <f t="array" ref="T4">IF(T5="","",INDEX({"Sun";"Mon";"Tue";"Wed";"Thu";"Fri";"Sat"},WEEKDAY(T5,1)))</f>
        <v>Fri</v>
      </c>
      <c r="U4" s="39" t="str" cm="1">
        <f t="array" ref="U4">IF(U5="","",INDEX({"Sun";"Mon";"Tue";"Wed";"Thu";"Fri";"Sat"},WEEKDAY(U5,1)))</f>
        <v>Sat</v>
      </c>
      <c r="V4" s="39" t="str" cm="1">
        <f t="array" ref="V4">IF(V5="","",INDEX({"Sun";"Mon";"Tue";"Wed";"Thu";"Fri";"Sat"},WEEKDAY(V5,1)))</f>
        <v>Sun</v>
      </c>
      <c r="W4" s="39" t="str" cm="1">
        <f t="array" ref="W4">IF(W5="","",INDEX({"Sun";"Mon";"Tue";"Wed";"Thu";"Fri";"Sat"},WEEKDAY(W5,1)))</f>
        <v>Mon</v>
      </c>
      <c r="X4" s="39" t="str" cm="1">
        <f t="array" ref="X4">IF(X5="","",INDEX({"Sun";"Mon";"Tue";"Wed";"Thu";"Fri";"Sat"},WEEKDAY(X5,1)))</f>
        <v>Tue</v>
      </c>
      <c r="Y4" s="39" t="str" cm="1">
        <f t="array" ref="Y4">IF(Y5="","",INDEX({"Sun";"Mon";"Tue";"Wed";"Thu";"Fri";"Sat"},WEEKDAY(Y5,1)))</f>
        <v>Wed</v>
      </c>
      <c r="Z4" s="39" t="str" cm="1">
        <f t="array" ref="Z4">IF(Z5="","",INDEX({"Sun";"Mon";"Tue";"Wed";"Thu";"Fri";"Sat"},WEEKDAY(Z5,1)))</f>
        <v>Thu</v>
      </c>
      <c r="AA4" s="39" t="str" cm="1">
        <f t="array" ref="AA4">IF(AA5="","",INDEX({"Sun";"Mon";"Tue";"Wed";"Thu";"Fri";"Sat"},WEEKDAY(AA5,1)))</f>
        <v>Fri</v>
      </c>
      <c r="AB4" s="39" t="str" cm="1">
        <f t="array" ref="AB4">IF(AB5="","",INDEX({"Sun";"Mon";"Tue";"Wed";"Thu";"Fri";"Sat"},WEEKDAY(AB5,1)))</f>
        <v>Sat</v>
      </c>
      <c r="AC4" s="39" t="str" cm="1">
        <f t="array" ref="AC4">IF(AC5="","",INDEX({"Sun";"Mon";"Tue";"Wed";"Thu";"Fri";"Sat"},WEEKDAY(AC5,1)))</f>
        <v>Sun</v>
      </c>
      <c r="AD4" s="39" t="str" cm="1">
        <f t="array" ref="AD4">IF(AD5="","",INDEX({"Sun";"Mon";"Tue";"Wed";"Thu";"Fri";"Sat"},WEEKDAY(AD5,1)))</f>
        <v>Mon</v>
      </c>
      <c r="AE4" s="39" t="str" cm="1">
        <f t="array" ref="AE4">IF(AE5="","",INDEX({"Sun";"Mon";"Tue";"Wed";"Thu";"Fri";"Sat"},WEEKDAY(AE5,1)))</f>
        <v>Tue</v>
      </c>
      <c r="AF4" s="40"/>
      <c r="AG4" s="82" t="s">
        <v>11</v>
      </c>
      <c r="AH4" s="85" t="s">
        <v>10</v>
      </c>
      <c r="AI4" s="88" t="s">
        <v>12</v>
      </c>
      <c r="AJ4" s="91" t="s">
        <v>13</v>
      </c>
      <c r="AK4" s="67" t="s">
        <v>14</v>
      </c>
      <c r="AM4" s="70" t="s">
        <v>15</v>
      </c>
      <c r="AN4" s="73" t="s">
        <v>22</v>
      </c>
    </row>
    <row r="5" spans="1:40" ht="20.399999999999999" customHeight="1">
      <c r="A5" s="80"/>
      <c r="B5" s="35">
        <f>DATE(Year!$D$5,9,1)</f>
        <v>45901</v>
      </c>
      <c r="C5" s="36">
        <f>B5+1</f>
        <v>45902</v>
      </c>
      <c r="D5" s="36">
        <f t="shared" ref="D5:AE5" si="0">C5+1</f>
        <v>45903</v>
      </c>
      <c r="E5" s="36">
        <f t="shared" si="0"/>
        <v>45904</v>
      </c>
      <c r="F5" s="36">
        <f t="shared" si="0"/>
        <v>45905</v>
      </c>
      <c r="G5" s="36">
        <f t="shared" si="0"/>
        <v>45906</v>
      </c>
      <c r="H5" s="36">
        <f t="shared" si="0"/>
        <v>45907</v>
      </c>
      <c r="I5" s="36">
        <f t="shared" si="0"/>
        <v>45908</v>
      </c>
      <c r="J5" s="36">
        <f t="shared" si="0"/>
        <v>45909</v>
      </c>
      <c r="K5" s="36">
        <f t="shared" si="0"/>
        <v>45910</v>
      </c>
      <c r="L5" s="36">
        <f t="shared" si="0"/>
        <v>45911</v>
      </c>
      <c r="M5" s="36">
        <f t="shared" si="0"/>
        <v>45912</v>
      </c>
      <c r="N5" s="36">
        <f t="shared" si="0"/>
        <v>45913</v>
      </c>
      <c r="O5" s="36">
        <f t="shared" si="0"/>
        <v>45914</v>
      </c>
      <c r="P5" s="36">
        <f t="shared" si="0"/>
        <v>45915</v>
      </c>
      <c r="Q5" s="36">
        <f t="shared" si="0"/>
        <v>45916</v>
      </c>
      <c r="R5" s="36">
        <f t="shared" si="0"/>
        <v>45917</v>
      </c>
      <c r="S5" s="36">
        <f t="shared" si="0"/>
        <v>45918</v>
      </c>
      <c r="T5" s="36">
        <f t="shared" si="0"/>
        <v>45919</v>
      </c>
      <c r="U5" s="36">
        <f t="shared" si="0"/>
        <v>45920</v>
      </c>
      <c r="V5" s="36">
        <f t="shared" si="0"/>
        <v>45921</v>
      </c>
      <c r="W5" s="36">
        <f t="shared" si="0"/>
        <v>45922</v>
      </c>
      <c r="X5" s="36">
        <f t="shared" si="0"/>
        <v>45923</v>
      </c>
      <c r="Y5" s="36">
        <f t="shared" si="0"/>
        <v>45924</v>
      </c>
      <c r="Z5" s="36">
        <f t="shared" si="0"/>
        <v>45925</v>
      </c>
      <c r="AA5" s="36">
        <f t="shared" si="0"/>
        <v>45926</v>
      </c>
      <c r="AB5" s="36">
        <f t="shared" si="0"/>
        <v>45927</v>
      </c>
      <c r="AC5" s="36">
        <f t="shared" si="0"/>
        <v>45928</v>
      </c>
      <c r="AD5" s="36">
        <f t="shared" si="0"/>
        <v>45929</v>
      </c>
      <c r="AE5" s="36">
        <f t="shared" si="0"/>
        <v>45930</v>
      </c>
      <c r="AF5" s="37"/>
      <c r="AG5" s="83"/>
      <c r="AH5" s="86"/>
      <c r="AI5" s="89"/>
      <c r="AJ5" s="92"/>
      <c r="AK5" s="68"/>
      <c r="AM5" s="71"/>
      <c r="AN5" s="74"/>
    </row>
    <row r="6" spans="1:40" ht="20.399999999999999" customHeight="1">
      <c r="A6" s="81"/>
      <c r="B6" s="76" t="s">
        <v>9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8"/>
      <c r="AG6" s="84"/>
      <c r="AH6" s="87"/>
      <c r="AI6" s="90"/>
      <c r="AJ6" s="93"/>
      <c r="AK6" s="69"/>
      <c r="AM6" s="72"/>
      <c r="AN6" s="75"/>
    </row>
    <row r="7" spans="1:40" ht="21.6" customHeight="1">
      <c r="A7" s="32" t="s">
        <v>2</v>
      </c>
      <c r="B7" s="16"/>
      <c r="C7" s="17"/>
      <c r="D7" s="17"/>
      <c r="E7" s="17"/>
      <c r="F7" s="17" t="s">
        <v>26</v>
      </c>
      <c r="G7" s="17" t="s">
        <v>26</v>
      </c>
      <c r="H7" s="17" t="s">
        <v>26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8"/>
      <c r="AG7" s="24">
        <f>SUM(AH7:AK7)</f>
        <v>3</v>
      </c>
      <c r="AH7" s="25">
        <f>COUNTIF(B7:AF7,"V1")+COUNTIF(B7:AF7,"V2")/2+COUNTIF(B7:AF7,"V3")/2</f>
        <v>0</v>
      </c>
      <c r="AI7" s="25">
        <f>COUNTIF(B7:AF7,"S")</f>
        <v>3</v>
      </c>
      <c r="AJ7" s="25">
        <f>COUNTIF(B7:AF7,"M")</f>
        <v>0</v>
      </c>
      <c r="AK7" s="26">
        <f>COUNTIF(B7:AF7,"L")</f>
        <v>0</v>
      </c>
      <c r="AM7" s="1" t="s">
        <v>17</v>
      </c>
      <c r="AN7" s="6" t="s">
        <v>23</v>
      </c>
    </row>
    <row r="8" spans="1:40" ht="21.6" customHeight="1">
      <c r="A8" s="33" t="s">
        <v>3</v>
      </c>
      <c r="B8" s="19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20"/>
      <c r="AG8" s="27">
        <f t="shared" ref="AG8:AG16" si="1">SUM(AH8:AK8)</f>
        <v>0</v>
      </c>
      <c r="AH8" s="13">
        <f t="shared" ref="AH8:AH16" si="2">COUNTIF(B8:AF8,"V1")+COUNTIF(B8:AF8,"V2")/2+COUNTIF(B8:AF8,"V3")/2</f>
        <v>0</v>
      </c>
      <c r="AI8" s="13">
        <f t="shared" ref="AI8:AI16" si="3">COUNTIF(B8:AF8,"S")</f>
        <v>0</v>
      </c>
      <c r="AJ8" s="13">
        <f t="shared" ref="AJ8:AJ16" si="4">COUNTIF(B8:AF8,"M")</f>
        <v>0</v>
      </c>
      <c r="AK8" s="28">
        <f t="shared" ref="AK8:AK16" si="5">COUNTIF(B8:AF8,"L")</f>
        <v>0</v>
      </c>
      <c r="AM8" s="2" t="s">
        <v>16</v>
      </c>
      <c r="AN8" s="7" t="s">
        <v>24</v>
      </c>
    </row>
    <row r="9" spans="1:40" ht="21.6" customHeight="1">
      <c r="A9" s="33" t="s">
        <v>4</v>
      </c>
      <c r="B9" s="19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20"/>
      <c r="AG9" s="27">
        <f t="shared" si="1"/>
        <v>0</v>
      </c>
      <c r="AH9" s="13">
        <f t="shared" si="2"/>
        <v>0</v>
      </c>
      <c r="AI9" s="13">
        <f t="shared" si="3"/>
        <v>0</v>
      </c>
      <c r="AJ9" s="13">
        <f t="shared" si="4"/>
        <v>0</v>
      </c>
      <c r="AK9" s="28">
        <f t="shared" si="5"/>
        <v>0</v>
      </c>
      <c r="AM9" s="2" t="s">
        <v>18</v>
      </c>
      <c r="AN9" s="7" t="s">
        <v>25</v>
      </c>
    </row>
    <row r="10" spans="1:40" ht="21.6" customHeight="1">
      <c r="A10" s="33" t="s">
        <v>5</v>
      </c>
      <c r="B10" s="19"/>
      <c r="C10" s="12"/>
      <c r="D10" s="12"/>
      <c r="E10" s="12"/>
      <c r="F10" s="12"/>
      <c r="G10" s="12"/>
      <c r="H10" s="12"/>
      <c r="I10" s="12"/>
      <c r="J10" s="12" t="s">
        <v>26</v>
      </c>
      <c r="K10" s="12"/>
      <c r="L10" s="12" t="s">
        <v>27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20"/>
      <c r="AG10" s="27">
        <f t="shared" si="1"/>
        <v>2</v>
      </c>
      <c r="AH10" s="13">
        <f t="shared" si="2"/>
        <v>0</v>
      </c>
      <c r="AI10" s="13">
        <f t="shared" si="3"/>
        <v>1</v>
      </c>
      <c r="AJ10" s="13">
        <f t="shared" si="4"/>
        <v>1</v>
      </c>
      <c r="AK10" s="28">
        <f t="shared" si="5"/>
        <v>0</v>
      </c>
      <c r="AM10" s="3" t="s">
        <v>19</v>
      </c>
      <c r="AN10" s="8" t="s">
        <v>26</v>
      </c>
    </row>
    <row r="11" spans="1:40" ht="21.6" customHeight="1">
      <c r="A11" s="33" t="s">
        <v>29</v>
      </c>
      <c r="B11" s="19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 t="s">
        <v>24</v>
      </c>
      <c r="N11" s="12" t="s">
        <v>24</v>
      </c>
      <c r="O11" s="12" t="s">
        <v>24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0"/>
      <c r="AG11" s="27">
        <f t="shared" si="1"/>
        <v>1.5</v>
      </c>
      <c r="AH11" s="13">
        <f t="shared" si="2"/>
        <v>1.5</v>
      </c>
      <c r="AI11" s="13">
        <f t="shared" si="3"/>
        <v>0</v>
      </c>
      <c r="AJ11" s="13">
        <f t="shared" si="4"/>
        <v>0</v>
      </c>
      <c r="AK11" s="28">
        <f t="shared" si="5"/>
        <v>0</v>
      </c>
      <c r="AM11" s="4" t="s">
        <v>20</v>
      </c>
      <c r="AN11" s="9" t="s">
        <v>27</v>
      </c>
    </row>
    <row r="12" spans="1:40" ht="21.6" customHeight="1">
      <c r="A12" s="33" t="s">
        <v>30</v>
      </c>
      <c r="B12" s="1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20"/>
      <c r="AG12" s="27">
        <f t="shared" si="1"/>
        <v>0</v>
      </c>
      <c r="AH12" s="13">
        <f t="shared" si="2"/>
        <v>0</v>
      </c>
      <c r="AI12" s="13">
        <f t="shared" si="3"/>
        <v>0</v>
      </c>
      <c r="AJ12" s="13">
        <f t="shared" si="4"/>
        <v>0</v>
      </c>
      <c r="AK12" s="28">
        <f t="shared" si="5"/>
        <v>0</v>
      </c>
      <c r="AM12" s="5" t="s">
        <v>21</v>
      </c>
      <c r="AN12" s="10" t="s">
        <v>28</v>
      </c>
    </row>
    <row r="13" spans="1:40" ht="21.6" customHeight="1">
      <c r="A13" s="33" t="s">
        <v>6</v>
      </c>
      <c r="B13" s="19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20"/>
      <c r="AG13" s="27">
        <f t="shared" si="1"/>
        <v>0</v>
      </c>
      <c r="AH13" s="13">
        <f t="shared" si="2"/>
        <v>0</v>
      </c>
      <c r="AI13" s="13">
        <f t="shared" si="3"/>
        <v>0</v>
      </c>
      <c r="AJ13" s="13">
        <f t="shared" si="4"/>
        <v>0</v>
      </c>
      <c r="AK13" s="28">
        <f t="shared" si="5"/>
        <v>0</v>
      </c>
    </row>
    <row r="14" spans="1:40" ht="21.6" customHeight="1">
      <c r="A14" s="33" t="s">
        <v>7</v>
      </c>
      <c r="B14" s="19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20"/>
      <c r="AG14" s="27">
        <f t="shared" si="1"/>
        <v>0</v>
      </c>
      <c r="AH14" s="13">
        <f t="shared" si="2"/>
        <v>0</v>
      </c>
      <c r="AI14" s="13">
        <f t="shared" si="3"/>
        <v>0</v>
      </c>
      <c r="AJ14" s="13">
        <f t="shared" si="4"/>
        <v>0</v>
      </c>
      <c r="AK14" s="28">
        <f t="shared" si="5"/>
        <v>0</v>
      </c>
    </row>
    <row r="15" spans="1:40" ht="21.6" customHeight="1">
      <c r="A15" s="33" t="s">
        <v>31</v>
      </c>
      <c r="B15" s="19"/>
      <c r="C15" s="12"/>
      <c r="D15" s="12"/>
      <c r="E15" s="15"/>
      <c r="F15" s="12"/>
      <c r="G15" s="12"/>
      <c r="H15" s="12"/>
      <c r="I15" s="12"/>
      <c r="J15" s="12"/>
      <c r="K15" s="12"/>
      <c r="L15" s="12"/>
      <c r="M15" s="12" t="s">
        <v>23</v>
      </c>
      <c r="N15" s="12"/>
      <c r="O15" s="12"/>
      <c r="P15" s="12" t="s">
        <v>24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20"/>
      <c r="AG15" s="27">
        <f t="shared" si="1"/>
        <v>1.5</v>
      </c>
      <c r="AH15" s="13">
        <f t="shared" si="2"/>
        <v>1.5</v>
      </c>
      <c r="AI15" s="13">
        <f t="shared" si="3"/>
        <v>0</v>
      </c>
      <c r="AJ15" s="13">
        <f t="shared" si="4"/>
        <v>0</v>
      </c>
      <c r="AK15" s="28">
        <f t="shared" si="5"/>
        <v>0</v>
      </c>
    </row>
    <row r="16" spans="1:40" ht="21.6" customHeight="1">
      <c r="A16" s="34" t="s">
        <v>8</v>
      </c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3"/>
      <c r="AG16" s="29">
        <f t="shared" si="1"/>
        <v>0</v>
      </c>
      <c r="AH16" s="30">
        <f t="shared" si="2"/>
        <v>0</v>
      </c>
      <c r="AI16" s="30">
        <f t="shared" si="3"/>
        <v>0</v>
      </c>
      <c r="AJ16" s="30">
        <f t="shared" si="4"/>
        <v>0</v>
      </c>
      <c r="AK16" s="31">
        <f t="shared" si="5"/>
        <v>0</v>
      </c>
    </row>
    <row r="25" spans="9:9" ht="34.799999999999997">
      <c r="I25" s="14"/>
    </row>
  </sheetData>
  <mergeCells count="10">
    <mergeCell ref="AM4:AM6"/>
    <mergeCell ref="AN4:AN6"/>
    <mergeCell ref="B6:AF6"/>
    <mergeCell ref="A1:AK3"/>
    <mergeCell ref="A4:A6"/>
    <mergeCell ref="AG4:AG6"/>
    <mergeCell ref="AH4:AH6"/>
    <mergeCell ref="AI4:AI6"/>
    <mergeCell ref="AJ4:AJ6"/>
    <mergeCell ref="AK4:AK6"/>
  </mergeCells>
  <conditionalFormatting sqref="B7:AF16">
    <cfRule type="cellIs" dxfId="32" priority="2" operator="equal">
      <formula>"L"</formula>
    </cfRule>
    <cfRule type="cellIs" dxfId="31" priority="3" operator="equal">
      <formula>"M"</formula>
    </cfRule>
    <cfRule type="cellIs" dxfId="30" priority="4" operator="equal">
      <formula>"S"</formula>
    </cfRule>
    <cfRule type="beginsWith" dxfId="29" priority="5" operator="beginsWith" text="V3">
      <formula>LEFT(B7,LEN("V3"))="V3"</formula>
    </cfRule>
    <cfRule type="cellIs" dxfId="28" priority="6" operator="equal">
      <formula>"V2"</formula>
    </cfRule>
    <cfRule type="cellIs" dxfId="27" priority="7" operator="equal">
      <formula>"V1"</formula>
    </cfRule>
  </conditionalFormatting>
  <conditionalFormatting sqref="AG7:AK16">
    <cfRule type="cellIs" dxfId="26" priority="1" operator="equal">
      <formula>0</formula>
    </cfRule>
  </conditionalFormatting>
  <conditionalFormatting sqref="AM7:AN7 AM10:AN12">
    <cfRule type="beginsWith" dxfId="25" priority="8" operator="beginsWith" text="V">
      <formula>LEFT(AM7,LEN("V"))="V"</formula>
    </cfRule>
  </conditionalFormatting>
  <dataValidations count="1">
    <dataValidation type="list" allowBlank="1" showInputMessage="1" showErrorMessage="1" sqref="B7:AF16" xr:uid="{FEA03D3C-31D0-4405-9D6C-5EC7854C439D}">
      <formula1>$AN$7:$AN$12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92CA-291A-479B-BA88-BF4AA5364B60}">
  <dimension ref="A1:AN25"/>
  <sheetViews>
    <sheetView showGridLines="0" zoomScale="60" zoomScaleNormal="60" workbookViewId="0">
      <selection activeCell="E9" sqref="E9"/>
    </sheetView>
  </sheetViews>
  <sheetFormatPr defaultRowHeight="14.4"/>
  <cols>
    <col min="1" max="1" width="22.44140625" customWidth="1"/>
    <col min="2" max="32" width="6.77734375" customWidth="1"/>
    <col min="33" max="35" width="9.88671875" customWidth="1"/>
    <col min="36" max="36" width="11.6640625" customWidth="1"/>
    <col min="37" max="37" width="11.33203125" customWidth="1"/>
    <col min="39" max="39" width="29.5546875" customWidth="1"/>
  </cols>
  <sheetData>
    <row r="1" spans="1:40">
      <c r="A1" s="58" t="s">
        <v>41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0"/>
    </row>
    <row r="2" spans="1:40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3"/>
    </row>
    <row r="3" spans="1:40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6"/>
    </row>
    <row r="4" spans="1:40" ht="20.399999999999999" customHeight="1">
      <c r="A4" s="79" t="s">
        <v>1</v>
      </c>
      <c r="B4" s="38" t="str" cm="1">
        <f t="array" ref="B4">IF(B5="","",INDEX({"Sun";"Mon";"Tue";"Wed";"Thu";"Fri";"Sat"},WEEKDAY(B5,1)))</f>
        <v>Wed</v>
      </c>
      <c r="C4" s="39" t="str" cm="1">
        <f t="array" ref="C4">IF(C5="","",INDEX({"Sun";"Mon";"Tue";"Wed";"Thu";"Fri";"Sat"},WEEKDAY(C5,1)))</f>
        <v>Thu</v>
      </c>
      <c r="D4" s="39" t="str" cm="1">
        <f t="array" ref="D4">IF(D5="","",INDEX({"Sun";"Mon";"Tue";"Wed";"Thu";"Fri";"Sat"},WEEKDAY(D5,1)))</f>
        <v>Fri</v>
      </c>
      <c r="E4" s="39" t="str" cm="1">
        <f t="array" ref="E4">IF(E5="","",INDEX({"Sun";"Mon";"Tue";"Wed";"Thu";"Fri";"Sat"},WEEKDAY(E5,1)))</f>
        <v>Sat</v>
      </c>
      <c r="F4" s="39" t="str" cm="1">
        <f t="array" ref="F4">IF(F5="","",INDEX({"Sun";"Mon";"Tue";"Wed";"Thu";"Fri";"Sat"},WEEKDAY(F5,1)))</f>
        <v>Sun</v>
      </c>
      <c r="G4" s="39" t="str" cm="1">
        <f t="array" ref="G4">IF(G5="","",INDEX({"Sun";"Mon";"Tue";"Wed";"Thu";"Fri";"Sat"},WEEKDAY(G5,1)))</f>
        <v>Mon</v>
      </c>
      <c r="H4" s="39" t="str" cm="1">
        <f t="array" ref="H4">IF(H5="","",INDEX({"Sun";"Mon";"Tue";"Wed";"Thu";"Fri";"Sat"},WEEKDAY(H5,1)))</f>
        <v>Tue</v>
      </c>
      <c r="I4" s="39" t="str" cm="1">
        <f t="array" ref="I4">IF(I5="","",INDEX({"Sun";"Mon";"Tue";"Wed";"Thu";"Fri";"Sat"},WEEKDAY(I5,1)))</f>
        <v>Wed</v>
      </c>
      <c r="J4" s="39" t="str" cm="1">
        <f t="array" ref="J4">IF(J5="","",INDEX({"Sun";"Mon";"Tue";"Wed";"Thu";"Fri";"Sat"},WEEKDAY(J5,1)))</f>
        <v>Thu</v>
      </c>
      <c r="K4" s="39" t="str" cm="1">
        <f t="array" ref="K4">IF(K5="","",INDEX({"Sun";"Mon";"Tue";"Wed";"Thu";"Fri";"Sat"},WEEKDAY(K5,1)))</f>
        <v>Fri</v>
      </c>
      <c r="L4" s="39" t="str" cm="1">
        <f t="array" ref="L4">IF(L5="","",INDEX({"Sun";"Mon";"Tue";"Wed";"Thu";"Fri";"Sat"},WEEKDAY(L5,1)))</f>
        <v>Sat</v>
      </c>
      <c r="M4" s="39" t="str" cm="1">
        <f t="array" ref="M4">IF(M5="","",INDEX({"Sun";"Mon";"Tue";"Wed";"Thu";"Fri";"Sat"},WEEKDAY(M5,1)))</f>
        <v>Sun</v>
      </c>
      <c r="N4" s="39" t="str" cm="1">
        <f t="array" ref="N4">IF(N5="","",INDEX({"Sun";"Mon";"Tue";"Wed";"Thu";"Fri";"Sat"},WEEKDAY(N5,1)))</f>
        <v>Mon</v>
      </c>
      <c r="O4" s="39" t="str" cm="1">
        <f t="array" ref="O4">IF(O5="","",INDEX({"Sun";"Mon";"Tue";"Wed";"Thu";"Fri";"Sat"},WEEKDAY(O5,1)))</f>
        <v>Tue</v>
      </c>
      <c r="P4" s="39" t="str" cm="1">
        <f t="array" ref="P4">IF(P5="","",INDEX({"Sun";"Mon";"Tue";"Wed";"Thu";"Fri";"Sat"},WEEKDAY(P5,1)))</f>
        <v>Wed</v>
      </c>
      <c r="Q4" s="39" t="str" cm="1">
        <f t="array" ref="Q4">IF(Q5="","",INDEX({"Sun";"Mon";"Tue";"Wed";"Thu";"Fri";"Sat"},WEEKDAY(Q5,1)))</f>
        <v>Thu</v>
      </c>
      <c r="R4" s="39" t="str" cm="1">
        <f t="array" ref="R4">IF(R5="","",INDEX({"Sun";"Mon";"Tue";"Wed";"Thu";"Fri";"Sat"},WEEKDAY(R5,1)))</f>
        <v>Fri</v>
      </c>
      <c r="S4" s="39" t="str" cm="1">
        <f t="array" ref="S4">IF(S5="","",INDEX({"Sun";"Mon";"Tue";"Wed";"Thu";"Fri";"Sat"},WEEKDAY(S5,1)))</f>
        <v>Sat</v>
      </c>
      <c r="T4" s="39" t="str" cm="1">
        <f t="array" ref="T4">IF(T5="","",INDEX({"Sun";"Mon";"Tue";"Wed";"Thu";"Fri";"Sat"},WEEKDAY(T5,1)))</f>
        <v>Sun</v>
      </c>
      <c r="U4" s="39" t="str" cm="1">
        <f t="array" ref="U4">IF(U5="","",INDEX({"Sun";"Mon";"Tue";"Wed";"Thu";"Fri";"Sat"},WEEKDAY(U5,1)))</f>
        <v>Mon</v>
      </c>
      <c r="V4" s="39" t="str" cm="1">
        <f t="array" ref="V4">IF(V5="","",INDEX({"Sun";"Mon";"Tue";"Wed";"Thu";"Fri";"Sat"},WEEKDAY(V5,1)))</f>
        <v>Tue</v>
      </c>
      <c r="W4" s="39" t="str" cm="1">
        <f t="array" ref="W4">IF(W5="","",INDEX({"Sun";"Mon";"Tue";"Wed";"Thu";"Fri";"Sat"},WEEKDAY(W5,1)))</f>
        <v>Wed</v>
      </c>
      <c r="X4" s="39" t="str" cm="1">
        <f t="array" ref="X4">IF(X5="","",INDEX({"Sun";"Mon";"Tue";"Wed";"Thu";"Fri";"Sat"},WEEKDAY(X5,1)))</f>
        <v>Thu</v>
      </c>
      <c r="Y4" s="39" t="str" cm="1">
        <f t="array" ref="Y4">IF(Y5="","",INDEX({"Sun";"Mon";"Tue";"Wed";"Thu";"Fri";"Sat"},WEEKDAY(Y5,1)))</f>
        <v>Fri</v>
      </c>
      <c r="Z4" s="39" t="str" cm="1">
        <f t="array" ref="Z4">IF(Z5="","",INDEX({"Sun";"Mon";"Tue";"Wed";"Thu";"Fri";"Sat"},WEEKDAY(Z5,1)))</f>
        <v>Sat</v>
      </c>
      <c r="AA4" s="39" t="str" cm="1">
        <f t="array" ref="AA4">IF(AA5="","",INDEX({"Sun";"Mon";"Tue";"Wed";"Thu";"Fri";"Sat"},WEEKDAY(AA5,1)))</f>
        <v>Sun</v>
      </c>
      <c r="AB4" s="39" t="str" cm="1">
        <f t="array" ref="AB4">IF(AB5="","",INDEX({"Sun";"Mon";"Tue";"Wed";"Thu";"Fri";"Sat"},WEEKDAY(AB5,1)))</f>
        <v>Mon</v>
      </c>
      <c r="AC4" s="39" t="str" cm="1">
        <f t="array" ref="AC4">IF(AC5="","",INDEX({"Sun";"Mon";"Tue";"Wed";"Thu";"Fri";"Sat"},WEEKDAY(AC5,1)))</f>
        <v>Tue</v>
      </c>
      <c r="AD4" s="39" t="str" cm="1">
        <f t="array" ref="AD4">IF(AD5="","",INDEX({"Sun";"Mon";"Tue";"Wed";"Thu";"Fri";"Sat"},WEEKDAY(AD5,1)))</f>
        <v>Wed</v>
      </c>
      <c r="AE4" s="39" t="str" cm="1">
        <f t="array" ref="AE4">IF(AE5="","",INDEX({"Sun";"Mon";"Tue";"Wed";"Thu";"Fri";"Sat"},WEEKDAY(AE5,1)))</f>
        <v>Thu</v>
      </c>
      <c r="AF4" s="40" t="str" cm="1">
        <f t="array" ref="AF4">IF(AF5="","",INDEX({"Sun";"Mon";"Tue";"Wed";"Thu";"Fri";"Sat"},WEEKDAY(AF5,1)))</f>
        <v>Fri</v>
      </c>
      <c r="AG4" s="82" t="s">
        <v>11</v>
      </c>
      <c r="AH4" s="85" t="s">
        <v>10</v>
      </c>
      <c r="AI4" s="88" t="s">
        <v>12</v>
      </c>
      <c r="AJ4" s="91" t="s">
        <v>13</v>
      </c>
      <c r="AK4" s="67" t="s">
        <v>14</v>
      </c>
      <c r="AM4" s="70" t="s">
        <v>15</v>
      </c>
      <c r="AN4" s="73" t="s">
        <v>22</v>
      </c>
    </row>
    <row r="5" spans="1:40" ht="20.399999999999999" customHeight="1">
      <c r="A5" s="80"/>
      <c r="B5" s="35">
        <f>DATE(Year!$D$5,10,1)</f>
        <v>45931</v>
      </c>
      <c r="C5" s="36">
        <f>B5+1</f>
        <v>45932</v>
      </c>
      <c r="D5" s="36">
        <f t="shared" ref="D5:AF5" si="0">C5+1</f>
        <v>45933</v>
      </c>
      <c r="E5" s="36">
        <f t="shared" si="0"/>
        <v>45934</v>
      </c>
      <c r="F5" s="36">
        <f t="shared" si="0"/>
        <v>45935</v>
      </c>
      <c r="G5" s="36">
        <f t="shared" si="0"/>
        <v>45936</v>
      </c>
      <c r="H5" s="36">
        <f t="shared" si="0"/>
        <v>45937</v>
      </c>
      <c r="I5" s="36">
        <f t="shared" si="0"/>
        <v>45938</v>
      </c>
      <c r="J5" s="36">
        <f t="shared" si="0"/>
        <v>45939</v>
      </c>
      <c r="K5" s="36">
        <f t="shared" si="0"/>
        <v>45940</v>
      </c>
      <c r="L5" s="36">
        <f t="shared" si="0"/>
        <v>45941</v>
      </c>
      <c r="M5" s="36">
        <f t="shared" si="0"/>
        <v>45942</v>
      </c>
      <c r="N5" s="36">
        <f t="shared" si="0"/>
        <v>45943</v>
      </c>
      <c r="O5" s="36">
        <f t="shared" si="0"/>
        <v>45944</v>
      </c>
      <c r="P5" s="36">
        <f t="shared" si="0"/>
        <v>45945</v>
      </c>
      <c r="Q5" s="36">
        <f t="shared" si="0"/>
        <v>45946</v>
      </c>
      <c r="R5" s="36">
        <f t="shared" si="0"/>
        <v>45947</v>
      </c>
      <c r="S5" s="36">
        <f t="shared" si="0"/>
        <v>45948</v>
      </c>
      <c r="T5" s="36">
        <f t="shared" si="0"/>
        <v>45949</v>
      </c>
      <c r="U5" s="36">
        <f t="shared" si="0"/>
        <v>45950</v>
      </c>
      <c r="V5" s="36">
        <f t="shared" si="0"/>
        <v>45951</v>
      </c>
      <c r="W5" s="36">
        <f t="shared" si="0"/>
        <v>45952</v>
      </c>
      <c r="X5" s="36">
        <f t="shared" si="0"/>
        <v>45953</v>
      </c>
      <c r="Y5" s="36">
        <f t="shared" si="0"/>
        <v>45954</v>
      </c>
      <c r="Z5" s="36">
        <f t="shared" si="0"/>
        <v>45955</v>
      </c>
      <c r="AA5" s="36">
        <f t="shared" si="0"/>
        <v>45956</v>
      </c>
      <c r="AB5" s="36">
        <f t="shared" si="0"/>
        <v>45957</v>
      </c>
      <c r="AC5" s="36">
        <f t="shared" si="0"/>
        <v>45958</v>
      </c>
      <c r="AD5" s="36">
        <f t="shared" si="0"/>
        <v>45959</v>
      </c>
      <c r="AE5" s="36">
        <f t="shared" si="0"/>
        <v>45960</v>
      </c>
      <c r="AF5" s="37">
        <f t="shared" si="0"/>
        <v>45961</v>
      </c>
      <c r="AG5" s="83"/>
      <c r="AH5" s="86"/>
      <c r="AI5" s="89"/>
      <c r="AJ5" s="92"/>
      <c r="AK5" s="68"/>
      <c r="AM5" s="71"/>
      <c r="AN5" s="74"/>
    </row>
    <row r="6" spans="1:40" ht="20.399999999999999" customHeight="1">
      <c r="A6" s="81"/>
      <c r="B6" s="76" t="s">
        <v>9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8"/>
      <c r="AG6" s="84"/>
      <c r="AH6" s="87"/>
      <c r="AI6" s="90"/>
      <c r="AJ6" s="93"/>
      <c r="AK6" s="69"/>
      <c r="AM6" s="72"/>
      <c r="AN6" s="75"/>
    </row>
    <row r="7" spans="1:40" ht="21.6" customHeight="1">
      <c r="A7" s="32" t="s">
        <v>2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8"/>
      <c r="AG7" s="24">
        <f>SUM(AH7:AK7)</f>
        <v>0</v>
      </c>
      <c r="AH7" s="25">
        <f>COUNTIF(B7:AF7,"V1")+COUNTIF(B7:AF7,"V2")/2+COUNTIF(B7:AF7,"V3")/2</f>
        <v>0</v>
      </c>
      <c r="AI7" s="25">
        <f>COUNTIF(B7:AF7,"S")</f>
        <v>0</v>
      </c>
      <c r="AJ7" s="25">
        <f>COUNTIF(B7:AF7,"M")</f>
        <v>0</v>
      </c>
      <c r="AK7" s="26">
        <f>COUNTIF(B7:AF7,"L")</f>
        <v>0</v>
      </c>
      <c r="AM7" s="1" t="s">
        <v>17</v>
      </c>
      <c r="AN7" s="6" t="s">
        <v>23</v>
      </c>
    </row>
    <row r="8" spans="1:40" ht="21.6" customHeight="1">
      <c r="A8" s="33" t="s">
        <v>3</v>
      </c>
      <c r="B8" s="19"/>
      <c r="C8" s="12"/>
      <c r="D8" s="12"/>
      <c r="E8" s="12" t="s">
        <v>23</v>
      </c>
      <c r="F8" s="12"/>
      <c r="G8" s="12"/>
      <c r="H8" s="12"/>
      <c r="I8" s="12"/>
      <c r="J8" s="12"/>
      <c r="K8" s="12" t="s">
        <v>24</v>
      </c>
      <c r="L8" s="12"/>
      <c r="M8" s="12"/>
      <c r="N8" s="12" t="s">
        <v>24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20"/>
      <c r="AG8" s="27">
        <f t="shared" ref="AG8:AG16" si="1">SUM(AH8:AK8)</f>
        <v>2</v>
      </c>
      <c r="AH8" s="13">
        <f t="shared" ref="AH8:AH16" si="2">COUNTIF(B8:AF8,"V1")+COUNTIF(B8:AF8,"V2")/2+COUNTIF(B8:AF8,"V3")/2</f>
        <v>2</v>
      </c>
      <c r="AI8" s="13">
        <f t="shared" ref="AI8:AI16" si="3">COUNTIF(B8:AF8,"S")</f>
        <v>0</v>
      </c>
      <c r="AJ8" s="13">
        <f t="shared" ref="AJ8:AJ16" si="4">COUNTIF(B8:AF8,"M")</f>
        <v>0</v>
      </c>
      <c r="AK8" s="28">
        <f t="shared" ref="AK8:AK16" si="5">COUNTIF(B8:AF8,"L")</f>
        <v>0</v>
      </c>
      <c r="AM8" s="2" t="s">
        <v>16</v>
      </c>
      <c r="AN8" s="7" t="s">
        <v>24</v>
      </c>
    </row>
    <row r="9" spans="1:40" ht="21.6" customHeight="1">
      <c r="A9" s="33" t="s">
        <v>4</v>
      </c>
      <c r="B9" s="19"/>
      <c r="C9" s="12"/>
      <c r="D9" s="12"/>
      <c r="E9" s="12" t="s">
        <v>26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20"/>
      <c r="AG9" s="27">
        <f t="shared" si="1"/>
        <v>1</v>
      </c>
      <c r="AH9" s="13">
        <f t="shared" si="2"/>
        <v>0</v>
      </c>
      <c r="AI9" s="13">
        <f t="shared" si="3"/>
        <v>1</v>
      </c>
      <c r="AJ9" s="13">
        <f t="shared" si="4"/>
        <v>0</v>
      </c>
      <c r="AK9" s="28">
        <f t="shared" si="5"/>
        <v>0</v>
      </c>
      <c r="AM9" s="2" t="s">
        <v>18</v>
      </c>
      <c r="AN9" s="7" t="s">
        <v>25</v>
      </c>
    </row>
    <row r="10" spans="1:40" ht="21.6" customHeight="1">
      <c r="A10" s="33" t="s">
        <v>5</v>
      </c>
      <c r="B10" s="19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20"/>
      <c r="AG10" s="27">
        <f t="shared" si="1"/>
        <v>0</v>
      </c>
      <c r="AH10" s="13">
        <f t="shared" si="2"/>
        <v>0</v>
      </c>
      <c r="AI10" s="13">
        <f t="shared" si="3"/>
        <v>0</v>
      </c>
      <c r="AJ10" s="13">
        <f t="shared" si="4"/>
        <v>0</v>
      </c>
      <c r="AK10" s="28">
        <f t="shared" si="5"/>
        <v>0</v>
      </c>
      <c r="AM10" s="3" t="s">
        <v>19</v>
      </c>
      <c r="AN10" s="8" t="s">
        <v>26</v>
      </c>
    </row>
    <row r="11" spans="1:40" ht="21.6" customHeight="1">
      <c r="A11" s="33" t="s">
        <v>29</v>
      </c>
      <c r="B11" s="19"/>
      <c r="C11" s="12"/>
      <c r="D11" s="12" t="s">
        <v>24</v>
      </c>
      <c r="E11" s="12" t="s">
        <v>24</v>
      </c>
      <c r="F11" s="12" t="s">
        <v>24</v>
      </c>
      <c r="G11" s="12" t="s">
        <v>24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0"/>
      <c r="AG11" s="27">
        <f t="shared" si="1"/>
        <v>2</v>
      </c>
      <c r="AH11" s="13">
        <f t="shared" si="2"/>
        <v>2</v>
      </c>
      <c r="AI11" s="13">
        <f t="shared" si="3"/>
        <v>0</v>
      </c>
      <c r="AJ11" s="13">
        <f t="shared" si="4"/>
        <v>0</v>
      </c>
      <c r="AK11" s="28">
        <f t="shared" si="5"/>
        <v>0</v>
      </c>
      <c r="AM11" s="4" t="s">
        <v>20</v>
      </c>
      <c r="AN11" s="9" t="s">
        <v>27</v>
      </c>
    </row>
    <row r="12" spans="1:40" ht="21.6" customHeight="1">
      <c r="A12" s="33" t="s">
        <v>30</v>
      </c>
      <c r="B12" s="1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20"/>
      <c r="AG12" s="27">
        <f t="shared" si="1"/>
        <v>0</v>
      </c>
      <c r="AH12" s="13">
        <f t="shared" si="2"/>
        <v>0</v>
      </c>
      <c r="AI12" s="13">
        <f t="shared" si="3"/>
        <v>0</v>
      </c>
      <c r="AJ12" s="13">
        <f t="shared" si="4"/>
        <v>0</v>
      </c>
      <c r="AK12" s="28">
        <f t="shared" si="5"/>
        <v>0</v>
      </c>
      <c r="AM12" s="5" t="s">
        <v>21</v>
      </c>
      <c r="AN12" s="10" t="s">
        <v>28</v>
      </c>
    </row>
    <row r="13" spans="1:40" ht="21.6" customHeight="1">
      <c r="A13" s="33" t="s">
        <v>6</v>
      </c>
      <c r="B13" s="19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20"/>
      <c r="AG13" s="27">
        <f t="shared" si="1"/>
        <v>0</v>
      </c>
      <c r="AH13" s="13">
        <f t="shared" si="2"/>
        <v>0</v>
      </c>
      <c r="AI13" s="13">
        <f t="shared" si="3"/>
        <v>0</v>
      </c>
      <c r="AJ13" s="13">
        <f t="shared" si="4"/>
        <v>0</v>
      </c>
      <c r="AK13" s="28">
        <f t="shared" si="5"/>
        <v>0</v>
      </c>
    </row>
    <row r="14" spans="1:40" ht="21.6" customHeight="1">
      <c r="A14" s="33" t="s">
        <v>7</v>
      </c>
      <c r="B14" s="19" t="s">
        <v>26</v>
      </c>
      <c r="C14" s="12" t="s">
        <v>26</v>
      </c>
      <c r="D14" s="12" t="s">
        <v>26</v>
      </c>
      <c r="E14" s="12" t="s">
        <v>26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20"/>
      <c r="AG14" s="27">
        <f t="shared" si="1"/>
        <v>4</v>
      </c>
      <c r="AH14" s="13">
        <f t="shared" si="2"/>
        <v>0</v>
      </c>
      <c r="AI14" s="13">
        <f t="shared" si="3"/>
        <v>4</v>
      </c>
      <c r="AJ14" s="13">
        <f t="shared" si="4"/>
        <v>0</v>
      </c>
      <c r="AK14" s="28">
        <f t="shared" si="5"/>
        <v>0</v>
      </c>
    </row>
    <row r="15" spans="1:40" ht="21.6" customHeight="1">
      <c r="A15" s="33" t="s">
        <v>31</v>
      </c>
      <c r="B15" s="19"/>
      <c r="C15" s="12"/>
      <c r="D15" s="12"/>
      <c r="E15" s="15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20"/>
      <c r="AG15" s="27">
        <f t="shared" si="1"/>
        <v>0</v>
      </c>
      <c r="AH15" s="13">
        <f t="shared" si="2"/>
        <v>0</v>
      </c>
      <c r="AI15" s="13">
        <f t="shared" si="3"/>
        <v>0</v>
      </c>
      <c r="AJ15" s="13">
        <f t="shared" si="4"/>
        <v>0</v>
      </c>
      <c r="AK15" s="28">
        <f t="shared" si="5"/>
        <v>0</v>
      </c>
    </row>
    <row r="16" spans="1:40" ht="21.6" customHeight="1">
      <c r="A16" s="34" t="s">
        <v>8</v>
      </c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3"/>
      <c r="AG16" s="29">
        <f t="shared" si="1"/>
        <v>0</v>
      </c>
      <c r="AH16" s="30">
        <f t="shared" si="2"/>
        <v>0</v>
      </c>
      <c r="AI16" s="30">
        <f t="shared" si="3"/>
        <v>0</v>
      </c>
      <c r="AJ16" s="30">
        <f t="shared" si="4"/>
        <v>0</v>
      </c>
      <c r="AK16" s="31">
        <f t="shared" si="5"/>
        <v>0</v>
      </c>
    </row>
    <row r="25" spans="9:9" ht="34.799999999999997">
      <c r="I25" s="14"/>
    </row>
  </sheetData>
  <mergeCells count="10">
    <mergeCell ref="AM4:AM6"/>
    <mergeCell ref="AN4:AN6"/>
    <mergeCell ref="B6:AF6"/>
    <mergeCell ref="A1:AK3"/>
    <mergeCell ref="A4:A6"/>
    <mergeCell ref="AG4:AG6"/>
    <mergeCell ref="AH4:AH6"/>
    <mergeCell ref="AI4:AI6"/>
    <mergeCell ref="AJ4:AJ6"/>
    <mergeCell ref="AK4:AK6"/>
  </mergeCells>
  <conditionalFormatting sqref="B7:AF16">
    <cfRule type="cellIs" dxfId="24" priority="2" operator="equal">
      <formula>"L"</formula>
    </cfRule>
    <cfRule type="cellIs" dxfId="23" priority="3" operator="equal">
      <formula>"M"</formula>
    </cfRule>
    <cfRule type="cellIs" dxfId="22" priority="4" operator="equal">
      <formula>"S"</formula>
    </cfRule>
    <cfRule type="beginsWith" dxfId="21" priority="5" operator="beginsWith" text="V3">
      <formula>LEFT(B7,LEN("V3"))="V3"</formula>
    </cfRule>
    <cfRule type="cellIs" dxfId="20" priority="6" operator="equal">
      <formula>"V2"</formula>
    </cfRule>
    <cfRule type="cellIs" dxfId="19" priority="7" operator="equal">
      <formula>"V1"</formula>
    </cfRule>
  </conditionalFormatting>
  <conditionalFormatting sqref="AG7:AK16">
    <cfRule type="cellIs" dxfId="18" priority="1" operator="equal">
      <formula>0</formula>
    </cfRule>
  </conditionalFormatting>
  <conditionalFormatting sqref="AM7:AN7 AM10:AN12">
    <cfRule type="beginsWith" dxfId="17" priority="8" operator="beginsWith" text="V">
      <formula>LEFT(AM7,LEN("V"))="V"</formula>
    </cfRule>
  </conditionalFormatting>
  <dataValidations count="1">
    <dataValidation type="list" allowBlank="1" showInputMessage="1" showErrorMessage="1" sqref="B7:AF16" xr:uid="{8C942C2E-18E5-447E-ACB9-7F30ECE4E53C}">
      <formula1>$AN$7:$AN$12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4AC7-6B78-44D9-B1AF-3AD1F2E925C4}">
  <dimension ref="A1:AN25"/>
  <sheetViews>
    <sheetView showGridLines="0" zoomScale="60" zoomScaleNormal="60" workbookViewId="0">
      <selection activeCell="Q26" sqref="Q26"/>
    </sheetView>
  </sheetViews>
  <sheetFormatPr defaultRowHeight="14.4"/>
  <cols>
    <col min="1" max="1" width="22.44140625" customWidth="1"/>
    <col min="2" max="32" width="6.77734375" customWidth="1"/>
    <col min="33" max="35" width="9.88671875" customWidth="1"/>
    <col min="36" max="36" width="11.6640625" customWidth="1"/>
    <col min="37" max="37" width="11.33203125" customWidth="1"/>
    <col min="39" max="39" width="29.5546875" customWidth="1"/>
  </cols>
  <sheetData>
    <row r="1" spans="1:40">
      <c r="A1" s="58" t="s">
        <v>42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0"/>
    </row>
    <row r="2" spans="1:40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3"/>
    </row>
    <row r="3" spans="1:40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6"/>
    </row>
    <row r="4" spans="1:40" ht="20.399999999999999" customHeight="1">
      <c r="A4" s="79" t="s">
        <v>1</v>
      </c>
      <c r="B4" s="38" t="str" cm="1">
        <f t="array" ref="B4">IF(B5="","",INDEX({"Sun";"Mon";"Tue";"Wed";"Thu";"Fri";"Sat"},WEEKDAY(B5,1)))</f>
        <v>Sat</v>
      </c>
      <c r="C4" s="39" t="str" cm="1">
        <f t="array" ref="C4">IF(C5="","",INDEX({"Sun";"Mon";"Tue";"Wed";"Thu";"Fri";"Sat"},WEEKDAY(C5,1)))</f>
        <v>Sun</v>
      </c>
      <c r="D4" s="39" t="str" cm="1">
        <f t="array" ref="D4">IF(D5="","",INDEX({"Sun";"Mon";"Tue";"Wed";"Thu";"Fri";"Sat"},WEEKDAY(D5,1)))</f>
        <v>Mon</v>
      </c>
      <c r="E4" s="39" t="str" cm="1">
        <f t="array" ref="E4">IF(E5="","",INDEX({"Sun";"Mon";"Tue";"Wed";"Thu";"Fri";"Sat"},WEEKDAY(E5,1)))</f>
        <v>Tue</v>
      </c>
      <c r="F4" s="39" t="str" cm="1">
        <f t="array" ref="F4">IF(F5="","",INDEX({"Sun";"Mon";"Tue";"Wed";"Thu";"Fri";"Sat"},WEEKDAY(F5,1)))</f>
        <v>Wed</v>
      </c>
      <c r="G4" s="39" t="str" cm="1">
        <f t="array" ref="G4">IF(G5="","",INDEX({"Sun";"Mon";"Tue";"Wed";"Thu";"Fri";"Sat"},WEEKDAY(G5,1)))</f>
        <v>Thu</v>
      </c>
      <c r="H4" s="39" t="str" cm="1">
        <f t="array" ref="H4">IF(H5="","",INDEX({"Sun";"Mon";"Tue";"Wed";"Thu";"Fri";"Sat"},WEEKDAY(H5,1)))</f>
        <v>Fri</v>
      </c>
      <c r="I4" s="39" t="str" cm="1">
        <f t="array" ref="I4">IF(I5="","",INDEX({"Sun";"Mon";"Tue";"Wed";"Thu";"Fri";"Sat"},WEEKDAY(I5,1)))</f>
        <v>Sat</v>
      </c>
      <c r="J4" s="39" t="str" cm="1">
        <f t="array" ref="J4">IF(J5="","",INDEX({"Sun";"Mon";"Tue";"Wed";"Thu";"Fri";"Sat"},WEEKDAY(J5,1)))</f>
        <v>Sun</v>
      </c>
      <c r="K4" s="39" t="str" cm="1">
        <f t="array" ref="K4">IF(K5="","",INDEX({"Sun";"Mon";"Tue";"Wed";"Thu";"Fri";"Sat"},WEEKDAY(K5,1)))</f>
        <v>Mon</v>
      </c>
      <c r="L4" s="39" t="str" cm="1">
        <f t="array" ref="L4">IF(L5="","",INDEX({"Sun";"Mon";"Tue";"Wed";"Thu";"Fri";"Sat"},WEEKDAY(L5,1)))</f>
        <v>Tue</v>
      </c>
      <c r="M4" s="39" t="str" cm="1">
        <f t="array" ref="M4">IF(M5="","",INDEX({"Sun";"Mon";"Tue";"Wed";"Thu";"Fri";"Sat"},WEEKDAY(M5,1)))</f>
        <v>Wed</v>
      </c>
      <c r="N4" s="39" t="str" cm="1">
        <f t="array" ref="N4">IF(N5="","",INDEX({"Sun";"Mon";"Tue";"Wed";"Thu";"Fri";"Sat"},WEEKDAY(N5,1)))</f>
        <v>Thu</v>
      </c>
      <c r="O4" s="39" t="str" cm="1">
        <f t="array" ref="O4">IF(O5="","",INDEX({"Sun";"Mon";"Tue";"Wed";"Thu";"Fri";"Sat"},WEEKDAY(O5,1)))</f>
        <v>Fri</v>
      </c>
      <c r="P4" s="39" t="str" cm="1">
        <f t="array" ref="P4">IF(P5="","",INDEX({"Sun";"Mon";"Tue";"Wed";"Thu";"Fri";"Sat"},WEEKDAY(P5,1)))</f>
        <v>Sat</v>
      </c>
      <c r="Q4" s="39" t="str" cm="1">
        <f t="array" ref="Q4">IF(Q5="","",INDEX({"Sun";"Mon";"Tue";"Wed";"Thu";"Fri";"Sat"},WEEKDAY(Q5,1)))</f>
        <v>Sun</v>
      </c>
      <c r="R4" s="39" t="str" cm="1">
        <f t="array" ref="R4">IF(R5="","",INDEX({"Sun";"Mon";"Tue";"Wed";"Thu";"Fri";"Sat"},WEEKDAY(R5,1)))</f>
        <v>Mon</v>
      </c>
      <c r="S4" s="39" t="str" cm="1">
        <f t="array" ref="S4">IF(S5="","",INDEX({"Sun";"Mon";"Tue";"Wed";"Thu";"Fri";"Sat"},WEEKDAY(S5,1)))</f>
        <v>Tue</v>
      </c>
      <c r="T4" s="39" t="str" cm="1">
        <f t="array" ref="T4">IF(T5="","",INDEX({"Sun";"Mon";"Tue";"Wed";"Thu";"Fri";"Sat"},WEEKDAY(T5,1)))</f>
        <v>Wed</v>
      </c>
      <c r="U4" s="39" t="str" cm="1">
        <f t="array" ref="U4">IF(U5="","",INDEX({"Sun";"Mon";"Tue";"Wed";"Thu";"Fri";"Sat"},WEEKDAY(U5,1)))</f>
        <v>Thu</v>
      </c>
      <c r="V4" s="39" t="str" cm="1">
        <f t="array" ref="V4">IF(V5="","",INDEX({"Sun";"Mon";"Tue";"Wed";"Thu";"Fri";"Sat"},WEEKDAY(V5,1)))</f>
        <v>Fri</v>
      </c>
      <c r="W4" s="39" t="str" cm="1">
        <f t="array" ref="W4">IF(W5="","",INDEX({"Sun";"Mon";"Tue";"Wed";"Thu";"Fri";"Sat"},WEEKDAY(W5,1)))</f>
        <v>Sat</v>
      </c>
      <c r="X4" s="39" t="str" cm="1">
        <f t="array" ref="X4">IF(X5="","",INDEX({"Sun";"Mon";"Tue";"Wed";"Thu";"Fri";"Sat"},WEEKDAY(X5,1)))</f>
        <v>Sun</v>
      </c>
      <c r="Y4" s="39" t="str" cm="1">
        <f t="array" ref="Y4">IF(Y5="","",INDEX({"Sun";"Mon";"Tue";"Wed";"Thu";"Fri";"Sat"},WEEKDAY(Y5,1)))</f>
        <v>Mon</v>
      </c>
      <c r="Z4" s="39" t="str" cm="1">
        <f t="array" ref="Z4">IF(Z5="","",INDEX({"Sun";"Mon";"Tue";"Wed";"Thu";"Fri";"Sat"},WEEKDAY(Z5,1)))</f>
        <v>Tue</v>
      </c>
      <c r="AA4" s="39" t="str" cm="1">
        <f t="array" ref="AA4">IF(AA5="","",INDEX({"Sun";"Mon";"Tue";"Wed";"Thu";"Fri";"Sat"},WEEKDAY(AA5,1)))</f>
        <v>Wed</v>
      </c>
      <c r="AB4" s="39" t="str" cm="1">
        <f t="array" ref="AB4">IF(AB5="","",INDEX({"Sun";"Mon";"Tue";"Wed";"Thu";"Fri";"Sat"},WEEKDAY(AB5,1)))</f>
        <v>Thu</v>
      </c>
      <c r="AC4" s="39" t="str" cm="1">
        <f t="array" ref="AC4">IF(AC5="","",INDEX({"Sun";"Mon";"Tue";"Wed";"Thu";"Fri";"Sat"},WEEKDAY(AC5,1)))</f>
        <v>Fri</v>
      </c>
      <c r="AD4" s="39" t="str" cm="1">
        <f t="array" ref="AD4">IF(AD5="","",INDEX({"Sun";"Mon";"Tue";"Wed";"Thu";"Fri";"Sat"},WEEKDAY(AD5,1)))</f>
        <v>Sat</v>
      </c>
      <c r="AE4" s="39" t="str" cm="1">
        <f t="array" ref="AE4">IF(AE5="","",INDEX({"Sun";"Mon";"Tue";"Wed";"Thu";"Fri";"Sat"},WEEKDAY(AE5,1)))</f>
        <v>Sun</v>
      </c>
      <c r="AF4" s="40"/>
      <c r="AG4" s="82" t="s">
        <v>11</v>
      </c>
      <c r="AH4" s="85" t="s">
        <v>10</v>
      </c>
      <c r="AI4" s="88" t="s">
        <v>12</v>
      </c>
      <c r="AJ4" s="91" t="s">
        <v>13</v>
      </c>
      <c r="AK4" s="67" t="s">
        <v>14</v>
      </c>
      <c r="AM4" s="70" t="s">
        <v>15</v>
      </c>
      <c r="AN4" s="73" t="s">
        <v>22</v>
      </c>
    </row>
    <row r="5" spans="1:40" ht="20.399999999999999" customHeight="1">
      <c r="A5" s="80"/>
      <c r="B5" s="35">
        <f>DATE(Year!$D$5,11,1)</f>
        <v>45962</v>
      </c>
      <c r="C5" s="36">
        <f>B5+1</f>
        <v>45963</v>
      </c>
      <c r="D5" s="36">
        <f t="shared" ref="D5:AE5" si="0">C5+1</f>
        <v>45964</v>
      </c>
      <c r="E5" s="36">
        <f t="shared" si="0"/>
        <v>45965</v>
      </c>
      <c r="F5" s="36">
        <f t="shared" si="0"/>
        <v>45966</v>
      </c>
      <c r="G5" s="36">
        <f t="shared" si="0"/>
        <v>45967</v>
      </c>
      <c r="H5" s="36">
        <f t="shared" si="0"/>
        <v>45968</v>
      </c>
      <c r="I5" s="36">
        <f t="shared" si="0"/>
        <v>45969</v>
      </c>
      <c r="J5" s="36">
        <f t="shared" si="0"/>
        <v>45970</v>
      </c>
      <c r="K5" s="36">
        <f t="shared" si="0"/>
        <v>45971</v>
      </c>
      <c r="L5" s="36">
        <f t="shared" si="0"/>
        <v>45972</v>
      </c>
      <c r="M5" s="36">
        <f t="shared" si="0"/>
        <v>45973</v>
      </c>
      <c r="N5" s="36">
        <f t="shared" si="0"/>
        <v>45974</v>
      </c>
      <c r="O5" s="36">
        <f t="shared" si="0"/>
        <v>45975</v>
      </c>
      <c r="P5" s="36">
        <f t="shared" si="0"/>
        <v>45976</v>
      </c>
      <c r="Q5" s="36">
        <f t="shared" si="0"/>
        <v>45977</v>
      </c>
      <c r="R5" s="36">
        <f t="shared" si="0"/>
        <v>45978</v>
      </c>
      <c r="S5" s="36">
        <f t="shared" si="0"/>
        <v>45979</v>
      </c>
      <c r="T5" s="36">
        <f t="shared" si="0"/>
        <v>45980</v>
      </c>
      <c r="U5" s="36">
        <f t="shared" si="0"/>
        <v>45981</v>
      </c>
      <c r="V5" s="36">
        <f t="shared" si="0"/>
        <v>45982</v>
      </c>
      <c r="W5" s="36">
        <f t="shared" si="0"/>
        <v>45983</v>
      </c>
      <c r="X5" s="36">
        <f t="shared" si="0"/>
        <v>45984</v>
      </c>
      <c r="Y5" s="36">
        <f t="shared" si="0"/>
        <v>45985</v>
      </c>
      <c r="Z5" s="36">
        <f t="shared" si="0"/>
        <v>45986</v>
      </c>
      <c r="AA5" s="36">
        <f t="shared" si="0"/>
        <v>45987</v>
      </c>
      <c r="AB5" s="36">
        <f t="shared" si="0"/>
        <v>45988</v>
      </c>
      <c r="AC5" s="36">
        <f t="shared" si="0"/>
        <v>45989</v>
      </c>
      <c r="AD5" s="36">
        <f t="shared" si="0"/>
        <v>45990</v>
      </c>
      <c r="AE5" s="36">
        <f t="shared" si="0"/>
        <v>45991</v>
      </c>
      <c r="AF5" s="37"/>
      <c r="AG5" s="83"/>
      <c r="AH5" s="86"/>
      <c r="AI5" s="89"/>
      <c r="AJ5" s="92"/>
      <c r="AK5" s="68"/>
      <c r="AM5" s="71"/>
      <c r="AN5" s="74"/>
    </row>
    <row r="6" spans="1:40" ht="20.399999999999999" customHeight="1">
      <c r="A6" s="81"/>
      <c r="B6" s="76" t="s">
        <v>9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8"/>
      <c r="AG6" s="84"/>
      <c r="AH6" s="87"/>
      <c r="AI6" s="90"/>
      <c r="AJ6" s="93"/>
      <c r="AK6" s="69"/>
      <c r="AM6" s="72"/>
      <c r="AN6" s="75"/>
    </row>
    <row r="7" spans="1:40" ht="21.6" customHeight="1">
      <c r="A7" s="32" t="s">
        <v>2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8"/>
      <c r="AG7" s="24">
        <f>SUM(AH7:AK7)</f>
        <v>0</v>
      </c>
      <c r="AH7" s="25">
        <f>COUNTIF(B7:AF7,"V1")+COUNTIF(B7:AF7,"V2")/2+COUNTIF(B7:AF7,"V3")/2</f>
        <v>0</v>
      </c>
      <c r="AI7" s="25">
        <f>COUNTIF(B7:AF7,"S")</f>
        <v>0</v>
      </c>
      <c r="AJ7" s="25">
        <f>COUNTIF(B7:AF7,"M")</f>
        <v>0</v>
      </c>
      <c r="AK7" s="26">
        <f>COUNTIF(B7:AF7,"L")</f>
        <v>0</v>
      </c>
      <c r="AM7" s="1" t="s">
        <v>17</v>
      </c>
      <c r="AN7" s="6" t="s">
        <v>23</v>
      </c>
    </row>
    <row r="8" spans="1:40" ht="21.6" customHeight="1">
      <c r="A8" s="33" t="s">
        <v>3</v>
      </c>
      <c r="B8" s="19"/>
      <c r="C8" s="12"/>
      <c r="D8" s="12"/>
      <c r="E8" s="12" t="s">
        <v>23</v>
      </c>
      <c r="F8" s="12"/>
      <c r="G8" s="12"/>
      <c r="H8" s="12"/>
      <c r="I8" s="12"/>
      <c r="J8" s="12"/>
      <c r="K8" s="12" t="s">
        <v>24</v>
      </c>
      <c r="L8" s="12"/>
      <c r="M8" s="12"/>
      <c r="N8" s="12" t="s">
        <v>24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20"/>
      <c r="AG8" s="27">
        <f t="shared" ref="AG8:AG16" si="1">SUM(AH8:AK8)</f>
        <v>2</v>
      </c>
      <c r="AH8" s="13">
        <f t="shared" ref="AH8:AH16" si="2">COUNTIF(B8:AF8,"V1")+COUNTIF(B8:AF8,"V2")/2+COUNTIF(B8:AF8,"V3")/2</f>
        <v>2</v>
      </c>
      <c r="AI8" s="13">
        <f t="shared" ref="AI8:AI16" si="3">COUNTIF(B8:AF8,"S")</f>
        <v>0</v>
      </c>
      <c r="AJ8" s="13">
        <f t="shared" ref="AJ8:AJ16" si="4">COUNTIF(B8:AF8,"M")</f>
        <v>0</v>
      </c>
      <c r="AK8" s="28">
        <f t="shared" ref="AK8:AK16" si="5">COUNTIF(B8:AF8,"L")</f>
        <v>0</v>
      </c>
      <c r="AM8" s="2" t="s">
        <v>16</v>
      </c>
      <c r="AN8" s="7" t="s">
        <v>24</v>
      </c>
    </row>
    <row r="9" spans="1:40" ht="21.6" customHeight="1">
      <c r="A9" s="33" t="s">
        <v>4</v>
      </c>
      <c r="B9" s="19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20"/>
      <c r="AG9" s="27">
        <f t="shared" si="1"/>
        <v>0</v>
      </c>
      <c r="AH9" s="13">
        <f t="shared" si="2"/>
        <v>0</v>
      </c>
      <c r="AI9" s="13">
        <f t="shared" si="3"/>
        <v>0</v>
      </c>
      <c r="AJ9" s="13">
        <f t="shared" si="4"/>
        <v>0</v>
      </c>
      <c r="AK9" s="28">
        <f t="shared" si="5"/>
        <v>0</v>
      </c>
      <c r="AM9" s="2" t="s">
        <v>18</v>
      </c>
      <c r="AN9" s="7" t="s">
        <v>25</v>
      </c>
    </row>
    <row r="10" spans="1:40" ht="21.6" customHeight="1">
      <c r="A10" s="33" t="s">
        <v>5</v>
      </c>
      <c r="B10" s="19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20"/>
      <c r="AG10" s="27">
        <f t="shared" si="1"/>
        <v>0</v>
      </c>
      <c r="AH10" s="13">
        <f t="shared" si="2"/>
        <v>0</v>
      </c>
      <c r="AI10" s="13">
        <f t="shared" si="3"/>
        <v>0</v>
      </c>
      <c r="AJ10" s="13">
        <f t="shared" si="4"/>
        <v>0</v>
      </c>
      <c r="AK10" s="28">
        <f t="shared" si="5"/>
        <v>0</v>
      </c>
      <c r="AM10" s="3" t="s">
        <v>19</v>
      </c>
      <c r="AN10" s="8" t="s">
        <v>26</v>
      </c>
    </row>
    <row r="11" spans="1:40" ht="21.6" customHeight="1">
      <c r="A11" s="33" t="s">
        <v>29</v>
      </c>
      <c r="B11" s="19"/>
      <c r="C11" s="12"/>
      <c r="D11" s="12" t="s">
        <v>24</v>
      </c>
      <c r="E11" s="12" t="s">
        <v>24</v>
      </c>
      <c r="F11" s="12" t="s">
        <v>24</v>
      </c>
      <c r="G11" s="12" t="s">
        <v>24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0"/>
      <c r="AG11" s="27">
        <f t="shared" si="1"/>
        <v>2</v>
      </c>
      <c r="AH11" s="13">
        <f t="shared" si="2"/>
        <v>2</v>
      </c>
      <c r="AI11" s="13">
        <f t="shared" si="3"/>
        <v>0</v>
      </c>
      <c r="AJ11" s="13">
        <f t="shared" si="4"/>
        <v>0</v>
      </c>
      <c r="AK11" s="28">
        <f t="shared" si="5"/>
        <v>0</v>
      </c>
      <c r="AM11" s="4" t="s">
        <v>20</v>
      </c>
      <c r="AN11" s="9" t="s">
        <v>27</v>
      </c>
    </row>
    <row r="12" spans="1:40" ht="21.6" customHeight="1">
      <c r="A12" s="33" t="s">
        <v>30</v>
      </c>
      <c r="B12" s="1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 t="s">
        <v>25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20"/>
      <c r="AG12" s="27">
        <f t="shared" si="1"/>
        <v>0.5</v>
      </c>
      <c r="AH12" s="13">
        <f t="shared" si="2"/>
        <v>0.5</v>
      </c>
      <c r="AI12" s="13">
        <f t="shared" si="3"/>
        <v>0</v>
      </c>
      <c r="AJ12" s="13">
        <f t="shared" si="4"/>
        <v>0</v>
      </c>
      <c r="AK12" s="28">
        <f t="shared" si="5"/>
        <v>0</v>
      </c>
      <c r="AM12" s="5" t="s">
        <v>21</v>
      </c>
      <c r="AN12" s="10" t="s">
        <v>28</v>
      </c>
    </row>
    <row r="13" spans="1:40" ht="21.6" customHeight="1">
      <c r="A13" s="33" t="s">
        <v>6</v>
      </c>
      <c r="B13" s="19"/>
      <c r="C13" s="12"/>
      <c r="D13" s="12"/>
      <c r="E13" s="12"/>
      <c r="F13" s="12"/>
      <c r="G13" s="12"/>
      <c r="H13" s="12"/>
      <c r="I13" s="12" t="s">
        <v>26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20"/>
      <c r="AG13" s="27">
        <f t="shared" si="1"/>
        <v>1</v>
      </c>
      <c r="AH13" s="13">
        <f t="shared" si="2"/>
        <v>0</v>
      </c>
      <c r="AI13" s="13">
        <f t="shared" si="3"/>
        <v>1</v>
      </c>
      <c r="AJ13" s="13">
        <f t="shared" si="4"/>
        <v>0</v>
      </c>
      <c r="AK13" s="28">
        <f t="shared" si="5"/>
        <v>0</v>
      </c>
    </row>
    <row r="14" spans="1:40" ht="21.6" customHeight="1">
      <c r="A14" s="33" t="s">
        <v>7</v>
      </c>
      <c r="B14" s="19" t="s">
        <v>26</v>
      </c>
      <c r="C14" s="12" t="s">
        <v>26</v>
      </c>
      <c r="D14" s="12" t="s">
        <v>26</v>
      </c>
      <c r="E14" s="12" t="s">
        <v>26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20"/>
      <c r="AG14" s="27">
        <f t="shared" si="1"/>
        <v>4</v>
      </c>
      <c r="AH14" s="13">
        <f t="shared" si="2"/>
        <v>0</v>
      </c>
      <c r="AI14" s="13">
        <f t="shared" si="3"/>
        <v>4</v>
      </c>
      <c r="AJ14" s="13">
        <f t="shared" si="4"/>
        <v>0</v>
      </c>
      <c r="AK14" s="28">
        <f t="shared" si="5"/>
        <v>0</v>
      </c>
    </row>
    <row r="15" spans="1:40" ht="21.6" customHeight="1">
      <c r="A15" s="33" t="s">
        <v>31</v>
      </c>
      <c r="B15" s="19"/>
      <c r="C15" s="12"/>
      <c r="D15" s="12"/>
      <c r="E15" s="15"/>
      <c r="F15" s="12"/>
      <c r="G15" s="12"/>
      <c r="H15" s="12"/>
      <c r="I15" s="12"/>
      <c r="J15" s="12"/>
      <c r="K15" s="12"/>
      <c r="L15" s="12" t="s">
        <v>23</v>
      </c>
      <c r="M15" s="12" t="s">
        <v>24</v>
      </c>
      <c r="N15" s="12" t="s">
        <v>23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20"/>
      <c r="AG15" s="27">
        <f t="shared" si="1"/>
        <v>2.5</v>
      </c>
      <c r="AH15" s="13">
        <f t="shared" si="2"/>
        <v>2.5</v>
      </c>
      <c r="AI15" s="13">
        <f t="shared" si="3"/>
        <v>0</v>
      </c>
      <c r="AJ15" s="13">
        <f t="shared" si="4"/>
        <v>0</v>
      </c>
      <c r="AK15" s="28">
        <f t="shared" si="5"/>
        <v>0</v>
      </c>
    </row>
    <row r="16" spans="1:40" ht="21.6" customHeight="1">
      <c r="A16" s="34" t="s">
        <v>8</v>
      </c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3"/>
      <c r="AG16" s="29">
        <f t="shared" si="1"/>
        <v>0</v>
      </c>
      <c r="AH16" s="30">
        <f t="shared" si="2"/>
        <v>0</v>
      </c>
      <c r="AI16" s="30">
        <f t="shared" si="3"/>
        <v>0</v>
      </c>
      <c r="AJ16" s="30">
        <f t="shared" si="4"/>
        <v>0</v>
      </c>
      <c r="AK16" s="31">
        <f t="shared" si="5"/>
        <v>0</v>
      </c>
    </row>
    <row r="25" spans="9:9" ht="34.799999999999997">
      <c r="I25" s="14"/>
    </row>
  </sheetData>
  <mergeCells count="10">
    <mergeCell ref="AM4:AM6"/>
    <mergeCell ref="AN4:AN6"/>
    <mergeCell ref="B6:AF6"/>
    <mergeCell ref="A1:AK3"/>
    <mergeCell ref="A4:A6"/>
    <mergeCell ref="AG4:AG6"/>
    <mergeCell ref="AH4:AH6"/>
    <mergeCell ref="AI4:AI6"/>
    <mergeCell ref="AJ4:AJ6"/>
    <mergeCell ref="AK4:AK6"/>
  </mergeCells>
  <conditionalFormatting sqref="B7:AF16">
    <cfRule type="cellIs" dxfId="16" priority="2" operator="equal">
      <formula>"L"</formula>
    </cfRule>
    <cfRule type="cellIs" dxfId="15" priority="3" operator="equal">
      <formula>"M"</formula>
    </cfRule>
    <cfRule type="cellIs" dxfId="14" priority="4" operator="equal">
      <formula>"S"</formula>
    </cfRule>
    <cfRule type="beginsWith" dxfId="13" priority="5" operator="beginsWith" text="V3">
      <formula>LEFT(B7,LEN("V3"))="V3"</formula>
    </cfRule>
    <cfRule type="cellIs" dxfId="12" priority="6" operator="equal">
      <formula>"V2"</formula>
    </cfRule>
    <cfRule type="cellIs" dxfId="11" priority="7" operator="equal">
      <formula>"V1"</formula>
    </cfRule>
  </conditionalFormatting>
  <conditionalFormatting sqref="AG7:AK16">
    <cfRule type="cellIs" dxfId="10" priority="1" operator="equal">
      <formula>0</formula>
    </cfRule>
  </conditionalFormatting>
  <conditionalFormatting sqref="AM7:AN7 AM10:AN12">
    <cfRule type="beginsWith" dxfId="9" priority="8" operator="beginsWith" text="V">
      <formula>LEFT(AM7,LEN("V"))="V"</formula>
    </cfRule>
  </conditionalFormatting>
  <dataValidations count="1">
    <dataValidation type="list" allowBlank="1" showInputMessage="1" showErrorMessage="1" sqref="B7:AF16" xr:uid="{86E1A419-79BC-4DA9-B3E1-D4D3332C1A9D}">
      <formula1>$AN$7:$AN$12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C67F-7408-472D-A1E9-D840405F33C2}">
  <dimension ref="A1:AN25"/>
  <sheetViews>
    <sheetView showGridLines="0" zoomScale="60" zoomScaleNormal="60" workbookViewId="0">
      <selection activeCell="P16" sqref="P16"/>
    </sheetView>
  </sheetViews>
  <sheetFormatPr defaultRowHeight="14.4"/>
  <cols>
    <col min="1" max="1" width="22.44140625" customWidth="1"/>
    <col min="2" max="32" width="6.77734375" customWidth="1"/>
    <col min="33" max="35" width="9.88671875" customWidth="1"/>
    <col min="36" max="36" width="11.6640625" customWidth="1"/>
    <col min="37" max="37" width="11.33203125" customWidth="1"/>
    <col min="39" max="39" width="29.5546875" customWidth="1"/>
  </cols>
  <sheetData>
    <row r="1" spans="1:40">
      <c r="A1" s="58" t="s">
        <v>43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0"/>
    </row>
    <row r="2" spans="1:40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3"/>
    </row>
    <row r="3" spans="1:40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6"/>
    </row>
    <row r="4" spans="1:40" ht="20.399999999999999" customHeight="1">
      <c r="A4" s="79" t="s">
        <v>1</v>
      </c>
      <c r="B4" s="38" t="str" cm="1">
        <f t="array" ref="B4">IF(B5="","",INDEX({"Sun";"Mon";"Tue";"Wed";"Thu";"Fri";"Sat"},WEEKDAY(B5,1)))</f>
        <v>Mon</v>
      </c>
      <c r="C4" s="39" t="str" cm="1">
        <f t="array" ref="C4">IF(C5="","",INDEX({"Sun";"Mon";"Tue";"Wed";"Thu";"Fri";"Sat"},WEEKDAY(C5,1)))</f>
        <v>Tue</v>
      </c>
      <c r="D4" s="39" t="str" cm="1">
        <f t="array" ref="D4">IF(D5="","",INDEX({"Sun";"Mon";"Tue";"Wed";"Thu";"Fri";"Sat"},WEEKDAY(D5,1)))</f>
        <v>Wed</v>
      </c>
      <c r="E4" s="39" t="str" cm="1">
        <f t="array" ref="E4">IF(E5="","",INDEX({"Sun";"Mon";"Tue";"Wed";"Thu";"Fri";"Sat"},WEEKDAY(E5,1)))</f>
        <v>Thu</v>
      </c>
      <c r="F4" s="39" t="str" cm="1">
        <f t="array" ref="F4">IF(F5="","",INDEX({"Sun";"Mon";"Tue";"Wed";"Thu";"Fri";"Sat"},WEEKDAY(F5,1)))</f>
        <v>Fri</v>
      </c>
      <c r="G4" s="39" t="str" cm="1">
        <f t="array" ref="G4">IF(G5="","",INDEX({"Sun";"Mon";"Tue";"Wed";"Thu";"Fri";"Sat"},WEEKDAY(G5,1)))</f>
        <v>Sat</v>
      </c>
      <c r="H4" s="39" t="str" cm="1">
        <f t="array" ref="H4">IF(H5="","",INDEX({"Sun";"Mon";"Tue";"Wed";"Thu";"Fri";"Sat"},WEEKDAY(H5,1)))</f>
        <v>Sun</v>
      </c>
      <c r="I4" s="39" t="str" cm="1">
        <f t="array" ref="I4">IF(I5="","",INDEX({"Sun";"Mon";"Tue";"Wed";"Thu";"Fri";"Sat"},WEEKDAY(I5,1)))</f>
        <v>Mon</v>
      </c>
      <c r="J4" s="39" t="str" cm="1">
        <f t="array" ref="J4">IF(J5="","",INDEX({"Sun";"Mon";"Tue";"Wed";"Thu";"Fri";"Sat"},WEEKDAY(J5,1)))</f>
        <v>Tue</v>
      </c>
      <c r="K4" s="39" t="str" cm="1">
        <f t="array" ref="K4">IF(K5="","",INDEX({"Sun";"Mon";"Tue";"Wed";"Thu";"Fri";"Sat"},WEEKDAY(K5,1)))</f>
        <v>Wed</v>
      </c>
      <c r="L4" s="39" t="str" cm="1">
        <f t="array" ref="L4">IF(L5="","",INDEX({"Sun";"Mon";"Tue";"Wed";"Thu";"Fri";"Sat"},WEEKDAY(L5,1)))</f>
        <v>Thu</v>
      </c>
      <c r="M4" s="39" t="str" cm="1">
        <f t="array" ref="M4">IF(M5="","",INDEX({"Sun";"Mon";"Tue";"Wed";"Thu";"Fri";"Sat"},WEEKDAY(M5,1)))</f>
        <v>Fri</v>
      </c>
      <c r="N4" s="39" t="str" cm="1">
        <f t="array" ref="N4">IF(N5="","",INDEX({"Sun";"Mon";"Tue";"Wed";"Thu";"Fri";"Sat"},WEEKDAY(N5,1)))</f>
        <v>Sat</v>
      </c>
      <c r="O4" s="39" t="str" cm="1">
        <f t="array" ref="O4">IF(O5="","",INDEX({"Sun";"Mon";"Tue";"Wed";"Thu";"Fri";"Sat"},WEEKDAY(O5,1)))</f>
        <v>Sun</v>
      </c>
      <c r="P4" s="39" t="str" cm="1">
        <f t="array" ref="P4">IF(P5="","",INDEX({"Sun";"Mon";"Tue";"Wed";"Thu";"Fri";"Sat"},WEEKDAY(P5,1)))</f>
        <v>Mon</v>
      </c>
      <c r="Q4" s="39" t="str" cm="1">
        <f t="array" ref="Q4">IF(Q5="","",INDEX({"Sun";"Mon";"Tue";"Wed";"Thu";"Fri";"Sat"},WEEKDAY(Q5,1)))</f>
        <v>Tue</v>
      </c>
      <c r="R4" s="39" t="str" cm="1">
        <f t="array" ref="R4">IF(R5="","",INDEX({"Sun";"Mon";"Tue";"Wed";"Thu";"Fri";"Sat"},WEEKDAY(R5,1)))</f>
        <v>Wed</v>
      </c>
      <c r="S4" s="39" t="str" cm="1">
        <f t="array" ref="S4">IF(S5="","",INDEX({"Sun";"Mon";"Tue";"Wed";"Thu";"Fri";"Sat"},WEEKDAY(S5,1)))</f>
        <v>Thu</v>
      </c>
      <c r="T4" s="39" t="str" cm="1">
        <f t="array" ref="T4">IF(T5="","",INDEX({"Sun";"Mon";"Tue";"Wed";"Thu";"Fri";"Sat"},WEEKDAY(T5,1)))</f>
        <v>Fri</v>
      </c>
      <c r="U4" s="39" t="str" cm="1">
        <f t="array" ref="U4">IF(U5="","",INDEX({"Sun";"Mon";"Tue";"Wed";"Thu";"Fri";"Sat"},WEEKDAY(U5,1)))</f>
        <v>Sat</v>
      </c>
      <c r="V4" s="39" t="str" cm="1">
        <f t="array" ref="V4">IF(V5="","",INDEX({"Sun";"Mon";"Tue";"Wed";"Thu";"Fri";"Sat"},WEEKDAY(V5,1)))</f>
        <v>Sun</v>
      </c>
      <c r="W4" s="39" t="str" cm="1">
        <f t="array" ref="W4">IF(W5="","",INDEX({"Sun";"Mon";"Tue";"Wed";"Thu";"Fri";"Sat"},WEEKDAY(W5,1)))</f>
        <v>Mon</v>
      </c>
      <c r="X4" s="39" t="str" cm="1">
        <f t="array" ref="X4">IF(X5="","",INDEX({"Sun";"Mon";"Tue";"Wed";"Thu";"Fri";"Sat"},WEEKDAY(X5,1)))</f>
        <v>Tue</v>
      </c>
      <c r="Y4" s="39" t="str" cm="1">
        <f t="array" ref="Y4">IF(Y5="","",INDEX({"Sun";"Mon";"Tue";"Wed";"Thu";"Fri";"Sat"},WEEKDAY(Y5,1)))</f>
        <v>Wed</v>
      </c>
      <c r="Z4" s="39" t="str" cm="1">
        <f t="array" ref="Z4">IF(Z5="","",INDEX({"Sun";"Mon";"Tue";"Wed";"Thu";"Fri";"Sat"},WEEKDAY(Z5,1)))</f>
        <v>Thu</v>
      </c>
      <c r="AA4" s="39" t="str" cm="1">
        <f t="array" ref="AA4">IF(AA5="","",INDEX({"Sun";"Mon";"Tue";"Wed";"Thu";"Fri";"Sat"},WEEKDAY(AA5,1)))</f>
        <v>Fri</v>
      </c>
      <c r="AB4" s="39" t="str" cm="1">
        <f t="array" ref="AB4">IF(AB5="","",INDEX({"Sun";"Mon";"Tue";"Wed";"Thu";"Fri";"Sat"},WEEKDAY(AB5,1)))</f>
        <v>Sat</v>
      </c>
      <c r="AC4" s="39" t="str" cm="1">
        <f t="array" ref="AC4">IF(AC5="","",INDEX({"Sun";"Mon";"Tue";"Wed";"Thu";"Fri";"Sat"},WEEKDAY(AC5,1)))</f>
        <v>Sun</v>
      </c>
      <c r="AD4" s="39" t="str" cm="1">
        <f t="array" ref="AD4">IF(AD5="","",INDEX({"Sun";"Mon";"Tue";"Wed";"Thu";"Fri";"Sat"},WEEKDAY(AD5,1)))</f>
        <v>Mon</v>
      </c>
      <c r="AE4" s="39" t="str" cm="1">
        <f t="array" ref="AE4">IF(AE5="","",INDEX({"Sun";"Mon";"Tue";"Wed";"Thu";"Fri";"Sat"},WEEKDAY(AE5,1)))</f>
        <v>Tue</v>
      </c>
      <c r="AF4" s="40" t="str" cm="1">
        <f t="array" ref="AF4">IF(AF5="","",INDEX({"Sun";"Mon";"Tue";"Wed";"Thu";"Fri";"Sat"},WEEKDAY(AF5,1)))</f>
        <v>Wed</v>
      </c>
      <c r="AG4" s="82" t="s">
        <v>11</v>
      </c>
      <c r="AH4" s="85" t="s">
        <v>10</v>
      </c>
      <c r="AI4" s="88" t="s">
        <v>12</v>
      </c>
      <c r="AJ4" s="91" t="s">
        <v>13</v>
      </c>
      <c r="AK4" s="67" t="s">
        <v>14</v>
      </c>
      <c r="AM4" s="70" t="s">
        <v>15</v>
      </c>
      <c r="AN4" s="73" t="s">
        <v>22</v>
      </c>
    </row>
    <row r="5" spans="1:40" ht="20.399999999999999" customHeight="1">
      <c r="A5" s="80"/>
      <c r="B5" s="35">
        <f>DATE(Year!$D$5,12,1)</f>
        <v>45992</v>
      </c>
      <c r="C5" s="36">
        <f>B5+1</f>
        <v>45993</v>
      </c>
      <c r="D5" s="36">
        <f t="shared" ref="D5:AF5" si="0">C5+1</f>
        <v>45994</v>
      </c>
      <c r="E5" s="36">
        <f t="shared" si="0"/>
        <v>45995</v>
      </c>
      <c r="F5" s="36">
        <f t="shared" si="0"/>
        <v>45996</v>
      </c>
      <c r="G5" s="36">
        <f t="shared" si="0"/>
        <v>45997</v>
      </c>
      <c r="H5" s="36">
        <f t="shared" si="0"/>
        <v>45998</v>
      </c>
      <c r="I5" s="36">
        <f t="shared" si="0"/>
        <v>45999</v>
      </c>
      <c r="J5" s="36">
        <f t="shared" si="0"/>
        <v>46000</v>
      </c>
      <c r="K5" s="36">
        <f t="shared" si="0"/>
        <v>46001</v>
      </c>
      <c r="L5" s="36">
        <f t="shared" si="0"/>
        <v>46002</v>
      </c>
      <c r="M5" s="36">
        <f t="shared" si="0"/>
        <v>46003</v>
      </c>
      <c r="N5" s="36">
        <f t="shared" si="0"/>
        <v>46004</v>
      </c>
      <c r="O5" s="36">
        <f t="shared" si="0"/>
        <v>46005</v>
      </c>
      <c r="P5" s="36">
        <f t="shared" si="0"/>
        <v>46006</v>
      </c>
      <c r="Q5" s="36">
        <f t="shared" si="0"/>
        <v>46007</v>
      </c>
      <c r="R5" s="36">
        <f t="shared" si="0"/>
        <v>46008</v>
      </c>
      <c r="S5" s="36">
        <f t="shared" si="0"/>
        <v>46009</v>
      </c>
      <c r="T5" s="36">
        <f t="shared" si="0"/>
        <v>46010</v>
      </c>
      <c r="U5" s="36">
        <f t="shared" si="0"/>
        <v>46011</v>
      </c>
      <c r="V5" s="36">
        <f t="shared" si="0"/>
        <v>46012</v>
      </c>
      <c r="W5" s="36">
        <f t="shared" si="0"/>
        <v>46013</v>
      </c>
      <c r="X5" s="36">
        <f t="shared" si="0"/>
        <v>46014</v>
      </c>
      <c r="Y5" s="36">
        <f t="shared" si="0"/>
        <v>46015</v>
      </c>
      <c r="Z5" s="36">
        <f t="shared" si="0"/>
        <v>46016</v>
      </c>
      <c r="AA5" s="36">
        <f t="shared" si="0"/>
        <v>46017</v>
      </c>
      <c r="AB5" s="36">
        <f t="shared" si="0"/>
        <v>46018</v>
      </c>
      <c r="AC5" s="36">
        <f t="shared" si="0"/>
        <v>46019</v>
      </c>
      <c r="AD5" s="36">
        <f t="shared" si="0"/>
        <v>46020</v>
      </c>
      <c r="AE5" s="36">
        <f t="shared" si="0"/>
        <v>46021</v>
      </c>
      <c r="AF5" s="37">
        <f t="shared" si="0"/>
        <v>46022</v>
      </c>
      <c r="AG5" s="83"/>
      <c r="AH5" s="86"/>
      <c r="AI5" s="89"/>
      <c r="AJ5" s="92"/>
      <c r="AK5" s="68"/>
      <c r="AM5" s="71"/>
      <c r="AN5" s="74"/>
    </row>
    <row r="6" spans="1:40" ht="20.399999999999999" customHeight="1">
      <c r="A6" s="81"/>
      <c r="B6" s="76" t="s">
        <v>9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8"/>
      <c r="AG6" s="84"/>
      <c r="AH6" s="87"/>
      <c r="AI6" s="90"/>
      <c r="AJ6" s="93"/>
      <c r="AK6" s="69"/>
      <c r="AM6" s="72"/>
      <c r="AN6" s="75"/>
    </row>
    <row r="7" spans="1:40" ht="21.6" customHeight="1">
      <c r="A7" s="32" t="s">
        <v>2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8"/>
      <c r="AG7" s="24">
        <f>SUM(AH7:AK7)</f>
        <v>0</v>
      </c>
      <c r="AH7" s="25">
        <f>COUNTIF(B7:AF7,"V1")+COUNTIF(B7:AF7,"V2")/2+COUNTIF(B7:AF7,"V3")/2</f>
        <v>0</v>
      </c>
      <c r="AI7" s="25">
        <f>COUNTIF(B7:AF7,"S")</f>
        <v>0</v>
      </c>
      <c r="AJ7" s="25">
        <f>COUNTIF(B7:AF7,"M")</f>
        <v>0</v>
      </c>
      <c r="AK7" s="26">
        <f>COUNTIF(B7:AF7,"L")</f>
        <v>0</v>
      </c>
      <c r="AM7" s="1" t="s">
        <v>17</v>
      </c>
      <c r="AN7" s="6" t="s">
        <v>23</v>
      </c>
    </row>
    <row r="8" spans="1:40" ht="21.6" customHeight="1">
      <c r="A8" s="33" t="s">
        <v>3</v>
      </c>
      <c r="B8" s="19"/>
      <c r="C8" s="12"/>
      <c r="D8" s="12"/>
      <c r="E8" s="12" t="s">
        <v>23</v>
      </c>
      <c r="F8" s="12"/>
      <c r="G8" s="12"/>
      <c r="H8" s="12"/>
      <c r="I8" s="12"/>
      <c r="J8" s="12"/>
      <c r="K8" s="12" t="s">
        <v>24</v>
      </c>
      <c r="L8" s="12"/>
      <c r="M8" s="12"/>
      <c r="N8" s="12" t="s">
        <v>24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20"/>
      <c r="AG8" s="27">
        <f t="shared" ref="AG8:AG16" si="1">SUM(AH8:AK8)</f>
        <v>2</v>
      </c>
      <c r="AH8" s="13">
        <f t="shared" ref="AH8:AH16" si="2">COUNTIF(B8:AF8,"V1")+COUNTIF(B8:AF8,"V2")/2+COUNTIF(B8:AF8,"V3")/2</f>
        <v>2</v>
      </c>
      <c r="AI8" s="13">
        <f t="shared" ref="AI8:AI16" si="3">COUNTIF(B8:AF8,"S")</f>
        <v>0</v>
      </c>
      <c r="AJ8" s="13">
        <f t="shared" ref="AJ8:AJ16" si="4">COUNTIF(B8:AF8,"M")</f>
        <v>0</v>
      </c>
      <c r="AK8" s="28">
        <f t="shared" ref="AK8:AK16" si="5">COUNTIF(B8:AF8,"L")</f>
        <v>0</v>
      </c>
      <c r="AM8" s="2" t="s">
        <v>16</v>
      </c>
      <c r="AN8" s="7" t="s">
        <v>24</v>
      </c>
    </row>
    <row r="9" spans="1:40" ht="21.6" customHeight="1">
      <c r="A9" s="33" t="s">
        <v>4</v>
      </c>
      <c r="B9" s="19" t="s">
        <v>23</v>
      </c>
      <c r="C9" s="12" t="s">
        <v>23</v>
      </c>
      <c r="D9" s="12" t="s">
        <v>23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20"/>
      <c r="AG9" s="27">
        <f t="shared" si="1"/>
        <v>3</v>
      </c>
      <c r="AH9" s="13">
        <f t="shared" si="2"/>
        <v>3</v>
      </c>
      <c r="AI9" s="13">
        <f t="shared" si="3"/>
        <v>0</v>
      </c>
      <c r="AJ9" s="13">
        <f t="shared" si="4"/>
        <v>0</v>
      </c>
      <c r="AK9" s="28">
        <f t="shared" si="5"/>
        <v>0</v>
      </c>
      <c r="AM9" s="2" t="s">
        <v>18</v>
      </c>
      <c r="AN9" s="7" t="s">
        <v>25</v>
      </c>
    </row>
    <row r="10" spans="1:40" ht="21.6" customHeight="1">
      <c r="A10" s="33" t="s">
        <v>5</v>
      </c>
      <c r="B10" s="19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20" t="s">
        <v>25</v>
      </c>
      <c r="AG10" s="27">
        <f t="shared" si="1"/>
        <v>0.5</v>
      </c>
      <c r="AH10" s="13">
        <f t="shared" si="2"/>
        <v>0.5</v>
      </c>
      <c r="AI10" s="13">
        <f t="shared" si="3"/>
        <v>0</v>
      </c>
      <c r="AJ10" s="13">
        <f t="shared" si="4"/>
        <v>0</v>
      </c>
      <c r="AK10" s="28">
        <f t="shared" si="5"/>
        <v>0</v>
      </c>
      <c r="AM10" s="3" t="s">
        <v>19</v>
      </c>
      <c r="AN10" s="8" t="s">
        <v>26</v>
      </c>
    </row>
    <row r="11" spans="1:40" ht="21.6" customHeight="1">
      <c r="A11" s="33" t="s">
        <v>29</v>
      </c>
      <c r="B11" s="19"/>
      <c r="C11" s="12"/>
      <c r="D11" s="12" t="s">
        <v>24</v>
      </c>
      <c r="E11" s="12" t="s">
        <v>24</v>
      </c>
      <c r="F11" s="12" t="s">
        <v>24</v>
      </c>
      <c r="G11" s="12" t="s">
        <v>24</v>
      </c>
      <c r="H11" s="12" t="s">
        <v>23</v>
      </c>
      <c r="I11" s="12"/>
      <c r="J11" s="12"/>
      <c r="K11" s="12"/>
      <c r="L11" s="12"/>
      <c r="M11" s="12"/>
      <c r="N11" s="12" t="s">
        <v>25</v>
      </c>
      <c r="O11" s="12"/>
      <c r="P11" s="12"/>
      <c r="Q11" s="12"/>
      <c r="R11" s="12" t="s">
        <v>28</v>
      </c>
      <c r="S11" s="12" t="s">
        <v>28</v>
      </c>
      <c r="T11" s="12" t="s">
        <v>28</v>
      </c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0"/>
      <c r="AG11" s="27">
        <f t="shared" si="1"/>
        <v>6.5</v>
      </c>
      <c r="AH11" s="13">
        <f t="shared" si="2"/>
        <v>3.5</v>
      </c>
      <c r="AI11" s="13">
        <f t="shared" si="3"/>
        <v>0</v>
      </c>
      <c r="AJ11" s="13">
        <f t="shared" si="4"/>
        <v>0</v>
      </c>
      <c r="AK11" s="28">
        <f t="shared" si="5"/>
        <v>3</v>
      </c>
      <c r="AM11" s="4" t="s">
        <v>20</v>
      </c>
      <c r="AN11" s="9" t="s">
        <v>27</v>
      </c>
    </row>
    <row r="12" spans="1:40" ht="21.6" customHeight="1">
      <c r="A12" s="33" t="s">
        <v>30</v>
      </c>
      <c r="B12" s="1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20"/>
      <c r="AG12" s="27">
        <f t="shared" si="1"/>
        <v>0</v>
      </c>
      <c r="AH12" s="13">
        <f t="shared" si="2"/>
        <v>0</v>
      </c>
      <c r="AI12" s="13">
        <f t="shared" si="3"/>
        <v>0</v>
      </c>
      <c r="AJ12" s="13">
        <f t="shared" si="4"/>
        <v>0</v>
      </c>
      <c r="AK12" s="28">
        <f t="shared" si="5"/>
        <v>0</v>
      </c>
      <c r="AM12" s="5" t="s">
        <v>21</v>
      </c>
      <c r="AN12" s="10" t="s">
        <v>28</v>
      </c>
    </row>
    <row r="13" spans="1:40" ht="21.6" customHeight="1">
      <c r="A13" s="33" t="s">
        <v>6</v>
      </c>
      <c r="B13" s="19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20"/>
      <c r="AG13" s="27">
        <f t="shared" si="1"/>
        <v>0</v>
      </c>
      <c r="AH13" s="13">
        <f t="shared" si="2"/>
        <v>0</v>
      </c>
      <c r="AI13" s="13">
        <f t="shared" si="3"/>
        <v>0</v>
      </c>
      <c r="AJ13" s="13">
        <f t="shared" si="4"/>
        <v>0</v>
      </c>
      <c r="AK13" s="28">
        <f t="shared" si="5"/>
        <v>0</v>
      </c>
    </row>
    <row r="14" spans="1:40" ht="21.6" customHeight="1">
      <c r="A14" s="33" t="s">
        <v>7</v>
      </c>
      <c r="B14" s="19" t="s">
        <v>26</v>
      </c>
      <c r="C14" s="12" t="s">
        <v>26</v>
      </c>
      <c r="D14" s="12" t="s">
        <v>26</v>
      </c>
      <c r="E14" s="12" t="s">
        <v>26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20"/>
      <c r="AG14" s="27">
        <f t="shared" si="1"/>
        <v>4</v>
      </c>
      <c r="AH14" s="13">
        <f t="shared" si="2"/>
        <v>0</v>
      </c>
      <c r="AI14" s="13">
        <f t="shared" si="3"/>
        <v>4</v>
      </c>
      <c r="AJ14" s="13">
        <f t="shared" si="4"/>
        <v>0</v>
      </c>
      <c r="AK14" s="28">
        <f t="shared" si="5"/>
        <v>0</v>
      </c>
    </row>
    <row r="15" spans="1:40" ht="21.6" customHeight="1">
      <c r="A15" s="33" t="s">
        <v>31</v>
      </c>
      <c r="B15" s="19"/>
      <c r="C15" s="12"/>
      <c r="D15" s="12"/>
      <c r="E15" s="15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20"/>
      <c r="AG15" s="27">
        <f t="shared" si="1"/>
        <v>0</v>
      </c>
      <c r="AH15" s="13">
        <f t="shared" si="2"/>
        <v>0</v>
      </c>
      <c r="AI15" s="13">
        <f t="shared" si="3"/>
        <v>0</v>
      </c>
      <c r="AJ15" s="13">
        <f t="shared" si="4"/>
        <v>0</v>
      </c>
      <c r="AK15" s="28">
        <f t="shared" si="5"/>
        <v>0</v>
      </c>
    </row>
    <row r="16" spans="1:40" ht="21.6" customHeight="1">
      <c r="A16" s="34" t="s">
        <v>8</v>
      </c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 t="s">
        <v>27</v>
      </c>
      <c r="P16" s="22" t="s">
        <v>27</v>
      </c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3"/>
      <c r="AG16" s="29">
        <f t="shared" si="1"/>
        <v>2</v>
      </c>
      <c r="AH16" s="30">
        <f t="shared" si="2"/>
        <v>0</v>
      </c>
      <c r="AI16" s="30">
        <f t="shared" si="3"/>
        <v>0</v>
      </c>
      <c r="AJ16" s="30">
        <f t="shared" si="4"/>
        <v>2</v>
      </c>
      <c r="AK16" s="31">
        <f t="shared" si="5"/>
        <v>0</v>
      </c>
    </row>
    <row r="25" spans="9:9" ht="34.799999999999997">
      <c r="I25" s="14"/>
    </row>
  </sheetData>
  <mergeCells count="10">
    <mergeCell ref="AM4:AM6"/>
    <mergeCell ref="AN4:AN6"/>
    <mergeCell ref="B6:AF6"/>
    <mergeCell ref="A1:AK3"/>
    <mergeCell ref="A4:A6"/>
    <mergeCell ref="AG4:AG6"/>
    <mergeCell ref="AH4:AH6"/>
    <mergeCell ref="AI4:AI6"/>
    <mergeCell ref="AJ4:AJ6"/>
    <mergeCell ref="AK4:AK6"/>
  </mergeCells>
  <conditionalFormatting sqref="B7:AF16">
    <cfRule type="cellIs" dxfId="8" priority="2" operator="equal">
      <formula>"L"</formula>
    </cfRule>
    <cfRule type="cellIs" dxfId="7" priority="3" operator="equal">
      <formula>"M"</formula>
    </cfRule>
    <cfRule type="cellIs" dxfId="6" priority="4" operator="equal">
      <formula>"S"</formula>
    </cfRule>
    <cfRule type="beginsWith" dxfId="5" priority="5" operator="beginsWith" text="V3">
      <formula>LEFT(B7,LEN("V3"))="V3"</formula>
    </cfRule>
    <cfRule type="cellIs" dxfId="4" priority="6" operator="equal">
      <formula>"V2"</formula>
    </cfRule>
    <cfRule type="cellIs" dxfId="3" priority="7" operator="equal">
      <formula>"V1"</formula>
    </cfRule>
  </conditionalFormatting>
  <conditionalFormatting sqref="AG7:AK16">
    <cfRule type="cellIs" dxfId="2" priority="1" operator="equal">
      <formula>0</formula>
    </cfRule>
  </conditionalFormatting>
  <conditionalFormatting sqref="AM7:AN7 AM10:AN12">
    <cfRule type="beginsWith" dxfId="1" priority="8" operator="beginsWith" text="V">
      <formula>LEFT(AM7,LEN("V"))="V"</formula>
    </cfRule>
  </conditionalFormatting>
  <dataValidations count="1">
    <dataValidation type="list" allowBlank="1" showInputMessage="1" showErrorMessage="1" sqref="B7:AF16" xr:uid="{CBF158B5-05E5-4D5A-A159-0ABD32489E2B}">
      <formula1>$AN$7:$AN$12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D47B-280E-46D9-ADA0-49BD753A1EA1}">
  <dimension ref="A3:F19"/>
  <sheetViews>
    <sheetView showGridLines="0" tabSelected="1" topLeftCell="A2" zoomScaleNormal="60" workbookViewId="0">
      <selection activeCell="L7" sqref="L7"/>
    </sheetView>
  </sheetViews>
  <sheetFormatPr defaultRowHeight="14.4"/>
  <cols>
    <col min="1" max="1" width="20" style="41" bestFit="1" customWidth="1"/>
    <col min="2" max="2" width="11.44140625" style="41" customWidth="1"/>
    <col min="3" max="3" width="14.77734375" style="41" customWidth="1"/>
    <col min="4" max="4" width="15.77734375" style="41" customWidth="1"/>
    <col min="5" max="5" width="13.88671875" style="41" customWidth="1"/>
    <col min="6" max="6" width="14.109375" style="41" customWidth="1"/>
    <col min="7" max="16384" width="8.88671875" style="41"/>
  </cols>
  <sheetData>
    <row r="3" spans="1:6">
      <c r="A3" s="94" t="s">
        <v>44</v>
      </c>
      <c r="B3" s="94"/>
      <c r="C3" s="94"/>
      <c r="D3" s="94"/>
      <c r="E3" s="94"/>
      <c r="F3" s="94"/>
    </row>
    <row r="4" spans="1:6" ht="30" customHeight="1">
      <c r="A4" s="94"/>
      <c r="B4" s="94"/>
      <c r="C4" s="94"/>
      <c r="D4" s="94"/>
      <c r="E4" s="94"/>
      <c r="F4" s="94"/>
    </row>
    <row r="5" spans="1:6" ht="4.8" customHeight="1"/>
    <row r="6" spans="1:6" hidden="1"/>
    <row r="7" spans="1:6" ht="20.399999999999999" customHeight="1">
      <c r="A7" s="95" t="s">
        <v>1</v>
      </c>
      <c r="B7" s="98" t="s">
        <v>11</v>
      </c>
      <c r="C7" s="100" t="s">
        <v>10</v>
      </c>
      <c r="D7" s="103" t="s">
        <v>12</v>
      </c>
      <c r="E7" s="106" t="s">
        <v>13</v>
      </c>
      <c r="F7" s="109" t="s">
        <v>14</v>
      </c>
    </row>
    <row r="8" spans="1:6" ht="20.399999999999999" customHeight="1">
      <c r="A8" s="96"/>
      <c r="B8" s="99"/>
      <c r="C8" s="101"/>
      <c r="D8" s="104"/>
      <c r="E8" s="107"/>
      <c r="F8" s="110"/>
    </row>
    <row r="9" spans="1:6" ht="20.399999999999999" customHeight="1">
      <c r="A9" s="97"/>
      <c r="B9" s="99"/>
      <c r="C9" s="102"/>
      <c r="D9" s="105"/>
      <c r="E9" s="108"/>
      <c r="F9" s="111"/>
    </row>
    <row r="10" spans="1:6" ht="21.6" customHeight="1">
      <c r="A10" s="49" t="s">
        <v>2</v>
      </c>
      <c r="B10" s="54">
        <f>SUM(C10:F10)</f>
        <v>7.5</v>
      </c>
      <c r="C10" s="42">
        <f>Jan!AH7+Feb!AH7+Marc!AH7+Apr!AH7+May!AH7+Jun!AH7+Jul!AH7+Aug!AH7+Sep!AH7+Oct!AH7+Nov!AH7+Dec!AH7</f>
        <v>4.5</v>
      </c>
      <c r="D10" s="43">
        <f>Jan!AI7+Feb!AI7+Marc!AI7+Apr!AI7+May!AI7+Jun!AI7+Jul!AI7+Aug!AI7+Sep!AI7+Oct!AI7+Nov!AI7+Dec!AI7</f>
        <v>3</v>
      </c>
      <c r="E10" s="43">
        <f>Jan!AJ7+Feb!AJ7+Marc!AJ7+Apr!AJ7+May!AJ7+Jun!AJ7+Jul!AJ7+Aug!AJ7+Sep!AJ7+Oct!AJ7+Nov!AJ7+Dec!AJ7</f>
        <v>0</v>
      </c>
      <c r="F10" s="44">
        <f>Jan!AK7+Feb!AK7+Marc!AK7+Apr!AK7+May!AK7+Jun!AK7+Jul!AK7+Aug!AK7+Sep!AK7+Oct!AK7+Nov!AK7+Dec!AK7</f>
        <v>0</v>
      </c>
    </row>
    <row r="11" spans="1:6" ht="21.6" customHeight="1">
      <c r="A11" s="50" t="s">
        <v>3</v>
      </c>
      <c r="B11" s="55">
        <f t="shared" ref="B11:B19" si="0">SUM(C11:F11)</f>
        <v>20.5</v>
      </c>
      <c r="C11" s="52">
        <f>Jan!AH8+Feb!AH8+Marc!AH8+Apr!AH8+May!AH8+Jun!AH8+Jul!AH8+Aug!AH8+Sep!AH8+Oct!AH8+Nov!AH8+Dec!AH8</f>
        <v>20.5</v>
      </c>
      <c r="D11" s="45">
        <f>Jan!AI8+Feb!AI8+Marc!AI8+Apr!AI8+May!AI8+Jun!AI8+Jul!AI8+Aug!AI8+Sep!AI8+Oct!AI8+Nov!AI8+Dec!AI8</f>
        <v>0</v>
      </c>
      <c r="E11" s="45">
        <f>Jan!AJ8+Feb!AJ8+Marc!AJ8+Apr!AJ8+May!AJ8+Jun!AJ8+Jul!AJ8+Aug!AJ8+Sep!AJ8+Oct!AJ8+Nov!AJ8+Dec!AJ8</f>
        <v>0</v>
      </c>
      <c r="F11" s="46">
        <f>Jan!AK8+Feb!AK8+Marc!AK8+Apr!AK8+May!AK8+Jun!AK8+Jul!AK8+Aug!AK8+Sep!AK8+Oct!AK8+Nov!AK8+Dec!AK8</f>
        <v>0</v>
      </c>
    </row>
    <row r="12" spans="1:6" ht="21.6" customHeight="1">
      <c r="A12" s="50" t="s">
        <v>4</v>
      </c>
      <c r="B12" s="55">
        <f t="shared" si="0"/>
        <v>5</v>
      </c>
      <c r="C12" s="52">
        <f>Jan!AH9+Feb!AH9+Marc!AH9+Apr!AH9+May!AH9+Jun!AH9+Jul!AH9+Aug!AH9+Sep!AH9+Oct!AH9+Nov!AH9+Dec!AH9</f>
        <v>4</v>
      </c>
      <c r="D12" s="45">
        <f>Jan!AI9+Feb!AI9+Marc!AI9+Apr!AI9+May!AI9+Jun!AI9+Jul!AI9+Aug!AI9+Sep!AI9+Oct!AI9+Nov!AI9+Dec!AI9</f>
        <v>1</v>
      </c>
      <c r="E12" s="45">
        <f>Jan!AJ9+Feb!AJ9+Marc!AJ9+Apr!AJ9+May!AJ9+Jun!AJ9+Jul!AJ9+Aug!AJ9+Sep!AJ9+Oct!AJ9+Nov!AJ9+Dec!AJ9</f>
        <v>0</v>
      </c>
      <c r="F12" s="46">
        <f>Jan!AK9+Feb!AK9+Marc!AK9+Apr!AK9+May!AK9+Jun!AK9+Jul!AK9+Aug!AK9+Sep!AK9+Oct!AK9+Nov!AK9+Dec!AK9</f>
        <v>0</v>
      </c>
    </row>
    <row r="13" spans="1:6" ht="21.6" customHeight="1">
      <c r="A13" s="50" t="s">
        <v>5</v>
      </c>
      <c r="B13" s="55">
        <f t="shared" si="0"/>
        <v>8.5</v>
      </c>
      <c r="C13" s="52">
        <f>Jan!AH10+Feb!AH10+Marc!AH10+Apr!AH10+May!AH10+Jun!AH10+Jul!AH10+Aug!AH10+Sep!AH10+Oct!AH10+Nov!AH10+Dec!AH10</f>
        <v>1.5</v>
      </c>
      <c r="D13" s="45">
        <f>Jan!AI10+Feb!AI10+Marc!AI10+Apr!AI10+May!AI10+Jun!AI10+Jul!AI10+Aug!AI10+Sep!AI10+Oct!AI10+Nov!AI10+Dec!AI10</f>
        <v>1</v>
      </c>
      <c r="E13" s="45">
        <f>Jan!AJ10+Feb!AJ10+Marc!AJ10+Apr!AJ10+May!AJ10+Jun!AJ10+Jul!AJ10+Aug!AJ10+Sep!AJ10+Oct!AJ10+Nov!AJ10+Dec!AJ10</f>
        <v>6</v>
      </c>
      <c r="F13" s="46">
        <f>Jan!AK10+Feb!AK10+Marc!AK10+Apr!AK10+May!AK10+Jun!AK10+Jul!AK10+Aug!AK10+Sep!AK10+Oct!AK10+Nov!AK10+Dec!AK10</f>
        <v>0</v>
      </c>
    </row>
    <row r="14" spans="1:6" ht="21.6" customHeight="1">
      <c r="A14" s="50" t="s">
        <v>29</v>
      </c>
      <c r="B14" s="55">
        <f t="shared" si="0"/>
        <v>26</v>
      </c>
      <c r="C14" s="52">
        <f>Jan!AH11+Feb!AH11+Marc!AH11+Apr!AH11+May!AH11+Jun!AH11+Jul!AH11+Aug!AH11+Sep!AH11+Oct!AH11+Nov!AH11+Dec!AH11</f>
        <v>23</v>
      </c>
      <c r="D14" s="45">
        <f>Jan!AI11+Feb!AI11+Marc!AI11+Apr!AI11+May!AI11+Jun!AI11+Jul!AI11+Aug!AI11+Sep!AI11+Oct!AI11+Nov!AI11+Dec!AI11</f>
        <v>0</v>
      </c>
      <c r="E14" s="45">
        <f>Jan!AJ11+Feb!AJ11+Marc!AJ11+Apr!AJ11+May!AJ11+Jun!AJ11+Jul!AJ11+Aug!AJ11+Sep!AJ11+Oct!AJ11+Nov!AJ11+Dec!AJ11</f>
        <v>0</v>
      </c>
      <c r="F14" s="46">
        <f>Jan!AK11+Feb!AK11+Marc!AK11+Apr!AK11+May!AK11+Jun!AK11+Jul!AK11+Aug!AK11+Sep!AK11+Oct!AK11+Nov!AK11+Dec!AK11</f>
        <v>3</v>
      </c>
    </row>
    <row r="15" spans="1:6" ht="21.6" customHeight="1">
      <c r="A15" s="50" t="s">
        <v>30</v>
      </c>
      <c r="B15" s="55">
        <f t="shared" si="0"/>
        <v>0.5</v>
      </c>
      <c r="C15" s="52">
        <f>Jan!AH12+Feb!AH12+Marc!AH12+Apr!AH12+May!AH12+Jun!AH12+Jul!AH12+Aug!AH12+Sep!AH12+Oct!AH12+Nov!AH12+Dec!AH12</f>
        <v>0.5</v>
      </c>
      <c r="D15" s="45">
        <f>Jan!AI12+Feb!AI12+Marc!AI12+Apr!AI12+May!AI12+Jun!AI12+Jul!AI12+Aug!AI12+Sep!AI12+Oct!AI12+Nov!AI12+Dec!AI12</f>
        <v>0</v>
      </c>
      <c r="E15" s="45">
        <f>Jan!AJ12+Feb!AJ12+Marc!AJ12+Apr!AJ12+May!AJ12+Jun!AJ12+Jul!AJ12+Aug!AJ12+Sep!AJ12+Oct!AJ12+Nov!AJ12+Dec!AJ12</f>
        <v>0</v>
      </c>
      <c r="F15" s="46">
        <f>Jan!AK12+Feb!AK12+Marc!AK12+Apr!AK12+May!AK12+Jun!AK12+Jul!AK12+Aug!AK12+Sep!AK12+Oct!AK12+Nov!AK12+Dec!AK12</f>
        <v>0</v>
      </c>
    </row>
    <row r="16" spans="1:6" ht="21.6" customHeight="1">
      <c r="A16" s="50" t="s">
        <v>6</v>
      </c>
      <c r="B16" s="55">
        <f t="shared" si="0"/>
        <v>5</v>
      </c>
      <c r="C16" s="52">
        <f>Jan!AH13+Feb!AH13+Marc!AH13+Apr!AH13+May!AH13+Jun!AH13+Jul!AH13+Aug!AH13+Sep!AH13+Oct!AH13+Nov!AH13+Dec!AH13</f>
        <v>1</v>
      </c>
      <c r="D16" s="45">
        <f>Jan!AI13+Feb!AI13+Marc!AI13+Apr!AI13+May!AI13+Jun!AI13+Jul!AI13+Aug!AI13+Sep!AI13+Oct!AI13+Nov!AI13+Dec!AI13</f>
        <v>4</v>
      </c>
      <c r="E16" s="45">
        <f>Jan!AJ13+Feb!AJ13+Marc!AJ13+Apr!AJ13+May!AJ13+Jun!AJ13+Jul!AJ13+Aug!AJ13+Sep!AJ13+Oct!AJ13+Nov!AJ13+Dec!AJ13</f>
        <v>0</v>
      </c>
      <c r="F16" s="46">
        <f>Jan!AK13+Feb!AK13+Marc!AK13+Apr!AK13+May!AK13+Jun!AK13+Jul!AK13+Aug!AK13+Sep!AK13+Oct!AK13+Nov!AK13+Dec!AK13</f>
        <v>0</v>
      </c>
    </row>
    <row r="17" spans="1:6" ht="21.6" customHeight="1">
      <c r="A17" s="50" t="s">
        <v>7</v>
      </c>
      <c r="B17" s="55">
        <f t="shared" si="0"/>
        <v>40</v>
      </c>
      <c r="C17" s="52">
        <f>Jan!AH14+Feb!AH14+Marc!AH14+Apr!AH14+May!AH14+Jun!AH14+Jul!AH14+Aug!AH14+Sep!AH14+Oct!AH14+Nov!AH14+Dec!AH14</f>
        <v>0</v>
      </c>
      <c r="D17" s="45">
        <f>Jan!AI14+Feb!AI14+Marc!AI14+Apr!AI14+May!AI14+Jun!AI14+Jul!AI14+Aug!AI14+Sep!AI14+Oct!AI14+Nov!AI14+Dec!AI14</f>
        <v>40</v>
      </c>
      <c r="E17" s="45">
        <f>Jan!AJ14+Feb!AJ14+Marc!AJ14+Apr!AJ14+May!AJ14+Jun!AJ14+Jul!AJ14+Aug!AJ14+Sep!AJ14+Oct!AJ14+Nov!AJ14+Dec!AJ14</f>
        <v>0</v>
      </c>
      <c r="F17" s="46">
        <f>Jan!AK14+Feb!AK14+Marc!AK14+Apr!AK14+May!AK14+Jun!AK14+Jul!AK14+Aug!AK14+Sep!AK14+Oct!AK14+Nov!AK14+Dec!AK14</f>
        <v>0</v>
      </c>
    </row>
    <row r="18" spans="1:6" ht="21.6" customHeight="1">
      <c r="A18" s="50" t="s">
        <v>31</v>
      </c>
      <c r="B18" s="55">
        <f t="shared" si="0"/>
        <v>4</v>
      </c>
      <c r="C18" s="52">
        <f>Jan!AH15+Feb!AH15+Marc!AH15+Apr!AH15+May!AH15+Jun!AH15+Jul!AH15+Aug!AH15+Sep!AH15+Oct!AH15+Nov!AH15+Dec!AH15</f>
        <v>4</v>
      </c>
      <c r="D18" s="45">
        <f>Jan!AI15+Feb!AI15+Marc!AI15+Apr!AI15+May!AI15+Jun!AI15+Jul!AI15+Aug!AI15+Sep!AI15+Oct!AI15+Nov!AI15+Dec!AI15</f>
        <v>0</v>
      </c>
      <c r="E18" s="45">
        <f>Jan!AJ15+Feb!AJ15+Marc!AJ15+Apr!AJ15+May!AJ15+Jun!AJ15+Jul!AJ15+Aug!AJ15+Sep!AJ15+Oct!AJ15+Nov!AJ15+Dec!AJ15</f>
        <v>0</v>
      </c>
      <c r="F18" s="46">
        <f>Jan!AK15+Feb!AK15+Marc!AK15+Apr!AK15+May!AK15+Jun!AK15+Jul!AK15+Aug!AK15+Sep!AK15+Oct!AK15+Nov!AK15+Dec!AK15</f>
        <v>0</v>
      </c>
    </row>
    <row r="19" spans="1:6" ht="21.6" customHeight="1">
      <c r="A19" s="51" t="s">
        <v>8</v>
      </c>
      <c r="B19" s="56">
        <f t="shared" si="0"/>
        <v>2</v>
      </c>
      <c r="C19" s="53">
        <f>Jan!AH16+Feb!AH16+Marc!AH16+Apr!AH16+May!AH16+Jun!AH16+Jul!AH16+Aug!AH16+Sep!AH16+Oct!AH16+Nov!AH16+Dec!AH16</f>
        <v>0</v>
      </c>
      <c r="D19" s="47">
        <f>Jan!AI16+Feb!AI16+Marc!AI16+Apr!AI16+May!AI16+Jun!AI16+Jul!AI16+Aug!AI16+Sep!AI16+Oct!AI16+Nov!AI16+Dec!AI16</f>
        <v>0</v>
      </c>
      <c r="E19" s="47">
        <f>Jan!AJ16+Feb!AJ16+Marc!AJ16+Apr!AJ16+May!AJ16+Jun!AJ16+Jul!AJ16+Aug!AJ16+Sep!AJ16+Oct!AJ16+Nov!AJ16+Dec!AJ16</f>
        <v>2</v>
      </c>
      <c r="F19" s="48">
        <f>Jan!AK16+Feb!AK16+Marc!AK16+Apr!AK16+May!AK16+Jun!AK16+Jul!AK16+Aug!AK16+Sep!AK16+Oct!AK16+Nov!AK16+Dec!AK16</f>
        <v>0</v>
      </c>
    </row>
  </sheetData>
  <sheetProtection algorithmName="SHA-512" hashValue="KuSGflhF+QLYtmNvDLslWN7AOMpPnq4kBHusK1WpoqqcI6/U+MEEzKbwWEyiKtQNjpFM/V0OBhlzDgEJQUQryw==" saltValue="AZ1hq5qVVo0dp90E8lHGXw==" spinCount="100000" sheet="1" objects="1" scenarios="1"/>
  <mergeCells count="7">
    <mergeCell ref="A3:F4"/>
    <mergeCell ref="A7:A9"/>
    <mergeCell ref="B7:B9"/>
    <mergeCell ref="C7:C9"/>
    <mergeCell ref="D7:D9"/>
    <mergeCell ref="E7:E9"/>
    <mergeCell ref="F7:F9"/>
  </mergeCells>
  <conditionalFormatting sqref="B10:F19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Year</vt:lpstr>
      <vt:lpstr>Jan</vt:lpstr>
      <vt:lpstr>Feb</vt:lpstr>
      <vt:lpstr>Marc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Anvay Gulwe</dc:creator>
  <cp:lastModifiedBy>Anvay Gulwe</cp:lastModifiedBy>
  <dcterms:created xsi:type="dcterms:W3CDTF">2025-07-17T05:48:55Z</dcterms:created>
  <dcterms:modified xsi:type="dcterms:W3CDTF">2025-08-05T14:35:18Z</dcterms:modified>
</cp:coreProperties>
</file>