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164349_ad_unsw_edu_au1/Documents/Documents/Code/Data Analysis/analysisResults/"/>
    </mc:Choice>
  </mc:AlternateContent>
  <xr:revisionPtr revIDLastSave="165" documentId="8_{E52009B5-C7E4-4104-9B97-F2516192D14C}" xr6:coauthVersionLast="47" xr6:coauthVersionMax="47" xr10:uidLastSave="{C5A615B6-0868-4BFF-AB0B-0E0C410965D3}"/>
  <bookViews>
    <workbookView xWindow="-120" yWindow="-120" windowWidth="38640" windowHeight="21240" xr2:uid="{262471C0-91A6-44FB-ABD2-EB948869C0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1" l="1"/>
  <c r="O25" i="1"/>
  <c r="O19" i="1"/>
  <c r="O16" i="1"/>
  <c r="O10" i="1"/>
  <c r="O7" i="1"/>
  <c r="N30" i="1"/>
  <c r="N24" i="1"/>
  <c r="N18" i="1"/>
  <c r="N15" i="1"/>
  <c r="N9" i="1"/>
  <c r="N31" i="1"/>
  <c r="N28" i="1"/>
  <c r="N25" i="1"/>
  <c r="N19" i="1"/>
  <c r="N16" i="1"/>
  <c r="N10" i="1"/>
  <c r="N7" i="1"/>
  <c r="N6" i="1"/>
  <c r="N4" i="1"/>
</calcChain>
</file>

<file path=xl/sharedStrings.xml><?xml version="1.0" encoding="utf-8"?>
<sst xmlns="http://schemas.openxmlformats.org/spreadsheetml/2006/main" count="91" uniqueCount="65">
  <si>
    <t>p</t>
  </si>
  <si>
    <t>EMM</t>
  </si>
  <si>
    <t>SE</t>
  </si>
  <si>
    <t>Thermal SNI 0</t>
  </si>
  <si>
    <t>Thermal SNI 500</t>
  </si>
  <si>
    <t>&lt;.0001</t>
  </si>
  <si>
    <t>Thermal SNI 1000</t>
  </si>
  <si>
    <t>Thermal CFA 0</t>
  </si>
  <si>
    <t>Thermal CFA 500</t>
  </si>
  <si>
    <t>Thermal CFA 1000</t>
  </si>
  <si>
    <t>Press SNI 0</t>
  </si>
  <si>
    <t>Press SNI 500</t>
  </si>
  <si>
    <t>Press SNI 1000</t>
  </si>
  <si>
    <t>Press CFA 0</t>
  </si>
  <si>
    <t>Press CFA 500</t>
  </si>
  <si>
    <t>Press CFA 1000</t>
  </si>
  <si>
    <t>Tactile SNI 0</t>
  </si>
  <si>
    <t>Tactile SNI 500</t>
  </si>
  <si>
    <t>Tactile SNI 1000</t>
  </si>
  <si>
    <t>Tactile CFA 0</t>
  </si>
  <si>
    <t>Tactile CFA 500</t>
  </si>
  <si>
    <t>Tactile CFA 1000</t>
  </si>
  <si>
    <t>Prop SNI 0</t>
  </si>
  <si>
    <t>Prop SNI 500</t>
  </si>
  <si>
    <t>Prop SNI 1000</t>
  </si>
  <si>
    <t>Prop CFA 0</t>
  </si>
  <si>
    <t>Prop CFA 500</t>
  </si>
  <si>
    <t>Prop CFA 1000</t>
  </si>
  <si>
    <t>p-value &gt; .8 for all when comparing 500 vs 1000</t>
  </si>
  <si>
    <t>Thermal 0</t>
  </si>
  <si>
    <t>Thermal 500</t>
  </si>
  <si>
    <t>Thermal 1000</t>
  </si>
  <si>
    <t>Press 0</t>
  </si>
  <si>
    <t>Press 500</t>
  </si>
  <si>
    <t>Press 1000</t>
  </si>
  <si>
    <t>Tactile 0</t>
  </si>
  <si>
    <t>Tactile 500</t>
  </si>
  <si>
    <t>&gt;.9999</t>
  </si>
  <si>
    <t>Tactile 1000</t>
  </si>
  <si>
    <t>Prop 0</t>
  </si>
  <si>
    <t>Prop 500</t>
  </si>
  <si>
    <t>Prop 1000</t>
  </si>
  <si>
    <t>*</t>
  </si>
  <si>
    <t>***</t>
  </si>
  <si>
    <t>**</t>
  </si>
  <si>
    <t>Thermal</t>
  </si>
  <si>
    <t>Press</t>
  </si>
  <si>
    <t>-</t>
  </si>
  <si>
    <t>Tactile</t>
  </si>
  <si>
    <t>von Frey SNI ipsi baseline</t>
  </si>
  <si>
    <t>von Frey SNI ipsi post</t>
  </si>
  <si>
    <t>von Frey SNI contra baseline</t>
  </si>
  <si>
    <t>von Frey SNI contra post</t>
  </si>
  <si>
    <t>von Frey CFA ipsi baseline</t>
  </si>
  <si>
    <t>von Frey CFA ipsi post</t>
  </si>
  <si>
    <t>von Frey CFA contra baseline</t>
  </si>
  <si>
    <t>von Frey CFA contra post</t>
  </si>
  <si>
    <t>Hargreaves SNI ipsi baseline</t>
  </si>
  <si>
    <t>Hargreaves SNI ipsi post</t>
  </si>
  <si>
    <t>Hargreaves SNI contra baseline</t>
  </si>
  <si>
    <t>Hargreaves SNI contra post</t>
  </si>
  <si>
    <t>Hargreaves CFA ipsi baseline</t>
  </si>
  <si>
    <t>Hargreaves CFA ipsi post</t>
  </si>
  <si>
    <t>Hargreaves CFA contra baseline</t>
  </si>
  <si>
    <t>Hargreaves CFA contra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</si>
</sst>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3" borderId="0" xfId="0" applyNumberFormat="1" applyFill="1"/>
    <xf numFmtId="2" fontId="0" fillId="0" borderId="0" xfId="0" applyNumberFormat="1"/>
    <xf numFmtId="2" fontId="0" fillId="2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4709B-62C7-4920-9698-6FC22E7DC143}">
  <dimension ref="A1:S38"/>
  <sheetViews>
    <sheetView tabSelected="1" workbookViewId="0"/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  <c r="J1" t="s">
        <v>0</v>
      </c>
      <c r="K1" t="s">
        <v>1</v>
      </c>
      <c r="L1" t="s">
        <v>2</v>
      </c>
      <c r="R1" t="s">
        <v>45</v>
      </c>
      <c r="S1" t="s">
        <v>46</v>
      </c>
    </row>
    <row r="2" spans="1:19" x14ac:dyDescent="0.25">
      <c r="A2" t="s">
        <v>49</v>
      </c>
      <c r="C2">
        <v>18.5</v>
      </c>
      <c r="D2">
        <v>0.78200000000000003</v>
      </c>
      <c r="I2" t="s">
        <v>29</v>
      </c>
      <c r="K2">
        <v>16.41</v>
      </c>
      <c r="L2">
        <v>2.81</v>
      </c>
      <c r="Q2" t="s">
        <v>46</v>
      </c>
      <c r="R2">
        <v>0.2006</v>
      </c>
      <c r="S2" t="s">
        <v>47</v>
      </c>
    </row>
    <row r="3" spans="1:19" x14ac:dyDescent="0.25">
      <c r="A3" s="1" t="s">
        <v>50</v>
      </c>
      <c r="B3" s="1" t="s">
        <v>5</v>
      </c>
      <c r="C3" s="1">
        <v>4.78</v>
      </c>
      <c r="D3" s="1">
        <v>0.97599999999999998</v>
      </c>
      <c r="E3" s="1" t="s">
        <v>43</v>
      </c>
      <c r="I3" t="s">
        <v>30</v>
      </c>
      <c r="J3">
        <v>6.4399999999999999E-2</v>
      </c>
      <c r="K3">
        <v>8.5</v>
      </c>
      <c r="L3">
        <v>3.5</v>
      </c>
      <c r="Q3" t="s">
        <v>48</v>
      </c>
      <c r="R3" s="1">
        <v>1E-4</v>
      </c>
      <c r="S3" s="3">
        <v>1E-3</v>
      </c>
    </row>
    <row r="4" spans="1:19" x14ac:dyDescent="0.25">
      <c r="A4" t="s">
        <v>51</v>
      </c>
      <c r="C4">
        <v>16.96</v>
      </c>
      <c r="D4">
        <v>0.78400000000000003</v>
      </c>
      <c r="I4" s="2" t="s">
        <v>31</v>
      </c>
      <c r="J4" s="2">
        <v>4.9200000000000001E-2</v>
      </c>
      <c r="K4" s="2">
        <v>8.86</v>
      </c>
      <c r="L4" s="2">
        <v>3.41</v>
      </c>
      <c r="M4" s="2" t="s">
        <v>42</v>
      </c>
      <c r="N4" s="4">
        <f>(1-(K4/K2))*100</f>
        <v>46.008531383302866</v>
      </c>
    </row>
    <row r="5" spans="1:19" x14ac:dyDescent="0.25">
      <c r="A5" t="s">
        <v>52</v>
      </c>
      <c r="B5">
        <v>0.51100000000000001</v>
      </c>
      <c r="C5">
        <v>16.41</v>
      </c>
      <c r="D5">
        <v>0.97599999999999998</v>
      </c>
      <c r="I5" t="s">
        <v>3</v>
      </c>
      <c r="K5">
        <v>24.61</v>
      </c>
      <c r="L5">
        <v>3.43</v>
      </c>
      <c r="N5" s="5"/>
    </row>
    <row r="6" spans="1:19" x14ac:dyDescent="0.25">
      <c r="A6" t="s">
        <v>53</v>
      </c>
      <c r="C6">
        <v>18.5</v>
      </c>
      <c r="D6">
        <v>0.78200000000000003</v>
      </c>
      <c r="I6" s="1" t="s">
        <v>4</v>
      </c>
      <c r="J6" s="1" t="s">
        <v>5</v>
      </c>
      <c r="K6" s="1">
        <v>6.63</v>
      </c>
      <c r="L6" s="1">
        <v>3.49</v>
      </c>
      <c r="M6" s="1" t="s">
        <v>43</v>
      </c>
      <c r="N6" s="6">
        <f>(1-(K6/K5))*100</f>
        <v>73.059731816334832</v>
      </c>
    </row>
    <row r="7" spans="1:19" x14ac:dyDescent="0.25">
      <c r="A7" s="1" t="s">
        <v>54</v>
      </c>
      <c r="B7" s="1" t="s">
        <v>5</v>
      </c>
      <c r="C7" s="1">
        <v>4.4800000000000004</v>
      </c>
      <c r="D7" s="1">
        <v>0.89300000000000002</v>
      </c>
      <c r="E7" s="1" t="s">
        <v>43</v>
      </c>
      <c r="I7" s="1" t="s">
        <v>6</v>
      </c>
      <c r="J7" s="1" t="s">
        <v>5</v>
      </c>
      <c r="K7" s="1">
        <v>6.99</v>
      </c>
      <c r="L7" s="1">
        <v>3.51</v>
      </c>
      <c r="M7" s="1" t="s">
        <v>43</v>
      </c>
      <c r="N7" s="6">
        <f>(1-(K7/K5))*100</f>
        <v>71.5969118244616</v>
      </c>
      <c r="O7" s="5">
        <f>N6-N7</f>
        <v>1.4628199918732321</v>
      </c>
    </row>
    <row r="8" spans="1:19" x14ac:dyDescent="0.25">
      <c r="A8" t="s">
        <v>55</v>
      </c>
      <c r="C8">
        <v>16.96</v>
      </c>
      <c r="D8">
        <v>0.78400000000000003</v>
      </c>
      <c r="I8" t="s">
        <v>7</v>
      </c>
      <c r="K8">
        <v>36.67</v>
      </c>
      <c r="L8">
        <v>2.78</v>
      </c>
      <c r="N8" s="5"/>
    </row>
    <row r="9" spans="1:19" x14ac:dyDescent="0.25">
      <c r="A9" t="s">
        <v>56</v>
      </c>
      <c r="B9">
        <v>0.50719999999999998</v>
      </c>
      <c r="C9">
        <v>17.46</v>
      </c>
      <c r="D9">
        <v>0.89300000000000002</v>
      </c>
      <c r="I9" s="1" t="s">
        <v>8</v>
      </c>
      <c r="J9" s="1" t="s">
        <v>5</v>
      </c>
      <c r="K9" s="1">
        <v>13.16</v>
      </c>
      <c r="L9" s="1">
        <v>3.03</v>
      </c>
      <c r="M9" s="1" t="s">
        <v>43</v>
      </c>
      <c r="N9" s="6">
        <f>(1-(K9/K8))*100</f>
        <v>64.112353422416149</v>
      </c>
    </row>
    <row r="10" spans="1:19" x14ac:dyDescent="0.25">
      <c r="A10" t="s">
        <v>57</v>
      </c>
      <c r="C10">
        <v>11.64</v>
      </c>
      <c r="D10">
        <v>0.56399999999999995</v>
      </c>
      <c r="I10" s="1" t="s">
        <v>9</v>
      </c>
      <c r="J10" s="1" t="s">
        <v>5</v>
      </c>
      <c r="K10" s="1">
        <v>13.52</v>
      </c>
      <c r="L10" s="1">
        <v>3.07</v>
      </c>
      <c r="M10" s="1" t="s">
        <v>43</v>
      </c>
      <c r="N10" s="6">
        <f>(1-(K10/K8))*100</f>
        <v>63.130624488682855</v>
      </c>
      <c r="O10" s="5">
        <f>N9-N10</f>
        <v>0.98172893373329373</v>
      </c>
    </row>
    <row r="11" spans="1:19" x14ac:dyDescent="0.25">
      <c r="A11" t="s">
        <v>58</v>
      </c>
      <c r="B11">
        <v>0.10349999999999999</v>
      </c>
      <c r="C11">
        <v>10.53</v>
      </c>
      <c r="D11">
        <v>0.73499999999999999</v>
      </c>
      <c r="I11" t="s">
        <v>32</v>
      </c>
      <c r="K11">
        <v>149.4</v>
      </c>
      <c r="L11">
        <v>29.2</v>
      </c>
      <c r="N11" s="5"/>
    </row>
    <row r="12" spans="1:19" x14ac:dyDescent="0.25">
      <c r="A12" t="s">
        <v>59</v>
      </c>
      <c r="C12">
        <v>11.82</v>
      </c>
      <c r="D12">
        <v>0.56399999999999995</v>
      </c>
      <c r="I12" t="s">
        <v>33</v>
      </c>
      <c r="J12">
        <v>0.99890000000000001</v>
      </c>
      <c r="K12">
        <v>124.8</v>
      </c>
      <c r="L12">
        <v>33.299999999999997</v>
      </c>
      <c r="N12" s="5"/>
    </row>
    <row r="13" spans="1:19" x14ac:dyDescent="0.25">
      <c r="A13" t="s">
        <v>60</v>
      </c>
      <c r="B13">
        <v>0.5454</v>
      </c>
      <c r="C13">
        <v>11.4</v>
      </c>
      <c r="D13">
        <v>0.73499999999999999</v>
      </c>
      <c r="I13" t="s">
        <v>34</v>
      </c>
      <c r="J13">
        <v>0.99980000000000002</v>
      </c>
      <c r="K13">
        <v>126.9</v>
      </c>
      <c r="L13">
        <v>33.299999999999997</v>
      </c>
      <c r="N13" s="5"/>
    </row>
    <row r="14" spans="1:19" x14ac:dyDescent="0.25">
      <c r="A14" t="s">
        <v>61</v>
      </c>
      <c r="C14">
        <v>11.64</v>
      </c>
      <c r="D14">
        <v>0.56399999999999995</v>
      </c>
      <c r="I14" t="s">
        <v>10</v>
      </c>
      <c r="K14">
        <v>208.5</v>
      </c>
      <c r="L14">
        <v>31.4</v>
      </c>
      <c r="N14" s="5"/>
    </row>
    <row r="15" spans="1:19" x14ac:dyDescent="0.25">
      <c r="A15" s="1" t="s">
        <v>62</v>
      </c>
      <c r="B15" s="1" t="s">
        <v>5</v>
      </c>
      <c r="C15" s="1">
        <v>5.76</v>
      </c>
      <c r="D15" s="1">
        <v>0.66300000000000003</v>
      </c>
      <c r="E15" s="1" t="s">
        <v>43</v>
      </c>
      <c r="I15" s="1" t="s">
        <v>11</v>
      </c>
      <c r="J15" s="1">
        <v>1E-4</v>
      </c>
      <c r="K15" s="1">
        <v>138.5</v>
      </c>
      <c r="L15" s="1">
        <v>30.8</v>
      </c>
      <c r="M15" s="1" t="s">
        <v>43</v>
      </c>
      <c r="N15" s="6">
        <f>(1-(K15/K14))*100</f>
        <v>33.573141486810556</v>
      </c>
    </row>
    <row r="16" spans="1:19" x14ac:dyDescent="0.25">
      <c r="A16" t="s">
        <v>63</v>
      </c>
      <c r="C16">
        <v>11.82</v>
      </c>
      <c r="D16">
        <v>0.56399999999999995</v>
      </c>
      <c r="I16" s="3" t="s">
        <v>12</v>
      </c>
      <c r="J16" s="3">
        <v>2.2000000000000001E-3</v>
      </c>
      <c r="K16" s="3">
        <v>140.6</v>
      </c>
      <c r="L16" s="3">
        <v>31.1</v>
      </c>
      <c r="M16" s="3" t="s">
        <v>44</v>
      </c>
      <c r="N16" s="7">
        <f>(1-(K16/K14))*100</f>
        <v>32.565947242206242</v>
      </c>
      <c r="O16" s="5">
        <f>N15-N16</f>
        <v>1.0071942446043138</v>
      </c>
    </row>
    <row r="17" spans="1:15" x14ac:dyDescent="0.25">
      <c r="A17" t="s">
        <v>64</v>
      </c>
      <c r="B17">
        <v>0.42180000000000001</v>
      </c>
      <c r="C17">
        <v>12.3</v>
      </c>
      <c r="D17">
        <v>0.66300000000000003</v>
      </c>
      <c r="I17" t="s">
        <v>13</v>
      </c>
      <c r="K17">
        <v>230.5</v>
      </c>
      <c r="L17">
        <v>26.7</v>
      </c>
      <c r="N17" s="5"/>
    </row>
    <row r="18" spans="1:15" x14ac:dyDescent="0.25">
      <c r="I18" s="1" t="s">
        <v>14</v>
      </c>
      <c r="J18" s="1">
        <v>4.0000000000000002E-4</v>
      </c>
      <c r="K18" s="1">
        <v>140.80000000000001</v>
      </c>
      <c r="L18" s="1">
        <v>28</v>
      </c>
      <c r="M18" s="1" t="s">
        <v>43</v>
      </c>
      <c r="N18" s="6">
        <f>(1-(K18/K17))*100</f>
        <v>38.915401301518436</v>
      </c>
    </row>
    <row r="19" spans="1:15" x14ac:dyDescent="0.25">
      <c r="I19" s="2" t="s">
        <v>15</v>
      </c>
      <c r="J19" s="2">
        <v>1.06E-2</v>
      </c>
      <c r="K19" s="2">
        <v>142.9</v>
      </c>
      <c r="L19" s="2">
        <v>29.5</v>
      </c>
      <c r="M19" s="2" t="s">
        <v>42</v>
      </c>
      <c r="N19" s="4">
        <f>(1-(K19/K17))*100</f>
        <v>38.004338394793926</v>
      </c>
      <c r="O19" s="5">
        <f>N18-N19</f>
        <v>0.91106290672450996</v>
      </c>
    </row>
    <row r="20" spans="1:15" x14ac:dyDescent="0.25">
      <c r="I20" t="s">
        <v>35</v>
      </c>
      <c r="K20">
        <v>42.63</v>
      </c>
      <c r="L20">
        <v>4.08</v>
      </c>
      <c r="N20" s="5"/>
    </row>
    <row r="21" spans="1:15" x14ac:dyDescent="0.25">
      <c r="I21" t="s">
        <v>36</v>
      </c>
      <c r="J21" t="s">
        <v>37</v>
      </c>
      <c r="K21">
        <v>40.25</v>
      </c>
      <c r="L21">
        <v>5.41</v>
      </c>
      <c r="N21" s="5"/>
    </row>
    <row r="22" spans="1:15" x14ac:dyDescent="0.25">
      <c r="I22" t="s">
        <v>38</v>
      </c>
      <c r="J22">
        <v>0.98699999999999999</v>
      </c>
      <c r="K22">
        <v>35.99</v>
      </c>
      <c r="L22">
        <v>5.33</v>
      </c>
      <c r="N22" s="5"/>
    </row>
    <row r="23" spans="1:15" x14ac:dyDescent="0.25">
      <c r="I23" t="s">
        <v>16</v>
      </c>
      <c r="K23">
        <v>55.06</v>
      </c>
      <c r="L23">
        <v>5.22</v>
      </c>
      <c r="N23" s="5"/>
    </row>
    <row r="24" spans="1:15" x14ac:dyDescent="0.25">
      <c r="I24" s="1" t="s">
        <v>17</v>
      </c>
      <c r="J24" s="1" t="s">
        <v>5</v>
      </c>
      <c r="K24" s="1">
        <v>24.72</v>
      </c>
      <c r="L24" s="1">
        <v>5.14</v>
      </c>
      <c r="M24" s="1" t="s">
        <v>43</v>
      </c>
      <c r="N24" s="6">
        <f>(1-(K24/K23))*100</f>
        <v>55.10352342898657</v>
      </c>
    </row>
    <row r="25" spans="1:15" x14ac:dyDescent="0.25">
      <c r="I25" s="1" t="s">
        <v>18</v>
      </c>
      <c r="J25" s="1" t="s">
        <v>5</v>
      </c>
      <c r="K25" s="1">
        <v>20.46</v>
      </c>
      <c r="L25" s="1">
        <v>5.23</v>
      </c>
      <c r="M25" s="1" t="s">
        <v>43</v>
      </c>
      <c r="N25" s="6">
        <f>(1-(K25/K23))*100</f>
        <v>62.840537595350533</v>
      </c>
      <c r="O25" s="5">
        <f>N24-N25</f>
        <v>-7.7370141663639629</v>
      </c>
    </row>
    <row r="26" spans="1:15" x14ac:dyDescent="0.25">
      <c r="I26" t="s">
        <v>19</v>
      </c>
      <c r="K26">
        <v>54.23</v>
      </c>
      <c r="L26">
        <v>6.7</v>
      </c>
      <c r="N26" s="5"/>
    </row>
    <row r="27" spans="1:15" x14ac:dyDescent="0.25">
      <c r="I27" t="s">
        <v>20</v>
      </c>
      <c r="J27">
        <v>0.13900000000000001</v>
      </c>
      <c r="K27">
        <v>41.87</v>
      </c>
      <c r="L27">
        <v>6.66</v>
      </c>
      <c r="N27" s="5"/>
    </row>
    <row r="28" spans="1:15" x14ac:dyDescent="0.25">
      <c r="I28" s="3" t="s">
        <v>21</v>
      </c>
      <c r="J28" s="3">
        <v>7.6E-3</v>
      </c>
      <c r="K28" s="3">
        <v>37.61</v>
      </c>
      <c r="L28" s="3">
        <v>6.72</v>
      </c>
      <c r="M28" s="3" t="s">
        <v>44</v>
      </c>
      <c r="N28" s="7">
        <f>(1-(K28/K26))*100</f>
        <v>30.647243223308131</v>
      </c>
    </row>
    <row r="29" spans="1:15" x14ac:dyDescent="0.25">
      <c r="I29" t="s">
        <v>39</v>
      </c>
      <c r="K29">
        <v>191.66</v>
      </c>
      <c r="L29">
        <v>14.4</v>
      </c>
      <c r="N29" s="5"/>
    </row>
    <row r="30" spans="1:15" x14ac:dyDescent="0.25">
      <c r="I30" s="3" t="s">
        <v>40</v>
      </c>
      <c r="J30" s="3">
        <v>3.3999999999999998E-3</v>
      </c>
      <c r="K30" s="3">
        <v>136.01</v>
      </c>
      <c r="L30" s="3">
        <v>18.2</v>
      </c>
      <c r="M30" s="3" t="s">
        <v>44</v>
      </c>
      <c r="N30" s="7">
        <f>(1-(K30/K29))*100</f>
        <v>29.035792549306059</v>
      </c>
    </row>
    <row r="31" spans="1:15" x14ac:dyDescent="0.25">
      <c r="I31" s="1" t="s">
        <v>41</v>
      </c>
      <c r="J31" s="1">
        <v>2.0000000000000001E-4</v>
      </c>
      <c r="K31" s="1">
        <v>125.8</v>
      </c>
      <c r="L31" s="1">
        <v>18.3</v>
      </c>
      <c r="M31" s="1" t="s">
        <v>43</v>
      </c>
      <c r="N31" s="6">
        <f>(1-(K31/K29))*100</f>
        <v>34.362934362934361</v>
      </c>
      <c r="O31" s="5">
        <f>N30-N31</f>
        <v>-5.3271418136283017</v>
      </c>
    </row>
    <row r="32" spans="1:15" x14ac:dyDescent="0.25">
      <c r="I32" t="s">
        <v>22</v>
      </c>
      <c r="K32">
        <v>224.36</v>
      </c>
      <c r="L32">
        <v>21</v>
      </c>
    </row>
    <row r="33" spans="9:12" x14ac:dyDescent="0.25">
      <c r="I33" t="s">
        <v>23</v>
      </c>
      <c r="J33">
        <v>0.45040000000000002</v>
      </c>
      <c r="K33">
        <v>187.94</v>
      </c>
      <c r="L33">
        <v>22.5</v>
      </c>
    </row>
    <row r="34" spans="9:12" x14ac:dyDescent="0.25">
      <c r="I34" t="s">
        <v>24</v>
      </c>
      <c r="J34">
        <v>9.9699999999999997E-2</v>
      </c>
      <c r="K34">
        <v>177.73</v>
      </c>
      <c r="L34">
        <v>22.6</v>
      </c>
    </row>
    <row r="35" spans="9:12" x14ac:dyDescent="0.25">
      <c r="I35" t="s">
        <v>25</v>
      </c>
      <c r="K35">
        <v>199.4</v>
      </c>
      <c r="L35">
        <v>21.3</v>
      </c>
    </row>
    <row r="36" spans="9:12" x14ac:dyDescent="0.25">
      <c r="I36" t="s">
        <v>26</v>
      </c>
      <c r="J36">
        <v>0.93510000000000004</v>
      </c>
      <c r="K36">
        <v>175.93</v>
      </c>
      <c r="L36">
        <v>23</v>
      </c>
    </row>
    <row r="37" spans="9:12" x14ac:dyDescent="0.25">
      <c r="I37" t="s">
        <v>27</v>
      </c>
      <c r="J37">
        <v>0.47149999999999997</v>
      </c>
      <c r="K37">
        <v>165.72</v>
      </c>
      <c r="L37">
        <v>23</v>
      </c>
    </row>
    <row r="38" spans="9:12" x14ac:dyDescent="0.25">
      <c r="I38" t="s">
        <v>28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 Su</cp:lastModifiedBy>
  <dcterms:created xsi:type="dcterms:W3CDTF">2023-03-15T03:53:46Z</dcterms:created>
  <dcterms:modified xsi:type="dcterms:W3CDTF">2023-04-09T07:57:28Z</dcterms:modified>
</cp:coreProperties>
</file>