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REPOSITORIES\PublicFolderMigrationActionPlan\trunk\"/>
    </mc:Choice>
  </mc:AlternateContent>
  <xr:revisionPtr revIDLastSave="0" documentId="13_ncr:1_{45967117-CB19-41EF-9777-BE99C55F182F}" xr6:coauthVersionLast="36" xr6:coauthVersionMax="36" xr10:uidLastSave="{00000000-0000-0000-0000-000000000000}"/>
  <bookViews>
    <workbookView xWindow="0" yWindow="0" windowWidth="28800" windowHeight="13575" activeTab="1" xr2:uid="{00000000-000D-0000-FFFF-FFFF00000000}"/>
  </bookViews>
  <sheets>
    <sheet name="Overview" sheetId="2" r:id="rId1"/>
    <sheet name="Public Folder Migration" sheetId="1" r:id="rId2"/>
    <sheet name="Lookup" sheetId="3" r:id="rId3"/>
  </sheets>
  <definedNames>
    <definedName name="ResponsibleCloud">Overview!$B$8</definedName>
    <definedName name="ResponsibleOnPremises">Overview!$B$7</definedName>
    <definedName name="SourceName">Overview!$B$3</definedName>
    <definedName name="StartDate">Overview!$B$11</definedName>
    <definedName name="Status">Lookup!$A$3:$A$5</definedName>
    <definedName name="StatusDropdown">'Public Folder Migration'!$L$2:$L$4</definedName>
    <definedName name="TargetName">Overview!$B$4</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65" i="1" l="1"/>
  <c r="B65" i="1"/>
  <c r="A59" i="1"/>
  <c r="E9" i="1" l="1"/>
  <c r="B9" i="1"/>
  <c r="A9" i="1"/>
  <c r="E66" i="1" l="1"/>
  <c r="E65" i="1"/>
  <c r="E64" i="1"/>
  <c r="B66" i="1"/>
  <c r="A66" i="1"/>
  <c r="B64" i="1"/>
  <c r="A64" i="1"/>
  <c r="E8" i="1" l="1"/>
  <c r="E7" i="1"/>
  <c r="A8" i="1"/>
  <c r="B8" i="1"/>
  <c r="B7" i="1"/>
  <c r="A7" i="1"/>
  <c r="B17" i="2"/>
  <c r="B16" i="2"/>
  <c r="A17" i="2"/>
  <c r="A16" i="2"/>
  <c r="A15" i="2"/>
  <c r="B15" i="2"/>
  <c r="E60" i="1"/>
  <c r="E59" i="1"/>
  <c r="E58" i="1"/>
  <c r="E56" i="1"/>
  <c r="E55" i="1"/>
  <c r="E54" i="1"/>
  <c r="E53" i="1"/>
  <c r="E52" i="1"/>
  <c r="E50" i="1"/>
  <c r="E49" i="1"/>
  <c r="E48" i="1"/>
  <c r="E46" i="1"/>
  <c r="E45" i="1"/>
  <c r="E43" i="1"/>
  <c r="E42" i="1"/>
  <c r="E41" i="1"/>
  <c r="E40" i="1"/>
  <c r="E39" i="1"/>
  <c r="E38" i="1"/>
  <c r="E37" i="1"/>
  <c r="E36" i="1"/>
  <c r="E35" i="1"/>
  <c r="E34" i="1"/>
  <c r="E33" i="1"/>
  <c r="E31" i="1"/>
  <c r="E29" i="1"/>
  <c r="E28" i="1"/>
  <c r="E27" i="1"/>
  <c r="E25" i="1"/>
  <c r="E24" i="1"/>
  <c r="E23" i="1"/>
  <c r="E22" i="1"/>
  <c r="E20" i="1"/>
  <c r="E19" i="1"/>
  <c r="E18" i="1"/>
  <c r="E17" i="1"/>
  <c r="E15" i="1"/>
  <c r="E13" i="1"/>
  <c r="E12" i="1"/>
  <c r="E11" i="1"/>
  <c r="E5" i="1"/>
  <c r="E4" i="1"/>
  <c r="E3" i="1"/>
  <c r="B59" i="1"/>
  <c r="B56" i="1"/>
  <c r="B55" i="1"/>
  <c r="B54" i="1"/>
  <c r="B53" i="1"/>
  <c r="B52" i="1"/>
  <c r="B50" i="1"/>
  <c r="B49" i="1"/>
  <c r="B46" i="1"/>
  <c r="B45" i="1"/>
  <c r="B43" i="1"/>
  <c r="B42" i="1"/>
  <c r="B41" i="1"/>
  <c r="B40" i="1"/>
  <c r="B39" i="1"/>
  <c r="B31" i="1"/>
  <c r="B25" i="1"/>
  <c r="B24" i="1"/>
  <c r="B23" i="1"/>
  <c r="B22" i="1"/>
  <c r="B20" i="1"/>
  <c r="B19" i="1"/>
  <c r="B18" i="1"/>
  <c r="B17" i="1"/>
  <c r="B60" i="1"/>
  <c r="B58" i="1"/>
  <c r="B48" i="1"/>
  <c r="B38" i="1"/>
  <c r="B37" i="1"/>
  <c r="B36" i="1"/>
  <c r="B35" i="1"/>
  <c r="B34" i="1"/>
  <c r="B33" i="1"/>
  <c r="B29" i="1"/>
  <c r="B28" i="1"/>
  <c r="B27" i="1"/>
  <c r="B15" i="1"/>
  <c r="B13" i="1"/>
  <c r="B12" i="1"/>
  <c r="B11" i="1"/>
  <c r="B4" i="1"/>
  <c r="B5" i="1"/>
  <c r="B3" i="1"/>
  <c r="A56" i="1" l="1"/>
  <c r="A55" i="1"/>
  <c r="A54" i="1"/>
  <c r="A53" i="1"/>
  <c r="A52" i="1"/>
  <c r="A50" i="1"/>
  <c r="A49" i="1"/>
  <c r="A46" i="1"/>
  <c r="A45" i="1"/>
  <c r="A43" i="1"/>
  <c r="A42" i="1"/>
  <c r="A41" i="1"/>
  <c r="A40" i="1"/>
  <c r="A39" i="1"/>
  <c r="A31" i="1"/>
  <c r="A25" i="1"/>
  <c r="A24" i="1"/>
  <c r="A23" i="1"/>
  <c r="A22" i="1"/>
  <c r="A20" i="1"/>
  <c r="A19" i="1"/>
  <c r="A18" i="1"/>
  <c r="A17" i="1"/>
  <c r="A60" i="1"/>
  <c r="A58" i="1"/>
  <c r="A48" i="1"/>
  <c r="A38" i="1"/>
  <c r="A37" i="1"/>
  <c r="A36" i="1"/>
  <c r="A35" i="1"/>
  <c r="A34" i="1"/>
  <c r="A33" i="1"/>
  <c r="A29" i="1"/>
  <c r="A28" i="1"/>
  <c r="A27" i="1"/>
  <c r="A15" i="1"/>
  <c r="A13" i="1"/>
  <c r="A12" i="1"/>
  <c r="A11" i="1"/>
  <c r="A4" i="1"/>
  <c r="A5"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Stensitzki, Thomas</author>
  </authors>
  <commentList>
    <comment ref="B3" authorId="0" shapeId="0" xr:uid="{00000000-0006-0000-0000-000001000000}">
      <text>
        <r>
          <rPr>
            <b/>
            <sz val="9"/>
            <color indexed="81"/>
            <rFont val="Segoe UI"/>
            <charset val="1"/>
          </rPr>
          <t>Stensitzki, Thomas:</t>
        </r>
        <r>
          <rPr>
            <sz val="9"/>
            <color indexed="81"/>
            <rFont val="Segoe UI"/>
            <charset val="1"/>
          </rPr>
          <t xml:space="preserve">
Tragen Sie hier den Namen der Quell-Plattform ein</t>
        </r>
      </text>
    </comment>
    <comment ref="B4" authorId="0" shapeId="0" xr:uid="{00000000-0006-0000-0000-000002000000}">
      <text>
        <r>
          <rPr>
            <b/>
            <sz val="9"/>
            <color indexed="81"/>
            <rFont val="Segoe UI"/>
            <charset val="1"/>
          </rPr>
          <t>Stensitzki, Thomas:</t>
        </r>
        <r>
          <rPr>
            <sz val="9"/>
            <color indexed="81"/>
            <rFont val="Segoe UI"/>
            <charset val="1"/>
          </rPr>
          <t xml:space="preserve">
Tragen Sie hier den Namen der Ziel-Plattform ein</t>
        </r>
      </text>
    </comment>
    <comment ref="B7" authorId="0" shapeId="0" xr:uid="{00000000-0006-0000-0000-000003000000}">
      <text>
        <r>
          <rPr>
            <b/>
            <sz val="9"/>
            <color indexed="81"/>
            <rFont val="Segoe UI"/>
            <charset val="1"/>
          </rPr>
          <t>Stensitzki, Thomas:</t>
        </r>
        <r>
          <rPr>
            <sz val="9"/>
            <color indexed="81"/>
            <rFont val="Segoe UI"/>
            <charset val="1"/>
          </rPr>
          <t xml:space="preserve">
Tragen Sie hier den Namen der verantwortlichen Person / Gruppe für die lokale Infrastrukur ein</t>
        </r>
      </text>
    </comment>
    <comment ref="B8" authorId="0" shapeId="0" xr:uid="{00000000-0006-0000-0000-000004000000}">
      <text>
        <r>
          <rPr>
            <b/>
            <sz val="9"/>
            <color indexed="81"/>
            <rFont val="Segoe UI"/>
            <charset val="1"/>
          </rPr>
          <t>Stensitzki, Thomas:</t>
        </r>
        <r>
          <rPr>
            <sz val="9"/>
            <color indexed="81"/>
            <rFont val="Segoe UI"/>
            <charset val="1"/>
          </rPr>
          <t xml:space="preserve">
Tragen Sie hier den Namen der verantwortlichen Person / Gruppe für die Cloud-Infrastrukur ein</t>
        </r>
      </text>
    </comment>
  </commentList>
</comments>
</file>

<file path=xl/sharedStrings.xml><?xml version="1.0" encoding="utf-8"?>
<sst xmlns="http://schemas.openxmlformats.org/spreadsheetml/2006/main" count="248" uniqueCount="195">
  <si>
    <t>"Get-OrganizationConfig | Format-List PublicFoldersLockedforMigration, PublicFolderMigrationComplete"</t>
  </si>
  <si>
    <t>1.1</t>
  </si>
  <si>
    <t>"Set-OrganizationConfig -PublicFoldersLockedforMigration:$false -PublicFolderMigrationComplete:$false"</t>
  </si>
  <si>
    <t>1.2</t>
  </si>
  <si>
    <t>2</t>
  </si>
  <si>
    <t>"Get-PublicFolder -Recurse | Export-CliXML C:\PFMigration\Legacy_PFStructure.xml"</t>
  </si>
  <si>
    <t>1.3</t>
  </si>
  <si>
    <t>2.1</t>
  </si>
  <si>
    <t>PF Source Folder Structure</t>
  </si>
  <si>
    <t>2.2</t>
  </si>
  <si>
    <t>PF Statistics</t>
  </si>
  <si>
    <t>"Get-PublicFolderStatistics -ResultSize Unlimited | Export-CliXML C:\PFMigration\Legacy_PFStatistics.xml"</t>
  </si>
  <si>
    <t>PF Permissions</t>
  </si>
  <si>
    <t>"Get-PublicFolder -Recurse | Get-PublicFolderClientPermission | Select-Object Identity,User -ExpandProperty AccessRights | Export-CliXML C:\PFMigration\Legacy_PFPerms.xml"</t>
  </si>
  <si>
    <t>3</t>
  </si>
  <si>
    <t>3.1</t>
  </si>
  <si>
    <t>4</t>
  </si>
  <si>
    <t>4.1</t>
  </si>
  <si>
    <t>"Get-PublicFolderMigrationRequest | Get-PublicFolderMigrationRequestStatistics -IncludeReport | Format-List"</t>
  </si>
  <si>
    <t>"Get-PublicFolderMigrationRequest | Remove-PublicFolderMigrationRequest"</t>
  </si>
  <si>
    <t>"Get-MigrationBatch | ?{$_.MigrationType.ToString() -eq "PublicFolder"}"</t>
  </si>
  <si>
    <t>"Get-MigrationBatch | ?{$_.MigrationType.ToString() -eq "PublicFolder"} | Remove-MigrationBatch -Confirm:$false"</t>
  </si>
  <si>
    <t>5</t>
  </si>
  <si>
    <t>5.2</t>
  </si>
  <si>
    <t>5.1</t>
  </si>
  <si>
    <t>"Get-PublicFolder"</t>
  </si>
  <si>
    <t>"Get-PublicFolder -GetChildren \ | Remove-PublicFolder -Recurse -Confirm:$false"</t>
  </si>
  <si>
    <t>5.3</t>
  </si>
  <si>
    <t>"Get-Mailbox -PublicFolder "</t>
  </si>
  <si>
    <t>5.4</t>
  </si>
  <si>
    <t>"$hierarchyMailboxGuid = $(Get-OrganizationConfig).RootPublicFolderMailbox.HierarchyMailboxGuid
Get-Mailbox -PublicFolder:$true | Where-Object {$_.ExchangeGuid -ne $hierarchyMailboxGuid} | Remove-Mailbox -PublicFolder -Confirm:$false
Get-Mailbox -PublicFolder:$true | Where-Object {$_.ExchangeGuid -eq $hierarchyMailboxGuid} | Remove-Mailbox -PublicFolder -Confirm:$false"</t>
  </si>
  <si>
    <t>Office 365</t>
  </si>
  <si>
    <t>6</t>
  </si>
  <si>
    <t>6.1</t>
  </si>
  <si>
    <t>6.2</t>
  </si>
  <si>
    <t>6.3</t>
  </si>
  <si>
    <t>7</t>
  </si>
  <si>
    <t>7.1</t>
  </si>
  <si>
    <t>8</t>
  </si>
  <si>
    <t>8.1</t>
  </si>
  <si>
    <t>"Get-Mailbox &lt;PublicFolder_Administrator_Account&gt; | Select-Object LegacyExchangeDN"</t>
  </si>
  <si>
    <t>"Get-OutlookAnywhere | Format-Table Identity,ExternalHostName"</t>
  </si>
  <si>
    <t>"$Source_Credential = Get-Credential &lt;source_domain\PublicFolder_Administrator_Account&gt;"</t>
  </si>
  <si>
    <t>"$Source_RemoteMailboxLegacyDN = "&lt;paste the value here&gt;""</t>
  </si>
  <si>
    <t>"$Source_RemotePublicFolderServerLegacyDN = "&lt;paste the value here&gt;""</t>
  </si>
  <si>
    <t>"$Source_OutlookAnywhereExternalHostName = "&lt;paste the value here&gt;""</t>
  </si>
  <si>
    <t>9</t>
  </si>
  <si>
    <t>9.1</t>
  </si>
  <si>
    <t>"Start-MigrationBatch PublicFolderMigration"</t>
  </si>
  <si>
    <t>9.2</t>
  </si>
  <si>
    <t>10</t>
  </si>
  <si>
    <t>10.1</t>
  </si>
  <si>
    <t>10.2</t>
  </si>
  <si>
    <t>"Complete-MigrationBatch PublicFolderMigration"</t>
  </si>
  <si>
    <t>"Set-OrganizationConfig -RemotePublicFolderMailboxes $Null -PublicFoldersEnabled Local"</t>
  </si>
  <si>
    <t>11</t>
  </si>
  <si>
    <t>11.1</t>
  </si>
  <si>
    <t>11.2</t>
  </si>
  <si>
    <t>"Get-PublicFolder -Recurse | Export-CliXML C:\PFMigration\Cloud_PFStructure.xml"</t>
  </si>
  <si>
    <t>"Get-PublicFolderStatistics -ResultSize Unlimited | Export-CliXML C:\PFMigration\Cloud_PFStatistics.xml"</t>
  </si>
  <si>
    <t>"Get-PublicFolder -Recurse | Get-PublicFolderClientPermission | Select-Object Identity,User -ExpandProperty AccessRights | Export-CliXML  C:\PFMigration\Cloud_PFPerms.xml"</t>
  </si>
  <si>
    <t>11.3</t>
  </si>
  <si>
    <t>12</t>
  </si>
  <si>
    <t>12.1</t>
  </si>
  <si>
    <t>"Set-OrganizationConfig -PublicFolderMigrationComplete:$true"</t>
  </si>
  <si>
    <t>12.2</t>
  </si>
  <si>
    <t>"Set-OrganizationConfig -PublicFoldersEnabled Local"</t>
  </si>
  <si>
    <t>12.3</t>
  </si>
  <si>
    <t>Commands</t>
  </si>
  <si>
    <t>"Dismount-Database -Identity &lt;pf_database&gt;
Set-PublicFolderDatabse -Identity &lt;pf_database&gt; -MountAtStartup:$false"</t>
  </si>
  <si>
    <t>Status</t>
  </si>
  <si>
    <t>On-Premises</t>
  </si>
  <si>
    <t>Cloud</t>
  </si>
  <si>
    <t>Granikos</t>
  </si>
  <si>
    <t>Varunagroup</t>
  </si>
  <si>
    <t>Link</t>
  </si>
  <si>
    <t>".\Fix-PublicFolderNames -PublicFolderServer MYPFSERVER"</t>
  </si>
  <si>
    <t>"Get-PublicFolderReplicationReport.ps1 -ComputerName MXSRV01,MXSRV02,MXSRV03 -FolderPath "\MYPUBLICFOLDER" -Recurse -Subject "Public Folder Environment Report" -AsHTML -To postmaster@varunagroup.de -From postmaster@varunagroup.de -SmtpServer relay.mcsmemail.de -SendEmail"</t>
  </si>
  <si>
    <t>3.2</t>
  </si>
  <si>
    <t>6.4</t>
  </si>
  <si>
    <t>7.2</t>
  </si>
  <si>
    <t>7.3</t>
  </si>
  <si>
    <t>9.3</t>
  </si>
  <si>
    <t>9.4</t>
  </si>
  <si>
    <t>9.5</t>
  </si>
  <si>
    <t>9.6</t>
  </si>
  <si>
    <t>9.7</t>
  </si>
  <si>
    <t>9.8</t>
  </si>
  <si>
    <t>9.9</t>
  </si>
  <si>
    <t>9.10</t>
  </si>
  <si>
    <t>9.11</t>
  </si>
  <si>
    <t>12.4</t>
  </si>
  <si>
    <t>12.5</t>
  </si>
  <si>
    <t>13</t>
  </si>
  <si>
    <t>13.1</t>
  </si>
  <si>
    <t>13.2</t>
  </si>
  <si>
    <t>13.3</t>
  </si>
  <si>
    <t>".\Export-PublicFolderStatistics.ps1  C:\PFMigration\folder-to-size-map_Varunagroup.de.csv"</t>
  </si>
  <si>
    <t>".\PublicFolderToMailboxMapGenerator.ps1 16106127360 C:\PFMigration\folder-to-size-map_varunagroup.de.csv C:\PFMigration\folder-to-mailbox-map_varunagroup.de.csv"</t>
  </si>
  <si>
    <r>
      <t>".\Create-PublicFolderMailboxesForMigration.ps1 -FolderMappingCsv C:\PFMigration\folder-to-mailbox-map_varunagroup.de.csv -EstimatedNumberOfConcurrentUsers:</t>
    </r>
    <r>
      <rPr>
        <b/>
        <sz val="10"/>
        <color theme="1"/>
        <rFont val="Consolas"/>
        <family val="3"/>
      </rPr>
      <t>500</t>
    </r>
    <r>
      <rPr>
        <sz val="10"/>
        <color theme="1"/>
        <rFont val="Consolas"/>
        <family val="3"/>
      </rPr>
      <t>"</t>
    </r>
  </si>
  <si>
    <t>"Sync-MailPublicFolders.ps1 -Credential (Get-Credential) -CsvSummaryFile:C:\PFMigration\pf-mailenabled-sync-summary.csv"</t>
  </si>
  <si>
    <t>"$PfEndpoint = New-MigrationEndpoint -PublicFolder -Name PublicFolderEndpoint -RPCProxyServer $Source_OutlookAnywhereExternalHostName -Credentials $Source_Credential -SourceMailboxLegacyDN $Source_RemoteMailboxLegacyDN -PublicFolderDatabaseServerLegacyDN $Source_RemotePublicFolderServerLegacyDN -Authentication Basic
[byte[]]$bytes = Get-Content -Encoding Byte C:\PFMigration\folder-to-mailbox-map_varunagroup.de.csv
New-MigrationBatch -Name PublicFolderMigration -CSVData $bytes -SourceEndpoint $PfEndpoint.Identity -NotificationEmails &lt;email addresses for migration notifications&gt;"</t>
  </si>
  <si>
    <t>"Set-OrganizationConfig -PublicFoldersLockedForMigration:$true"
"Restart_Service MSEXchangeIS"</t>
  </si>
  <si>
    <t>Rollback</t>
  </si>
  <si>
    <t>"Set-OrganizationConfig -PublicFoldersLockedForMigration:$false"
"Restart_Service MSEXchangeIS"</t>
  </si>
  <si>
    <t>"Get-Mailbox -PublicFolder | Where{$_.IsRootPublicFolderMailbox -eq $false} | Remove-Mailbox -PublicFolder -Force -Confirm:$false"
"Get-Mailbox -PublicFolder | Remove-Mailbox -PublicFolder -Force -Confirm:$false"</t>
  </si>
  <si>
    <t>20</t>
  </si>
  <si>
    <t>20.1</t>
  </si>
  <si>
    <t>20.2</t>
  </si>
  <si>
    <t>20.3</t>
  </si>
  <si>
    <t>"Set-OrganizationConfig -PublicFolderMigrationComplete:$false"</t>
  </si>
  <si>
    <t>https://go.granikos.eu/FixPFNames</t>
  </si>
  <si>
    <t>https://go.granikos.eu/PfReplReport</t>
  </si>
  <si>
    <t>2.3</t>
  </si>
  <si>
    <t>".\Clean-PublicFolderACL.ps1 -RootPublicFolder "\MYPF" -PublicFolderServer EX200701 -ValidateOnly"</t>
  </si>
  <si>
    <t xml:space="preserve">https://go.granikos.eu/CleanPFACL </t>
  </si>
  <si>
    <t>a. On an on-premises computer, open Microsoft Azure Active Directory Connect, and then select Configure.
b. On the Additional tasks screen, select Customize synchronization options, and then click Next.
c. On the Connect to Azure AD screen, enter the appropriate credentials, and then click Next. Once connected, keep clicking Next until you are on the Optional Features screen.
d. Make sure that Exchange Mail Public Folders is not selected. If it isn't selected, you can continue to the next section, Prerequisite steps in Office 365 or Exchange Online. If it is selected, click to clear the check box, and then click Next.
Note:
If you don't see Exchange Mail Public Folders as an option on the Optional Features screen, you can exit Microsoft Azure Active Directory Connect and proceed to the next section, Prerequisite steps in Office 365 or Exchange Online.
e. After you have cleared the Exchange Mail Public Folders selection, keep clicking Next until you are on the Ready to configure screen, and then click Configure.
+G15</t>
  </si>
  <si>
    <t>https://docs.microsoft.com/en-us/exchange/collaboration/public-folders/migrate-to-exchange-online</t>
  </si>
  <si>
    <t>https://go.granikos.eu/2vLNDhF</t>
  </si>
  <si>
    <t>Platform Names</t>
  </si>
  <si>
    <t>Source Platform</t>
  </si>
  <si>
    <t>Target Platform</t>
  </si>
  <si>
    <t>Responsible</t>
  </si>
  <si>
    <t>Responsible Group Names</t>
  </si>
  <si>
    <t>Migration Start Date</t>
  </si>
  <si>
    <t>Number of Tasks</t>
  </si>
  <si>
    <t>Open</t>
  </si>
  <si>
    <t xml:space="preserve">In Progress </t>
  </si>
  <si>
    <t>Closed</t>
  </si>
  <si>
    <t>Platform</t>
  </si>
  <si>
    <t>Task</t>
  </si>
  <si>
    <t>Date</t>
  </si>
  <si>
    <t>Description</t>
  </si>
  <si>
    <t>Query Public Folder Migration Status</t>
  </si>
  <si>
    <t>Verify if there have been any previous Public Folder migration attempts</t>
  </si>
  <si>
    <r>
      <t xml:space="preserve">IF any of the values of </t>
    </r>
    <r>
      <rPr>
        <b/>
        <sz val="11"/>
        <color theme="1"/>
        <rFont val="Calibri"/>
        <family val="2"/>
        <scheme val="minor"/>
      </rPr>
      <t>1.1</t>
    </r>
    <r>
      <rPr>
        <sz val="11"/>
        <color theme="1"/>
        <rFont val="Calibri"/>
        <family val="2"/>
        <scheme val="minor"/>
      </rPr>
      <t xml:space="preserve"> are </t>
    </r>
    <r>
      <rPr>
        <i/>
        <sz val="11"/>
        <color theme="1"/>
        <rFont val="Calibri"/>
        <family val="2"/>
        <scheme val="minor"/>
      </rPr>
      <t xml:space="preserve">$true, </t>
    </r>
    <r>
      <rPr>
        <sz val="11"/>
        <color theme="1"/>
        <rFont val="Calibri"/>
        <family val="2"/>
        <scheme val="minor"/>
      </rPr>
      <t xml:space="preserve">set to </t>
    </r>
    <r>
      <rPr>
        <i/>
        <sz val="11"/>
        <color theme="1"/>
        <rFont val="Calibri"/>
        <family val="2"/>
        <scheme val="minor"/>
      </rPr>
      <t>$false</t>
    </r>
  </si>
  <si>
    <r>
      <t xml:space="preserve">If any of the values of </t>
    </r>
    <r>
      <rPr>
        <b/>
        <sz val="11"/>
        <color theme="1"/>
        <rFont val="Calibri"/>
        <family val="2"/>
        <scheme val="minor"/>
      </rPr>
      <t>1.1</t>
    </r>
    <r>
      <rPr>
        <sz val="11"/>
        <color theme="1"/>
        <rFont val="Calibri"/>
        <family val="2"/>
        <scheme val="minor"/>
      </rPr>
      <t xml:space="preserve"> were </t>
    </r>
    <r>
      <rPr>
        <i/>
        <sz val="11"/>
        <color theme="1"/>
        <rFont val="Calibri"/>
        <family val="2"/>
        <scheme val="minor"/>
      </rPr>
      <t>$true</t>
    </r>
    <r>
      <rPr>
        <sz val="11"/>
        <color theme="1"/>
        <rFont val="Calibri"/>
        <family val="2"/>
        <scheme val="minor"/>
      </rPr>
      <t xml:space="preserve">, wait for </t>
    </r>
    <r>
      <rPr>
        <b/>
        <sz val="11"/>
        <color theme="1"/>
        <rFont val="Calibri"/>
        <family val="2"/>
        <scheme val="minor"/>
      </rPr>
      <t>2h</t>
    </r>
  </si>
  <si>
    <t>Prepare local Public Folder Hierarchy</t>
  </si>
  <si>
    <t>Rename Public Folders having unsupported characters</t>
  </si>
  <si>
    <t>Check Public Folder replication, if there is more than 1 Public Folder database</t>
  </si>
  <si>
    <t>Cleanup Legacy Public Folder ACL</t>
  </si>
  <si>
    <t>Create Public Folder Snapshots</t>
  </si>
  <si>
    <t>Prepare Azure AD Connect</t>
  </si>
  <si>
    <t>If used, disable Exchange Mail Public Folder synchronization from AAD Connect configuration</t>
  </si>
  <si>
    <t>Check Public Folder Migration Request Status</t>
  </si>
  <si>
    <t>Query PF Migration Request Status</t>
  </si>
  <si>
    <r>
      <t xml:space="preserve">If </t>
    </r>
    <r>
      <rPr>
        <b/>
        <sz val="11"/>
        <color theme="1"/>
        <rFont val="Calibri"/>
        <family val="2"/>
        <scheme val="minor"/>
      </rPr>
      <t>5.1</t>
    </r>
    <r>
      <rPr>
        <sz val="11"/>
        <color theme="1"/>
        <rFont val="Calibri"/>
        <family val="2"/>
        <scheme val="minor"/>
      </rPr>
      <t xml:space="preserve"> returns any results, remove Migration Requests</t>
    </r>
  </si>
  <si>
    <t xml:space="preserve">Query PF Migration Batch Status </t>
  </si>
  <si>
    <r>
      <t xml:space="preserve">If </t>
    </r>
    <r>
      <rPr>
        <b/>
        <sz val="11"/>
        <color theme="1"/>
        <rFont val="Calibri"/>
        <family val="2"/>
        <scheme val="minor"/>
      </rPr>
      <t>5.3</t>
    </r>
    <r>
      <rPr>
        <sz val="11"/>
        <color theme="1"/>
        <rFont val="Calibri"/>
        <family val="2"/>
        <scheme val="minor"/>
      </rPr>
      <t xml:space="preserve"> returns any results, remove Migration Batches</t>
    </r>
  </si>
  <si>
    <t>Check Public Folder / PF Mailbox Status</t>
  </si>
  <si>
    <t>Query Public Folders</t>
  </si>
  <si>
    <r>
      <t xml:space="preserve">If </t>
    </r>
    <r>
      <rPr>
        <b/>
        <sz val="11"/>
        <color theme="1"/>
        <rFont val="Calibri"/>
        <family val="2"/>
        <scheme val="minor"/>
      </rPr>
      <t>6.1</t>
    </r>
    <r>
      <rPr>
        <sz val="11"/>
        <color theme="1"/>
        <rFont val="Calibri"/>
        <family val="2"/>
        <scheme val="minor"/>
      </rPr>
      <t xml:space="preserve"> returns any results, remove Public Folders</t>
    </r>
  </si>
  <si>
    <t>Query PF Mailboxes</t>
  </si>
  <si>
    <r>
      <t xml:space="preserve">If </t>
    </r>
    <r>
      <rPr>
        <b/>
        <sz val="11"/>
        <color theme="1"/>
        <rFont val="Calibri"/>
        <family val="2"/>
        <scheme val="minor"/>
      </rPr>
      <t>6.3</t>
    </r>
    <r>
      <rPr>
        <sz val="11"/>
        <color theme="1"/>
        <rFont val="Calibri"/>
        <family val="2"/>
        <scheme val="minor"/>
      </rPr>
      <t xml:space="preserve"> returns any results, remove Public Folder Mailboxes </t>
    </r>
  </si>
  <si>
    <t>Create PF Migration Maps</t>
  </si>
  <si>
    <r>
      <t xml:space="preserve">Create </t>
    </r>
    <r>
      <rPr>
        <b/>
        <sz val="11"/>
        <color theme="1"/>
        <rFont val="Calibri"/>
        <family val="2"/>
        <scheme val="minor"/>
      </rPr>
      <t>Folder Size</t>
    </r>
    <r>
      <rPr>
        <sz val="11"/>
        <color theme="1"/>
        <rFont val="Calibri"/>
        <family val="2"/>
        <scheme val="minor"/>
      </rPr>
      <t xml:space="preserve"> Mapping</t>
    </r>
  </si>
  <si>
    <r>
      <t xml:space="preserve">Create </t>
    </r>
    <r>
      <rPr>
        <b/>
        <sz val="11"/>
        <color theme="1"/>
        <rFont val="Calibri"/>
        <family val="2"/>
        <scheme val="minor"/>
      </rPr>
      <t>Folder To Mailbox</t>
    </r>
    <r>
      <rPr>
        <sz val="11"/>
        <color theme="1"/>
        <rFont val="Calibri"/>
        <family val="2"/>
        <scheme val="minor"/>
      </rPr>
      <t xml:space="preserve"> Mapping </t>
    </r>
  </si>
  <si>
    <t>Send CSV Output of 7.2 to external consultant</t>
  </si>
  <si>
    <t>Create PF Mailboxes</t>
  </si>
  <si>
    <t xml:space="preserve">Create Public Folder Mailboxes based on result of 7.2 </t>
  </si>
  <si>
    <t>Prepare Synchronization</t>
  </si>
  <si>
    <t>Get-ExchangeServer mx1.varunagroup.de | Select-Object -Expand ExchangeLegacyDN</t>
  </si>
  <si>
    <t>Synchronize Mail Enabled Public folders</t>
  </si>
  <si>
    <t>Query LegacyExchangeDN of PF Admin Account</t>
  </si>
  <si>
    <t>Optional for automating synchronization script</t>
  </si>
  <si>
    <t>https://blogs.technet.microsoft.com/undocumentedfeatures/2017/04/08/migrating-hybrid-public-folders-to-office-365/</t>
  </si>
  <si>
    <t>Create credential hash file for PF Admin Account</t>
  </si>
  <si>
    <t>Query LegacyExchangeDN of PF Database Server</t>
  </si>
  <si>
    <t>Query OutlookAnywhere Server</t>
  </si>
  <si>
    <t>Set PF Admin credetial variable</t>
  </si>
  <si>
    <t>Set PF Admin LegacyExchangeDN variable</t>
  </si>
  <si>
    <t>Set PF Server ExchangeLegacyDN variable</t>
  </si>
  <si>
    <t>Set OutlookAnywhere Server variable</t>
  </si>
  <si>
    <t>Create PF Migration Batch</t>
  </si>
  <si>
    <t>Start PF Migration</t>
  </si>
  <si>
    <t>Start PF Migration Batch</t>
  </si>
  <si>
    <t>Notifications will be sent when PF Mailboxen are in "Synched" state
Fix any sync errors/issues and restart batch</t>
  </si>
  <si>
    <t>Finalize PF Migration</t>
  </si>
  <si>
    <t>Lock access to Public Folders, Restart Public Folder Information Store to pick up the configuration changes</t>
  </si>
  <si>
    <t>Complete PF Migration Batch</t>
  </si>
  <si>
    <t>End Legacy PF Hybrid Coexistence</t>
  </si>
  <si>
    <t>Test Migration</t>
  </si>
  <si>
    <t>Access Cloud Public Folder using dedicated test accounts</t>
  </si>
  <si>
    <t>Query Cloud PF Source Folder Structure</t>
  </si>
  <si>
    <t>Query Cloud PF Statistics</t>
  </si>
  <si>
    <t>Query Cloud PF Permissions</t>
  </si>
  <si>
    <t>Send data from  9.2, 9.3, 9.4, and 9.5 to external consultant</t>
  </si>
  <si>
    <t>Compare data from 12.2, 12.3, and 12.4 w/ data from 3.1, 3.2, and 3.3</t>
  </si>
  <si>
    <t>Complete PF Migration</t>
  </si>
  <si>
    <r>
      <t xml:space="preserve">Set PF Migration Status to completed | </t>
    </r>
    <r>
      <rPr>
        <sz val="11"/>
        <color rgb="FFFF0000"/>
        <rFont val="Calibri"/>
        <family val="2"/>
        <scheme val="minor"/>
      </rPr>
      <t>POINT OF NO RETURN</t>
    </r>
  </si>
  <si>
    <t>Set PF access to local</t>
  </si>
  <si>
    <t>Dismount Legacy PF database</t>
  </si>
  <si>
    <t>Unlock access to Legacy Public Folders , restart Information Store</t>
  </si>
  <si>
    <t>Delete Public Folder Mailboxes</t>
  </si>
  <si>
    <r>
      <t xml:space="preserve">Set PF Migration to </t>
    </r>
    <r>
      <rPr>
        <i/>
        <sz val="11"/>
        <color theme="1"/>
        <rFont val="Calibri"/>
        <family val="2"/>
        <scheme val="minor"/>
      </rPr>
      <t>$false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</si>
</sst>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family val="2"/>
      <scheme val="minor"/>
    </font>
    <font>
      <sz val="11"/>
      <color theme="0"/>
      <name val="Calibri"/>
      <family val="2"/>
      <scheme val="minor"/>
    </font>
    <font>
      <sz val="10"/>
      <color theme="1"/>
      <name val="Consolas"/>
      <family val="3"/>
    </font>
    <font>
      <sz val="10"/>
      <color rgb="FF2A2A2A"/>
      <name val="Consolas"/>
      <family val="3"/>
    </font>
    <font>
      <b/>
      <sz val="11"/>
      <color theme="0"/>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
      <sz val="9"/>
      <color indexed="81"/>
      <name val="Segoe UI"/>
      <charset val="1"/>
    </font>
    <font>
      <b/>
      <sz val="9"/>
      <color indexed="81"/>
      <name val="Segoe UI"/>
      <charset val="1"/>
    </font>
    <font>
      <b/>
      <sz val="10"/>
      <color theme="1"/>
      <name val="Consolas"/>
      <family val="3"/>
    </font>
    <font>
      <b/>
      <sz val="15"/>
      <color theme="3"/>
      <name val="Calibri"/>
      <family val="2"/>
      <scheme val="minor"/>
    </font>
    <font>
      <b/>
      <sz val="13"/>
      <color theme="3"/>
      <name val="Calibri"/>
      <family val="2"/>
      <scheme val="minor"/>
    </font>
    <font>
      <sz val="11"/>
      <color rgb="FFFF0000"/>
      <name val="Calibri"/>
      <family val="2"/>
      <scheme val="minor"/>
    </font>
    <font>
      <sz val="14"/>
      <color theme="1"/>
      <name val="Calibri"/>
      <family val="2"/>
      <scheme val="minor"/>
    </font>
  </fonts>
  <fills count="6">
    <fill>
      <patternFill patternType="none"/>
    </fill>
    <fill>
      <patternFill patternType="gray125"/>
    </fill>
    <fill>
      <patternFill patternType="solid">
        <fgColor theme="7" tint="0.59999389629810485"/>
        <bgColor indexed="65"/>
      </patternFill>
    </fill>
    <fill>
      <patternFill patternType="solid">
        <fgColor theme="8" tint="0.59999389629810485"/>
        <bgColor indexed="65"/>
      </patternFill>
    </fill>
    <fill>
      <patternFill patternType="solid">
        <fgColor theme="9"/>
      </patternFill>
    </fill>
    <fill>
      <patternFill patternType="solid">
        <fgColor theme="9" tint="0.59999389629810485"/>
        <bgColor indexed="65"/>
      </patternFill>
    </fill>
  </fills>
  <borders count="4">
    <border>
      <left/>
      <right/>
      <top/>
      <bottom/>
      <diagonal/>
    </border>
    <border>
      <left style="medium">
        <color rgb="FFBBBBBB"/>
      </left>
      <right/>
      <top/>
      <bottom/>
      <diagonal/>
    </border>
    <border>
      <left/>
      <right/>
      <top/>
      <bottom style="thick">
        <color theme="4"/>
      </bottom>
      <diagonal/>
    </border>
    <border>
      <left/>
      <right/>
      <top/>
      <bottom style="thick">
        <color theme="4" tint="0.499984740745262"/>
      </bottom>
      <diagonal/>
    </border>
  </borders>
  <cellStyleXfs count="8">
    <xf numFmtId="0" fontId="0" fillId="0" borderId="0"/>
    <xf numFmtId="0" fontId="1" fillId="2" borderId="0" applyNumberFormat="0" applyBorder="0" applyAlignment="0" applyProtection="0"/>
    <xf numFmtId="0" fontId="1" fillId="3" borderId="0" applyNumberFormat="0" applyBorder="0" applyAlignment="0" applyProtection="0"/>
    <xf numFmtId="0" fontId="2" fillId="4" borderId="0" applyNumberFormat="0" applyBorder="0" applyAlignment="0" applyProtection="0"/>
    <xf numFmtId="0" fontId="1" fillId="5" borderId="0" applyNumberFormat="0" applyBorder="0" applyAlignment="0" applyProtection="0"/>
    <xf numFmtId="0" fontId="8" fillId="0" borderId="0" applyNumberFormat="0" applyFill="0" applyBorder="0" applyAlignment="0" applyProtection="0"/>
    <xf numFmtId="0" fontId="12" fillId="0" borderId="2" applyNumberFormat="0" applyFill="0" applyAlignment="0" applyProtection="0"/>
    <xf numFmtId="0" fontId="13" fillId="0" borderId="3" applyNumberFormat="0" applyFill="0" applyAlignment="0" applyProtection="0"/>
  </cellStyleXfs>
  <cellXfs count="33">
    <xf numFmtId="0" fontId="0" fillId="0" borderId="0" xfId="0"/>
    <xf numFmtId="49" fontId="0" fillId="0" borderId="0" xfId="0" applyNumberFormat="1"/>
    <xf numFmtId="0" fontId="4" fillId="0" borderId="1" xfId="0" applyFont="1" applyBorder="1" applyAlignment="1">
      <alignment vertical="top" wrapText="1"/>
    </xf>
    <xf numFmtId="14" fontId="0" fillId="0" borderId="0" xfId="0" applyNumberFormat="1"/>
    <xf numFmtId="0" fontId="5" fillId="4" borderId="0" xfId="3" applyFont="1"/>
    <xf numFmtId="49" fontId="5" fillId="4" borderId="0" xfId="3" applyNumberFormat="1" applyFont="1"/>
    <xf numFmtId="0" fontId="6" fillId="0" borderId="0" xfId="0" applyFont="1"/>
    <xf numFmtId="0" fontId="0" fillId="0" borderId="0" xfId="0" applyAlignment="1">
      <alignment vertical="top"/>
    </xf>
    <xf numFmtId="0" fontId="2" fillId="0" borderId="0" xfId="0" applyFont="1" applyAlignment="1">
      <alignment vertical="top"/>
    </xf>
    <xf numFmtId="0" fontId="1" fillId="2" borderId="0" xfId="1" applyAlignment="1">
      <alignment vertical="top"/>
    </xf>
    <xf numFmtId="0" fontId="0" fillId="2" borderId="0" xfId="1" applyFont="1" applyAlignment="1">
      <alignment vertical="top"/>
    </xf>
    <xf numFmtId="49" fontId="0" fillId="0" borderId="0" xfId="0" applyNumberFormat="1" applyAlignment="1">
      <alignment vertical="top"/>
    </xf>
    <xf numFmtId="14" fontId="0" fillId="0" borderId="0" xfId="0" applyNumberFormat="1" applyAlignment="1">
      <alignment vertical="top"/>
    </xf>
    <xf numFmtId="0" fontId="3" fillId="0" borderId="0" xfId="0" applyFont="1" applyAlignment="1">
      <alignment vertical="top"/>
    </xf>
    <xf numFmtId="0" fontId="4" fillId="0" borderId="0" xfId="0" applyFont="1" applyAlignment="1">
      <alignment horizontal="left" vertical="top" wrapText="1"/>
    </xf>
    <xf numFmtId="0" fontId="1" fillId="3" borderId="0" xfId="2" applyAlignment="1">
      <alignment vertical="top"/>
    </xf>
    <xf numFmtId="0" fontId="4" fillId="0" borderId="0" xfId="0" applyFont="1" applyFill="1" applyBorder="1" applyAlignment="1">
      <alignment horizontal="left" vertical="top" wrapText="1"/>
    </xf>
    <xf numFmtId="0" fontId="3" fillId="0" borderId="0" xfId="0" applyFont="1" applyAlignment="1">
      <alignment vertical="top" wrapText="1"/>
    </xf>
    <xf numFmtId="0" fontId="6" fillId="5" borderId="0" xfId="4" applyFont="1" applyAlignment="1">
      <alignment vertical="top"/>
    </xf>
    <xf numFmtId="49" fontId="6" fillId="5" borderId="0" xfId="4" applyNumberFormat="1" applyFont="1" applyAlignment="1">
      <alignment vertical="top"/>
    </xf>
    <xf numFmtId="0" fontId="6" fillId="0" borderId="0" xfId="0" applyFont="1" applyAlignment="1">
      <alignment vertical="top"/>
    </xf>
    <xf numFmtId="0" fontId="5" fillId="0" borderId="0" xfId="0" applyFont="1" applyAlignment="1">
      <alignment vertical="top"/>
    </xf>
    <xf numFmtId="14" fontId="6" fillId="5" borderId="0" xfId="4" applyNumberFormat="1" applyFont="1" applyAlignment="1">
      <alignment vertical="top"/>
    </xf>
    <xf numFmtId="0" fontId="0" fillId="0" borderId="0" xfId="0" applyFont="1" applyAlignment="1">
      <alignment vertical="top"/>
    </xf>
    <xf numFmtId="0" fontId="8" fillId="0" borderId="0" xfId="5" applyAlignment="1">
      <alignment vertical="top"/>
    </xf>
    <xf numFmtId="0" fontId="0" fillId="0" borderId="0" xfId="0" applyAlignment="1">
      <alignment vertical="top" wrapText="1"/>
    </xf>
    <xf numFmtId="0" fontId="6" fillId="5" borderId="0" xfId="4" applyFont="1" applyAlignment="1">
      <alignment vertical="top"/>
    </xf>
    <xf numFmtId="0" fontId="6" fillId="5" borderId="0" xfId="4" applyFont="1" applyAlignment="1">
      <alignment vertical="top"/>
    </xf>
    <xf numFmtId="0" fontId="8" fillId="0" borderId="0" xfId="5" applyAlignment="1">
      <alignment vertical="top" wrapText="1"/>
    </xf>
    <xf numFmtId="0" fontId="12" fillId="0" borderId="2" xfId="6"/>
    <xf numFmtId="0" fontId="15" fillId="0" borderId="0" xfId="0" applyFont="1"/>
    <xf numFmtId="0" fontId="13" fillId="0" borderId="3" xfId="7"/>
    <xf numFmtId="49" fontId="5" fillId="4" borderId="0" xfId="3" applyNumberFormat="1" applyFont="1" applyAlignment="1">
      <alignment vertical="top"/>
    </xf>
  </cellXfs>
  <cellStyles count="8">
    <cellStyle name="40 % - Akzent4" xfId="1" builtinId="43"/>
    <cellStyle name="40 % - Akzent5" xfId="2" builtinId="47"/>
    <cellStyle name="40 % - Akzent6" xfId="4" builtinId="51"/>
    <cellStyle name="Akzent6" xfId="3" builtinId="49"/>
    <cellStyle name="Link" xfId="5" builtinId="8"/>
    <cellStyle name="Standard" xfId="0" builtinId="0"/>
    <cellStyle name="Überschrift 1" xfId="6" builtinId="16"/>
    <cellStyle name="Überschrift 2" xfId="7" builtinId="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18</xdr:row>
      <xdr:rowOff>0</xdr:rowOff>
    </xdr:from>
    <xdr:to>
      <xdr:col>6</xdr:col>
      <xdr:colOff>9525</xdr:colOff>
      <xdr:row>18</xdr:row>
      <xdr:rowOff>9525</xdr:rowOff>
    </xdr:to>
    <xdr:pic>
      <xdr:nvPicPr>
        <xdr:cNvPr id="2" name="note" descr="Note">
          <a:extLst>
            <a:ext uri="{FF2B5EF4-FFF2-40B4-BE49-F238E27FC236}">
              <a16:creationId xmlns:a16="http://schemas.microsoft.com/office/drawing/2014/main" id="{66D02FCA-7885-48D0-B970-51B18C837C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57925" y="28479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microsoft.com/en-us/exchange/collaboration/public-folders/migrate-to-exchange-online" TargetMode="External"/><Relationship Id="rId2" Type="http://schemas.openxmlformats.org/officeDocument/2006/relationships/hyperlink" Target="https://go.granikos.eu/CleanPFACL" TargetMode="External"/><Relationship Id="rId1" Type="http://schemas.openxmlformats.org/officeDocument/2006/relationships/hyperlink" Target="https://go.granikos.eu/FixPFNames"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go.granikos.eu/2vLNDh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17"/>
  <sheetViews>
    <sheetView workbookViewId="0">
      <selection activeCell="B4" sqref="B4"/>
    </sheetView>
  </sheetViews>
  <sheetFormatPr baseColWidth="10" defaultRowHeight="15" x14ac:dyDescent="0.25"/>
  <cols>
    <col min="1" max="1" width="26.5703125" bestFit="1" customWidth="1"/>
    <col min="2" max="2" width="26.7109375" bestFit="1" customWidth="1"/>
    <col min="3" max="3" width="30" customWidth="1"/>
  </cols>
  <sheetData>
    <row r="2" spans="1:2" ht="18" thickBot="1" x14ac:dyDescent="0.35">
      <c r="A2" s="31" t="s">
        <v>119</v>
      </c>
      <c r="B2" s="31"/>
    </row>
    <row r="3" spans="1:2" ht="15.75" thickTop="1" x14ac:dyDescent="0.25">
      <c r="A3" s="6" t="s">
        <v>120</v>
      </c>
      <c r="B3" t="s">
        <v>71</v>
      </c>
    </row>
    <row r="4" spans="1:2" x14ac:dyDescent="0.25">
      <c r="A4" s="6" t="s">
        <v>121</v>
      </c>
      <c r="B4" t="s">
        <v>31</v>
      </c>
    </row>
    <row r="5" spans="1:2" x14ac:dyDescent="0.25">
      <c r="A5" s="6"/>
    </row>
    <row r="6" spans="1:2" ht="18" thickBot="1" x14ac:dyDescent="0.35">
      <c r="A6" s="31" t="s">
        <v>123</v>
      </c>
      <c r="B6" s="31"/>
    </row>
    <row r="7" spans="1:2" ht="15.75" thickTop="1" x14ac:dyDescent="0.25">
      <c r="A7" s="6" t="s">
        <v>71</v>
      </c>
      <c r="B7" t="s">
        <v>74</v>
      </c>
    </row>
    <row r="8" spans="1:2" x14ac:dyDescent="0.25">
      <c r="A8" s="6" t="s">
        <v>72</v>
      </c>
      <c r="B8" t="s">
        <v>73</v>
      </c>
    </row>
    <row r="9" spans="1:2" x14ac:dyDescent="0.25">
      <c r="A9" s="6"/>
    </row>
    <row r="11" spans="1:2" x14ac:dyDescent="0.25">
      <c r="A11" s="6" t="s">
        <v>124</v>
      </c>
      <c r="B11" s="3">
        <v>43306</v>
      </c>
    </row>
    <row r="14" spans="1:2" ht="20.25" thickBot="1" x14ac:dyDescent="0.35">
      <c r="A14" s="29" t="s">
        <v>70</v>
      </c>
      <c r="B14" s="29" t="s">
        <v>125</v>
      </c>
    </row>
    <row r="15" spans="1:2" ht="19.5" thickTop="1" x14ac:dyDescent="0.3">
      <c r="A15" s="30" t="str">
        <f>Lookup!A3</f>
        <v>Open</v>
      </c>
      <c r="B15" s="30">
        <f>COUNTIF('Public Folder Migration'!D:D,Lookup!A3)</f>
        <v>49</v>
      </c>
    </row>
    <row r="16" spans="1:2" ht="18.75" x14ac:dyDescent="0.3">
      <c r="A16" s="30" t="str">
        <f>Lookup!A4</f>
        <v xml:space="preserve">In Progress </v>
      </c>
      <c r="B16" s="30">
        <f>COUNTIF('Public Folder Migration'!D:D,Lookup!A4)</f>
        <v>0</v>
      </c>
    </row>
    <row r="17" spans="1:2" ht="18.75" x14ac:dyDescent="0.3">
      <c r="A17" s="30" t="str">
        <f>Lookup!A5</f>
        <v>Closed</v>
      </c>
      <c r="B17" s="30">
        <f>COUNTIF('Public Folder Migration'!D:D,Lookup!A5)</f>
        <v>0</v>
      </c>
    </row>
  </sheetData>
  <mergeCells count="2">
    <mergeCell ref="A2:B2"/>
    <mergeCell ref="A6:B6"/>
  </mergeCells>
  <pageMargins left="0.7" right="0.7" top="0.78740157499999996" bottom="0.78740157499999996"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sheetPr>
  <dimension ref="A1:L66"/>
  <sheetViews>
    <sheetView tabSelected="1" zoomScale="80" zoomScaleNormal="80" workbookViewId="0">
      <pane xSplit="2" ySplit="1" topLeftCell="D2" activePane="bottomRight" state="frozen"/>
      <selection activeCell="C15" sqref="C15"/>
      <selection pane="topRight" activeCell="C15" sqref="C15"/>
      <selection pane="bottomLeft" activeCell="C15" sqref="C15"/>
      <selection pane="bottomRight" activeCell="F68" sqref="F68"/>
    </sheetView>
  </sheetViews>
  <sheetFormatPr baseColWidth="10" defaultRowHeight="15" x14ac:dyDescent="0.25"/>
  <cols>
    <col min="1" max="1" width="20.5703125" bestFit="1" customWidth="1"/>
    <col min="2" max="2" width="20.5703125" customWidth="1"/>
    <col min="3" max="3" width="13" style="11" bestFit="1" customWidth="1"/>
    <col min="4" max="4" width="16.5703125" style="1" bestFit="1" customWidth="1"/>
    <col min="6" max="6" width="71" bestFit="1" customWidth="1"/>
    <col min="7" max="7" width="190.140625" bestFit="1" customWidth="1"/>
    <col min="8" max="8" width="35" bestFit="1" customWidth="1"/>
  </cols>
  <sheetData>
    <row r="1" spans="1:12" s="6" customFormat="1" x14ac:dyDescent="0.25">
      <c r="A1" s="4" t="s">
        <v>129</v>
      </c>
      <c r="B1" s="4" t="s">
        <v>122</v>
      </c>
      <c r="C1" s="32" t="s">
        <v>130</v>
      </c>
      <c r="D1" s="5" t="s">
        <v>70</v>
      </c>
      <c r="E1" s="4" t="s">
        <v>131</v>
      </c>
      <c r="F1" s="4" t="s">
        <v>132</v>
      </c>
      <c r="G1" s="4" t="s">
        <v>68</v>
      </c>
      <c r="H1" s="4" t="s">
        <v>75</v>
      </c>
    </row>
    <row r="2" spans="1:12" s="20" customFormat="1" x14ac:dyDescent="0.25">
      <c r="A2" s="18"/>
      <c r="B2" s="18"/>
      <c r="C2" s="19">
        <v>1</v>
      </c>
      <c r="D2" s="19"/>
      <c r="E2" s="18"/>
      <c r="F2" s="27" t="s">
        <v>134</v>
      </c>
      <c r="G2" s="27"/>
      <c r="H2" s="27"/>
      <c r="L2" s="21"/>
    </row>
    <row r="3" spans="1:12" s="7" customFormat="1" x14ac:dyDescent="0.25">
      <c r="A3" s="9" t="str">
        <f>SourceName</f>
        <v>On-Premises</v>
      </c>
      <c r="B3" s="10" t="str">
        <f>ResponsibleOnPremises</f>
        <v>Varunagroup</v>
      </c>
      <c r="C3" s="11" t="s">
        <v>1</v>
      </c>
      <c r="D3" s="11" t="s">
        <v>126</v>
      </c>
      <c r="E3" s="12">
        <f>StartDate</f>
        <v>43306</v>
      </c>
      <c r="F3" s="7" t="s">
        <v>133</v>
      </c>
      <c r="G3" s="13" t="s">
        <v>0</v>
      </c>
      <c r="L3" s="8"/>
    </row>
    <row r="4" spans="1:12" s="7" customFormat="1" x14ac:dyDescent="0.25">
      <c r="A4" s="9" t="str">
        <f>SourceName</f>
        <v>On-Premises</v>
      </c>
      <c r="B4" s="10" t="str">
        <f>ResponsibleOnPremises</f>
        <v>Varunagroup</v>
      </c>
      <c r="C4" s="11" t="s">
        <v>3</v>
      </c>
      <c r="D4" s="11" t="s">
        <v>126</v>
      </c>
      <c r="E4" s="12">
        <f>StartDate</f>
        <v>43306</v>
      </c>
      <c r="F4" s="7" t="s">
        <v>135</v>
      </c>
      <c r="G4" s="13" t="s">
        <v>2</v>
      </c>
      <c r="L4" s="8"/>
    </row>
    <row r="5" spans="1:12" s="7" customFormat="1" x14ac:dyDescent="0.25">
      <c r="A5" s="9" t="str">
        <f>SourceName</f>
        <v>On-Premises</v>
      </c>
      <c r="B5" s="10" t="str">
        <f>ResponsibleOnPremises</f>
        <v>Varunagroup</v>
      </c>
      <c r="C5" s="11" t="s">
        <v>6</v>
      </c>
      <c r="D5" s="11" t="s">
        <v>126</v>
      </c>
      <c r="E5" s="12">
        <f>StartDate</f>
        <v>43306</v>
      </c>
      <c r="F5" s="7" t="s">
        <v>136</v>
      </c>
      <c r="G5" s="13"/>
    </row>
    <row r="6" spans="1:12" s="20" customFormat="1" x14ac:dyDescent="0.25">
      <c r="A6" s="18"/>
      <c r="B6" s="18"/>
      <c r="C6" s="19" t="s">
        <v>4</v>
      </c>
      <c r="D6" s="19"/>
      <c r="E6" s="22"/>
      <c r="F6" s="27" t="s">
        <v>137</v>
      </c>
      <c r="G6" s="27"/>
      <c r="H6" s="27"/>
    </row>
    <row r="7" spans="1:12" s="7" customFormat="1" x14ac:dyDescent="0.25">
      <c r="A7" s="9" t="str">
        <f>SourceName</f>
        <v>On-Premises</v>
      </c>
      <c r="B7" s="10" t="str">
        <f>ResponsibleOnPremises</f>
        <v>Varunagroup</v>
      </c>
      <c r="C7" s="11" t="s">
        <v>7</v>
      </c>
      <c r="D7" s="11" t="s">
        <v>126</v>
      </c>
      <c r="E7" s="12">
        <f>StartDate</f>
        <v>43306</v>
      </c>
      <c r="F7" s="7" t="s">
        <v>138</v>
      </c>
      <c r="G7" s="13" t="s">
        <v>76</v>
      </c>
      <c r="H7" s="24" t="s">
        <v>111</v>
      </c>
    </row>
    <row r="8" spans="1:12" s="7" customFormat="1" ht="25.5" x14ac:dyDescent="0.25">
      <c r="A8" s="9" t="str">
        <f>SourceName</f>
        <v>On-Premises</v>
      </c>
      <c r="B8" s="10" t="str">
        <f>ResponsibleOnPremises</f>
        <v>Varunagroup</v>
      </c>
      <c r="C8" s="11" t="s">
        <v>9</v>
      </c>
      <c r="D8" s="11" t="s">
        <v>126</v>
      </c>
      <c r="E8" s="12">
        <f>StartDate</f>
        <v>43306</v>
      </c>
      <c r="F8" s="7" t="s">
        <v>139</v>
      </c>
      <c r="G8" s="17" t="s">
        <v>77</v>
      </c>
      <c r="H8" s="24" t="s">
        <v>112</v>
      </c>
    </row>
    <row r="9" spans="1:12" s="7" customFormat="1" x14ac:dyDescent="0.25">
      <c r="A9" s="9" t="str">
        <f>SourceName</f>
        <v>On-Premises</v>
      </c>
      <c r="B9" s="10" t="str">
        <f>ResponsibleOnPremises</f>
        <v>Varunagroup</v>
      </c>
      <c r="C9" s="11" t="s">
        <v>113</v>
      </c>
      <c r="D9" s="11" t="s">
        <v>126</v>
      </c>
      <c r="E9" s="12">
        <f>StartDate</f>
        <v>43306</v>
      </c>
      <c r="F9" s="7" t="s">
        <v>140</v>
      </c>
      <c r="G9" s="17" t="s">
        <v>114</v>
      </c>
      <c r="H9" s="24" t="s">
        <v>115</v>
      </c>
    </row>
    <row r="10" spans="1:12" s="20" customFormat="1" x14ac:dyDescent="0.25">
      <c r="A10" s="18"/>
      <c r="B10" s="18"/>
      <c r="C10" s="19" t="s">
        <v>14</v>
      </c>
      <c r="D10" s="19"/>
      <c r="E10" s="22"/>
      <c r="F10" s="27" t="s">
        <v>141</v>
      </c>
      <c r="G10" s="27"/>
      <c r="H10" s="27"/>
    </row>
    <row r="11" spans="1:12" s="7" customFormat="1" x14ac:dyDescent="0.25">
      <c r="A11" s="9" t="str">
        <f>SourceName</f>
        <v>On-Premises</v>
      </c>
      <c r="B11" s="10" t="str">
        <f>ResponsibleOnPremises</f>
        <v>Varunagroup</v>
      </c>
      <c r="C11" s="11" t="s">
        <v>15</v>
      </c>
      <c r="D11" s="11" t="s">
        <v>126</v>
      </c>
      <c r="E11" s="12">
        <f>StartDate</f>
        <v>43306</v>
      </c>
      <c r="F11" s="7" t="s">
        <v>8</v>
      </c>
      <c r="G11" s="13" t="s">
        <v>5</v>
      </c>
    </row>
    <row r="12" spans="1:12" s="7" customFormat="1" x14ac:dyDescent="0.25">
      <c r="A12" s="9" t="str">
        <f>SourceName</f>
        <v>On-Premises</v>
      </c>
      <c r="B12" s="10" t="str">
        <f>ResponsibleOnPremises</f>
        <v>Varunagroup</v>
      </c>
      <c r="C12" s="11" t="s">
        <v>78</v>
      </c>
      <c r="D12" s="11" t="s">
        <v>126</v>
      </c>
      <c r="E12" s="12">
        <f>StartDate</f>
        <v>43306</v>
      </c>
      <c r="F12" s="7" t="s">
        <v>10</v>
      </c>
      <c r="G12" s="13" t="s">
        <v>11</v>
      </c>
    </row>
    <row r="13" spans="1:12" s="7" customFormat="1" x14ac:dyDescent="0.25">
      <c r="A13" s="9" t="str">
        <f>SourceName</f>
        <v>On-Premises</v>
      </c>
      <c r="B13" s="10" t="str">
        <f>ResponsibleOnPremises</f>
        <v>Varunagroup</v>
      </c>
      <c r="C13" s="11" t="s">
        <v>78</v>
      </c>
      <c r="D13" s="11" t="s">
        <v>126</v>
      </c>
      <c r="E13" s="12">
        <f>StartDate</f>
        <v>43306</v>
      </c>
      <c r="F13" s="7" t="s">
        <v>12</v>
      </c>
      <c r="G13" s="13" t="s">
        <v>13</v>
      </c>
    </row>
    <row r="14" spans="1:12" s="20" customFormat="1" x14ac:dyDescent="0.25">
      <c r="A14" s="18"/>
      <c r="B14" s="18"/>
      <c r="C14" s="19" t="s">
        <v>16</v>
      </c>
      <c r="D14" s="19"/>
      <c r="E14" s="22"/>
      <c r="F14" s="27" t="s">
        <v>142</v>
      </c>
      <c r="G14" s="27"/>
      <c r="H14" s="27"/>
    </row>
    <row r="15" spans="1:12" s="7" customFormat="1" ht="140.1" customHeight="1" x14ac:dyDescent="0.25">
      <c r="A15" s="9" t="str">
        <f>SourceName</f>
        <v>On-Premises</v>
      </c>
      <c r="B15" s="10" t="str">
        <f>ResponsibleOnPremises</f>
        <v>Varunagroup</v>
      </c>
      <c r="C15" s="11" t="s">
        <v>17</v>
      </c>
      <c r="D15" s="11" t="s">
        <v>126</v>
      </c>
      <c r="E15" s="12">
        <f>StartDate</f>
        <v>43306</v>
      </c>
      <c r="F15" s="25" t="s">
        <v>143</v>
      </c>
      <c r="G15" s="14" t="s">
        <v>116</v>
      </c>
      <c r="H15" s="28" t="s">
        <v>117</v>
      </c>
    </row>
    <row r="16" spans="1:12" s="20" customFormat="1" x14ac:dyDescent="0.25">
      <c r="A16" s="18"/>
      <c r="B16" s="18"/>
      <c r="C16" s="19" t="s">
        <v>22</v>
      </c>
      <c r="D16" s="19"/>
      <c r="E16" s="22"/>
      <c r="F16" s="27" t="s">
        <v>144</v>
      </c>
      <c r="G16" s="27"/>
      <c r="H16" s="27"/>
    </row>
    <row r="17" spans="1:8" s="7" customFormat="1" x14ac:dyDescent="0.25">
      <c r="A17" s="15" t="str">
        <f>TargetName</f>
        <v>Office 365</v>
      </c>
      <c r="B17" s="15" t="str">
        <f>ResponsibleCloud</f>
        <v>Granikos</v>
      </c>
      <c r="C17" s="11" t="s">
        <v>24</v>
      </c>
      <c r="D17" s="11" t="s">
        <v>126</v>
      </c>
      <c r="E17" s="12">
        <f>StartDate</f>
        <v>43306</v>
      </c>
      <c r="F17" s="7" t="s">
        <v>145</v>
      </c>
      <c r="G17" s="14" t="s">
        <v>18</v>
      </c>
    </row>
    <row r="18" spans="1:8" s="7" customFormat="1" x14ac:dyDescent="0.25">
      <c r="A18" s="15" t="str">
        <f>TargetName</f>
        <v>Office 365</v>
      </c>
      <c r="B18" s="15" t="str">
        <f>ResponsibleCloud</f>
        <v>Granikos</v>
      </c>
      <c r="C18" s="11" t="s">
        <v>23</v>
      </c>
      <c r="D18" s="11" t="s">
        <v>126</v>
      </c>
      <c r="E18" s="12">
        <f>StartDate</f>
        <v>43306</v>
      </c>
      <c r="F18" s="7" t="s">
        <v>146</v>
      </c>
      <c r="G18" s="14" t="s">
        <v>19</v>
      </c>
    </row>
    <row r="19" spans="1:8" s="7" customFormat="1" x14ac:dyDescent="0.25">
      <c r="A19" s="15" t="str">
        <f>TargetName</f>
        <v>Office 365</v>
      </c>
      <c r="B19" s="15" t="str">
        <f>ResponsibleCloud</f>
        <v>Granikos</v>
      </c>
      <c r="C19" s="11" t="s">
        <v>27</v>
      </c>
      <c r="D19" s="11" t="s">
        <v>126</v>
      </c>
      <c r="E19" s="12">
        <f>StartDate</f>
        <v>43306</v>
      </c>
      <c r="F19" s="7" t="s">
        <v>147</v>
      </c>
      <c r="G19" s="14" t="s">
        <v>20</v>
      </c>
    </row>
    <row r="20" spans="1:8" s="7" customFormat="1" x14ac:dyDescent="0.25">
      <c r="A20" s="15" t="str">
        <f>TargetName</f>
        <v>Office 365</v>
      </c>
      <c r="B20" s="15" t="str">
        <f>ResponsibleCloud</f>
        <v>Granikos</v>
      </c>
      <c r="C20" s="11" t="s">
        <v>29</v>
      </c>
      <c r="D20" s="11" t="s">
        <v>126</v>
      </c>
      <c r="E20" s="12">
        <f>StartDate</f>
        <v>43306</v>
      </c>
      <c r="F20" s="7" t="s">
        <v>148</v>
      </c>
      <c r="G20" s="2" t="s">
        <v>21</v>
      </c>
    </row>
    <row r="21" spans="1:8" s="20" customFormat="1" x14ac:dyDescent="0.25">
      <c r="A21" s="18"/>
      <c r="B21" s="18"/>
      <c r="C21" s="19" t="s">
        <v>32</v>
      </c>
      <c r="D21" s="19"/>
      <c r="E21" s="22"/>
      <c r="F21" s="27" t="s">
        <v>149</v>
      </c>
      <c r="G21" s="27"/>
      <c r="H21" s="27"/>
    </row>
    <row r="22" spans="1:8" s="7" customFormat="1" x14ac:dyDescent="0.25">
      <c r="A22" s="15" t="str">
        <f>TargetName</f>
        <v>Office 365</v>
      </c>
      <c r="B22" s="15" t="str">
        <f>ResponsibleCloud</f>
        <v>Granikos</v>
      </c>
      <c r="C22" s="11" t="s">
        <v>33</v>
      </c>
      <c r="D22" s="11" t="s">
        <v>126</v>
      </c>
      <c r="E22" s="12">
        <f>StartDate</f>
        <v>43306</v>
      </c>
      <c r="F22" s="7" t="s">
        <v>150</v>
      </c>
      <c r="G22" s="16" t="s">
        <v>25</v>
      </c>
    </row>
    <row r="23" spans="1:8" s="7" customFormat="1" x14ac:dyDescent="0.25">
      <c r="A23" s="15" t="str">
        <f>TargetName</f>
        <v>Office 365</v>
      </c>
      <c r="B23" s="15" t="str">
        <f>ResponsibleCloud</f>
        <v>Granikos</v>
      </c>
      <c r="C23" s="11" t="s">
        <v>34</v>
      </c>
      <c r="D23" s="11" t="s">
        <v>126</v>
      </c>
      <c r="E23" s="12">
        <f>StartDate</f>
        <v>43306</v>
      </c>
      <c r="F23" s="7" t="s">
        <v>151</v>
      </c>
      <c r="G23" s="16" t="s">
        <v>26</v>
      </c>
    </row>
    <row r="24" spans="1:8" s="7" customFormat="1" x14ac:dyDescent="0.25">
      <c r="A24" s="15" t="str">
        <f>TargetName</f>
        <v>Office 365</v>
      </c>
      <c r="B24" s="15" t="str">
        <f>ResponsibleCloud</f>
        <v>Granikos</v>
      </c>
      <c r="C24" s="11" t="s">
        <v>35</v>
      </c>
      <c r="D24" s="11" t="s">
        <v>126</v>
      </c>
      <c r="E24" s="12">
        <f>StartDate</f>
        <v>43306</v>
      </c>
      <c r="F24" s="7" t="s">
        <v>152</v>
      </c>
      <c r="G24" s="16" t="s">
        <v>28</v>
      </c>
    </row>
    <row r="25" spans="1:8" s="7" customFormat="1" ht="38.25" x14ac:dyDescent="0.25">
      <c r="A25" s="15" t="str">
        <f>TargetName</f>
        <v>Office 365</v>
      </c>
      <c r="B25" s="15" t="str">
        <f>ResponsibleCloud</f>
        <v>Granikos</v>
      </c>
      <c r="C25" s="11" t="s">
        <v>79</v>
      </c>
      <c r="D25" s="11" t="s">
        <v>126</v>
      </c>
      <c r="E25" s="12">
        <f>StartDate</f>
        <v>43306</v>
      </c>
      <c r="F25" s="7" t="s">
        <v>153</v>
      </c>
      <c r="G25" s="17" t="s">
        <v>30</v>
      </c>
    </row>
    <row r="26" spans="1:8" s="20" customFormat="1" x14ac:dyDescent="0.25">
      <c r="A26" s="18"/>
      <c r="B26" s="18"/>
      <c r="C26" s="19" t="s">
        <v>36</v>
      </c>
      <c r="D26" s="19"/>
      <c r="E26" s="22"/>
      <c r="F26" s="27" t="s">
        <v>154</v>
      </c>
      <c r="G26" s="27"/>
      <c r="H26" s="27"/>
    </row>
    <row r="27" spans="1:8" s="7" customFormat="1" x14ac:dyDescent="0.25">
      <c r="A27" s="9" t="str">
        <f>SourceName</f>
        <v>On-Premises</v>
      </c>
      <c r="B27" s="10" t="str">
        <f>ResponsibleOnPremises</f>
        <v>Varunagroup</v>
      </c>
      <c r="C27" s="11" t="s">
        <v>37</v>
      </c>
      <c r="D27" s="11" t="s">
        <v>126</v>
      </c>
      <c r="E27" s="12">
        <f>StartDate</f>
        <v>43306</v>
      </c>
      <c r="F27" s="7" t="s">
        <v>155</v>
      </c>
      <c r="G27" s="16" t="s">
        <v>97</v>
      </c>
    </row>
    <row r="28" spans="1:8" s="7" customFormat="1" x14ac:dyDescent="0.25">
      <c r="A28" s="9" t="str">
        <f>SourceName</f>
        <v>On-Premises</v>
      </c>
      <c r="B28" s="10" t="str">
        <f>ResponsibleOnPremises</f>
        <v>Varunagroup</v>
      </c>
      <c r="C28" s="11" t="s">
        <v>80</v>
      </c>
      <c r="D28" s="11" t="s">
        <v>126</v>
      </c>
      <c r="E28" s="12">
        <f>StartDate</f>
        <v>43306</v>
      </c>
      <c r="F28" s="7" t="s">
        <v>156</v>
      </c>
      <c r="G28" s="16" t="s">
        <v>98</v>
      </c>
    </row>
    <row r="29" spans="1:8" s="7" customFormat="1" x14ac:dyDescent="0.25">
      <c r="A29" s="9" t="str">
        <f>SourceName</f>
        <v>On-Premises</v>
      </c>
      <c r="B29" s="10" t="str">
        <f>ResponsibleOnPremises</f>
        <v>Varunagroup</v>
      </c>
      <c r="C29" s="11" t="s">
        <v>81</v>
      </c>
      <c r="D29" s="11" t="s">
        <v>126</v>
      </c>
      <c r="E29" s="12">
        <f>StartDate</f>
        <v>43306</v>
      </c>
      <c r="F29" s="7" t="s">
        <v>157</v>
      </c>
      <c r="G29" s="13"/>
    </row>
    <row r="30" spans="1:8" s="20" customFormat="1" x14ac:dyDescent="0.25">
      <c r="A30" s="18"/>
      <c r="B30" s="18"/>
      <c r="C30" s="19" t="s">
        <v>38</v>
      </c>
      <c r="D30" s="19"/>
      <c r="E30" s="22"/>
      <c r="F30" s="27" t="s">
        <v>158</v>
      </c>
      <c r="G30" s="27"/>
      <c r="H30" s="27"/>
    </row>
    <row r="31" spans="1:8" s="7" customFormat="1" x14ac:dyDescent="0.25">
      <c r="A31" s="15" t="str">
        <f>TargetName</f>
        <v>Office 365</v>
      </c>
      <c r="B31" s="15" t="str">
        <f>ResponsibleCloud</f>
        <v>Granikos</v>
      </c>
      <c r="C31" s="11" t="s">
        <v>39</v>
      </c>
      <c r="D31" s="11" t="s">
        <v>126</v>
      </c>
      <c r="E31" s="12">
        <f>StartDate</f>
        <v>43306</v>
      </c>
      <c r="F31" s="7" t="s">
        <v>159</v>
      </c>
      <c r="G31" s="13" t="s">
        <v>99</v>
      </c>
    </row>
    <row r="32" spans="1:8" s="20" customFormat="1" x14ac:dyDescent="0.25">
      <c r="A32" s="18"/>
      <c r="B32" s="18"/>
      <c r="C32" s="19" t="s">
        <v>46</v>
      </c>
      <c r="D32" s="19"/>
      <c r="E32" s="22"/>
      <c r="F32" s="27" t="s">
        <v>160</v>
      </c>
      <c r="G32" s="27"/>
      <c r="H32" s="27"/>
    </row>
    <row r="33" spans="1:8" s="7" customFormat="1" x14ac:dyDescent="0.25">
      <c r="A33" s="9" t="str">
        <f t="shared" ref="A33:A38" si="0">SourceName</f>
        <v>On-Premises</v>
      </c>
      <c r="B33" s="10" t="str">
        <f t="shared" ref="B33:B38" si="1">ResponsibleOnPremises</f>
        <v>Varunagroup</v>
      </c>
      <c r="C33" s="11" t="s">
        <v>47</v>
      </c>
      <c r="D33" s="11" t="s">
        <v>126</v>
      </c>
      <c r="E33" s="12">
        <f t="shared" ref="E33:E43" si="2">StartDate</f>
        <v>43306</v>
      </c>
      <c r="F33" s="7" t="s">
        <v>162</v>
      </c>
      <c r="G33" s="13" t="s">
        <v>100</v>
      </c>
    </row>
    <row r="34" spans="1:8" s="7" customFormat="1" x14ac:dyDescent="0.25">
      <c r="A34" s="9" t="str">
        <f t="shared" si="0"/>
        <v>On-Premises</v>
      </c>
      <c r="B34" s="10" t="str">
        <f t="shared" si="1"/>
        <v>Varunagroup</v>
      </c>
      <c r="C34" s="11" t="s">
        <v>49</v>
      </c>
      <c r="D34" s="11" t="s">
        <v>126</v>
      </c>
      <c r="E34" s="12">
        <f t="shared" si="2"/>
        <v>43306</v>
      </c>
      <c r="F34" s="7" t="s">
        <v>163</v>
      </c>
      <c r="G34" s="13" t="s">
        <v>40</v>
      </c>
    </row>
    <row r="35" spans="1:8" s="7" customFormat="1" x14ac:dyDescent="0.25">
      <c r="A35" s="9" t="str">
        <f t="shared" si="0"/>
        <v>On-Premises</v>
      </c>
      <c r="B35" s="10" t="str">
        <f t="shared" si="1"/>
        <v>Varunagroup</v>
      </c>
      <c r="C35" s="11" t="s">
        <v>82</v>
      </c>
      <c r="D35" s="11" t="s">
        <v>126</v>
      </c>
      <c r="E35" s="12">
        <f t="shared" si="2"/>
        <v>43306</v>
      </c>
      <c r="F35" s="7" t="s">
        <v>166</v>
      </c>
      <c r="G35" s="13" t="s">
        <v>164</v>
      </c>
      <c r="H35" s="7" t="s">
        <v>165</v>
      </c>
    </row>
    <row r="36" spans="1:8" s="7" customFormat="1" x14ac:dyDescent="0.25">
      <c r="A36" s="9" t="str">
        <f t="shared" si="0"/>
        <v>On-Premises</v>
      </c>
      <c r="B36" s="10" t="str">
        <f t="shared" si="1"/>
        <v>Varunagroup</v>
      </c>
      <c r="C36" s="11" t="s">
        <v>83</v>
      </c>
      <c r="D36" s="11" t="s">
        <v>126</v>
      </c>
      <c r="E36" s="12">
        <f t="shared" si="2"/>
        <v>43306</v>
      </c>
      <c r="F36" s="7" t="s">
        <v>167</v>
      </c>
      <c r="G36" s="13" t="s">
        <v>161</v>
      </c>
    </row>
    <row r="37" spans="1:8" s="7" customFormat="1" x14ac:dyDescent="0.25">
      <c r="A37" s="9" t="str">
        <f t="shared" si="0"/>
        <v>On-Premises</v>
      </c>
      <c r="B37" s="10" t="str">
        <f t="shared" si="1"/>
        <v>Varunagroup</v>
      </c>
      <c r="C37" s="11" t="s">
        <v>84</v>
      </c>
      <c r="D37" s="11" t="s">
        <v>126</v>
      </c>
      <c r="E37" s="12">
        <f t="shared" si="2"/>
        <v>43306</v>
      </c>
      <c r="F37" s="7" t="s">
        <v>168</v>
      </c>
      <c r="G37" s="13" t="s">
        <v>41</v>
      </c>
    </row>
    <row r="38" spans="1:8" s="7" customFormat="1" x14ac:dyDescent="0.25">
      <c r="A38" s="9" t="str">
        <f t="shared" si="0"/>
        <v>On-Premises</v>
      </c>
      <c r="B38" s="10" t="str">
        <f t="shared" si="1"/>
        <v>Varunagroup</v>
      </c>
      <c r="C38" s="11" t="s">
        <v>85</v>
      </c>
      <c r="D38" s="11" t="s">
        <v>126</v>
      </c>
      <c r="E38" s="12">
        <f t="shared" si="2"/>
        <v>43306</v>
      </c>
      <c r="F38" s="7" t="s">
        <v>186</v>
      </c>
      <c r="G38" s="13"/>
    </row>
    <row r="39" spans="1:8" s="7" customFormat="1" x14ac:dyDescent="0.25">
      <c r="A39" s="15" t="str">
        <f>TargetName</f>
        <v>Office 365</v>
      </c>
      <c r="B39" s="15" t="str">
        <f>ResponsibleCloud</f>
        <v>Granikos</v>
      </c>
      <c r="C39" s="11" t="s">
        <v>86</v>
      </c>
      <c r="D39" s="11" t="s">
        <v>126</v>
      </c>
      <c r="E39" s="12">
        <f t="shared" si="2"/>
        <v>43306</v>
      </c>
      <c r="F39" s="7" t="s">
        <v>169</v>
      </c>
      <c r="G39" s="13" t="s">
        <v>42</v>
      </c>
    </row>
    <row r="40" spans="1:8" s="7" customFormat="1" x14ac:dyDescent="0.25">
      <c r="A40" s="15" t="str">
        <f>TargetName</f>
        <v>Office 365</v>
      </c>
      <c r="B40" s="15" t="str">
        <f>ResponsibleCloud</f>
        <v>Granikos</v>
      </c>
      <c r="C40" s="11" t="s">
        <v>87</v>
      </c>
      <c r="D40" s="11" t="s">
        <v>126</v>
      </c>
      <c r="E40" s="12">
        <f t="shared" si="2"/>
        <v>43306</v>
      </c>
      <c r="F40" s="7" t="s">
        <v>170</v>
      </c>
      <c r="G40" s="13" t="s">
        <v>43</v>
      </c>
    </row>
    <row r="41" spans="1:8" s="7" customFormat="1" x14ac:dyDescent="0.25">
      <c r="A41" s="15" t="str">
        <f>TargetName</f>
        <v>Office 365</v>
      </c>
      <c r="B41" s="15" t="str">
        <f>ResponsibleCloud</f>
        <v>Granikos</v>
      </c>
      <c r="C41" s="11" t="s">
        <v>88</v>
      </c>
      <c r="D41" s="11" t="s">
        <v>126</v>
      </c>
      <c r="E41" s="12">
        <f t="shared" si="2"/>
        <v>43306</v>
      </c>
      <c r="F41" s="7" t="s">
        <v>171</v>
      </c>
      <c r="G41" s="13" t="s">
        <v>44</v>
      </c>
    </row>
    <row r="42" spans="1:8" s="7" customFormat="1" x14ac:dyDescent="0.25">
      <c r="A42" s="15" t="str">
        <f>TargetName</f>
        <v>Office 365</v>
      </c>
      <c r="B42" s="15" t="str">
        <f>ResponsibleCloud</f>
        <v>Granikos</v>
      </c>
      <c r="C42" s="11" t="s">
        <v>89</v>
      </c>
      <c r="D42" s="11" t="s">
        <v>126</v>
      </c>
      <c r="E42" s="12">
        <f t="shared" si="2"/>
        <v>43306</v>
      </c>
      <c r="F42" s="7" t="s">
        <v>172</v>
      </c>
      <c r="G42" s="13" t="s">
        <v>45</v>
      </c>
    </row>
    <row r="43" spans="1:8" s="7" customFormat="1" ht="51" x14ac:dyDescent="0.25">
      <c r="A43" s="15" t="str">
        <f>TargetName</f>
        <v>Office 365</v>
      </c>
      <c r="B43" s="15" t="str">
        <f>ResponsibleCloud</f>
        <v>Granikos</v>
      </c>
      <c r="C43" s="11" t="s">
        <v>90</v>
      </c>
      <c r="D43" s="11" t="s">
        <v>126</v>
      </c>
      <c r="E43" s="12">
        <f t="shared" si="2"/>
        <v>43306</v>
      </c>
      <c r="F43" s="7" t="s">
        <v>173</v>
      </c>
      <c r="G43" s="17" t="s">
        <v>101</v>
      </c>
    </row>
    <row r="44" spans="1:8" s="20" customFormat="1" x14ac:dyDescent="0.25">
      <c r="A44" s="18"/>
      <c r="B44" s="18"/>
      <c r="C44" s="19" t="s">
        <v>50</v>
      </c>
      <c r="D44" s="19"/>
      <c r="E44" s="22"/>
      <c r="F44" s="27" t="s">
        <v>174</v>
      </c>
      <c r="G44" s="27"/>
      <c r="H44" s="27"/>
    </row>
    <row r="45" spans="1:8" s="7" customFormat="1" x14ac:dyDescent="0.25">
      <c r="A45" s="15" t="str">
        <f>TargetName</f>
        <v>Office 365</v>
      </c>
      <c r="B45" s="15" t="str">
        <f>ResponsibleCloud</f>
        <v>Granikos</v>
      </c>
      <c r="C45" s="11" t="s">
        <v>51</v>
      </c>
      <c r="D45" s="11" t="s">
        <v>126</v>
      </c>
      <c r="E45" s="12">
        <f>StartDate</f>
        <v>43306</v>
      </c>
      <c r="F45" s="7" t="s">
        <v>175</v>
      </c>
      <c r="G45" s="13" t="s">
        <v>48</v>
      </c>
    </row>
    <row r="46" spans="1:8" s="7" customFormat="1" ht="30" x14ac:dyDescent="0.25">
      <c r="A46" s="15" t="str">
        <f>TargetName</f>
        <v>Office 365</v>
      </c>
      <c r="B46" s="15" t="str">
        <f>ResponsibleCloud</f>
        <v>Granikos</v>
      </c>
      <c r="C46" s="11" t="s">
        <v>52</v>
      </c>
      <c r="D46" s="11" t="s">
        <v>126</v>
      </c>
      <c r="E46" s="12">
        <f>StartDate</f>
        <v>43306</v>
      </c>
      <c r="F46" s="25" t="s">
        <v>176</v>
      </c>
      <c r="G46" s="13"/>
      <c r="H46" s="24" t="s">
        <v>118</v>
      </c>
    </row>
    <row r="47" spans="1:8" s="20" customFormat="1" x14ac:dyDescent="0.25">
      <c r="A47" s="18"/>
      <c r="B47" s="18"/>
      <c r="C47" s="19" t="s">
        <v>55</v>
      </c>
      <c r="D47" s="19"/>
      <c r="E47" s="22"/>
      <c r="F47" s="27" t="s">
        <v>188</v>
      </c>
      <c r="G47" s="27"/>
      <c r="H47" s="27"/>
    </row>
    <row r="48" spans="1:8" s="7" customFormat="1" ht="30" x14ac:dyDescent="0.25">
      <c r="A48" s="9" t="str">
        <f>SourceName</f>
        <v>On-Premises</v>
      </c>
      <c r="B48" s="10" t="str">
        <f>ResponsibleOnPremises</f>
        <v>Varunagroup</v>
      </c>
      <c r="C48" s="11" t="s">
        <v>56</v>
      </c>
      <c r="D48" s="11" t="s">
        <v>126</v>
      </c>
      <c r="E48" s="12">
        <f>StartDate</f>
        <v>43306</v>
      </c>
      <c r="F48" s="25" t="s">
        <v>178</v>
      </c>
      <c r="G48" s="17" t="s">
        <v>102</v>
      </c>
    </row>
    <row r="49" spans="1:8" s="7" customFormat="1" x14ac:dyDescent="0.25">
      <c r="A49" s="15" t="str">
        <f>TargetName</f>
        <v>Office 365</v>
      </c>
      <c r="B49" s="15" t="str">
        <f>ResponsibleCloud</f>
        <v>Granikos</v>
      </c>
      <c r="C49" s="11" t="s">
        <v>57</v>
      </c>
      <c r="D49" s="11" t="s">
        <v>126</v>
      </c>
      <c r="E49" s="12">
        <f>StartDate</f>
        <v>43306</v>
      </c>
      <c r="F49" s="7" t="s">
        <v>179</v>
      </c>
      <c r="G49" s="13" t="s">
        <v>53</v>
      </c>
    </row>
    <row r="50" spans="1:8" s="7" customFormat="1" x14ac:dyDescent="0.25">
      <c r="A50" s="15" t="str">
        <f>TargetName</f>
        <v>Office 365</v>
      </c>
      <c r="B50" s="15" t="str">
        <f>ResponsibleCloud</f>
        <v>Granikos</v>
      </c>
      <c r="C50" s="11" t="s">
        <v>61</v>
      </c>
      <c r="D50" s="11" t="s">
        <v>126</v>
      </c>
      <c r="E50" s="12">
        <f>StartDate</f>
        <v>43306</v>
      </c>
      <c r="F50" s="7" t="s">
        <v>180</v>
      </c>
      <c r="G50" s="13" t="s">
        <v>54</v>
      </c>
    </row>
    <row r="51" spans="1:8" s="20" customFormat="1" x14ac:dyDescent="0.25">
      <c r="A51" s="18"/>
      <c r="B51" s="18"/>
      <c r="C51" s="19" t="s">
        <v>62</v>
      </c>
      <c r="D51" s="19"/>
      <c r="E51" s="22"/>
      <c r="F51" s="27" t="s">
        <v>181</v>
      </c>
      <c r="G51" s="27"/>
      <c r="H51" s="27"/>
    </row>
    <row r="52" spans="1:8" s="7" customFormat="1" x14ac:dyDescent="0.25">
      <c r="A52" s="15" t="str">
        <f>TargetName</f>
        <v>Office 365</v>
      </c>
      <c r="B52" s="15" t="str">
        <f>ResponsibleCloud</f>
        <v>Granikos</v>
      </c>
      <c r="C52" s="11" t="s">
        <v>63</v>
      </c>
      <c r="D52" s="11" t="s">
        <v>126</v>
      </c>
      <c r="E52" s="12">
        <f>StartDate</f>
        <v>43306</v>
      </c>
      <c r="F52" s="25" t="s">
        <v>182</v>
      </c>
      <c r="G52" s="13"/>
    </row>
    <row r="53" spans="1:8" s="7" customFormat="1" x14ac:dyDescent="0.25">
      <c r="A53" s="15" t="str">
        <f>TargetName</f>
        <v>Office 365</v>
      </c>
      <c r="B53" s="15" t="str">
        <f>ResponsibleCloud</f>
        <v>Granikos</v>
      </c>
      <c r="C53" s="11" t="s">
        <v>65</v>
      </c>
      <c r="D53" s="11" t="s">
        <v>126</v>
      </c>
      <c r="E53" s="12">
        <f>StartDate</f>
        <v>43306</v>
      </c>
      <c r="F53" s="7" t="s">
        <v>183</v>
      </c>
      <c r="G53" s="13" t="s">
        <v>58</v>
      </c>
    </row>
    <row r="54" spans="1:8" s="7" customFormat="1" x14ac:dyDescent="0.25">
      <c r="A54" s="15" t="str">
        <f>TargetName</f>
        <v>Office 365</v>
      </c>
      <c r="B54" s="15" t="str">
        <f>ResponsibleCloud</f>
        <v>Granikos</v>
      </c>
      <c r="C54" s="11" t="s">
        <v>67</v>
      </c>
      <c r="D54" s="11" t="s">
        <v>126</v>
      </c>
      <c r="E54" s="12">
        <f>StartDate</f>
        <v>43306</v>
      </c>
      <c r="F54" s="7" t="s">
        <v>184</v>
      </c>
      <c r="G54" s="13" t="s">
        <v>59</v>
      </c>
    </row>
    <row r="55" spans="1:8" s="7" customFormat="1" x14ac:dyDescent="0.25">
      <c r="A55" s="15" t="str">
        <f>TargetName</f>
        <v>Office 365</v>
      </c>
      <c r="B55" s="15" t="str">
        <f>ResponsibleCloud</f>
        <v>Granikos</v>
      </c>
      <c r="C55" s="11" t="s">
        <v>91</v>
      </c>
      <c r="D55" s="11" t="s">
        <v>126</v>
      </c>
      <c r="E55" s="12">
        <f>StartDate</f>
        <v>43306</v>
      </c>
      <c r="F55" s="7" t="s">
        <v>185</v>
      </c>
      <c r="G55" s="13" t="s">
        <v>60</v>
      </c>
    </row>
    <row r="56" spans="1:8" s="7" customFormat="1" ht="30" customHeight="1" x14ac:dyDescent="0.25">
      <c r="A56" s="15" t="str">
        <f>TargetName</f>
        <v>Office 365</v>
      </c>
      <c r="B56" s="15" t="str">
        <f>ResponsibleCloud</f>
        <v>Granikos</v>
      </c>
      <c r="C56" s="11" t="s">
        <v>92</v>
      </c>
      <c r="D56" s="11" t="s">
        <v>126</v>
      </c>
      <c r="E56" s="12">
        <f>StartDate</f>
        <v>43306</v>
      </c>
      <c r="F56" s="25" t="s">
        <v>187</v>
      </c>
      <c r="G56" s="13"/>
    </row>
    <row r="57" spans="1:8" s="20" customFormat="1" x14ac:dyDescent="0.25">
      <c r="A57" s="18"/>
      <c r="B57" s="18"/>
      <c r="C57" s="19" t="s">
        <v>93</v>
      </c>
      <c r="D57" s="19"/>
      <c r="E57" s="22"/>
      <c r="F57" s="27" t="s">
        <v>177</v>
      </c>
      <c r="G57" s="27"/>
      <c r="H57" s="27"/>
    </row>
    <row r="58" spans="1:8" s="7" customFormat="1" x14ac:dyDescent="0.25">
      <c r="A58" s="9" t="str">
        <f>SourceName</f>
        <v>On-Premises</v>
      </c>
      <c r="B58" s="10" t="str">
        <f>ResponsibleOnPremises</f>
        <v>Varunagroup</v>
      </c>
      <c r="C58" s="11" t="s">
        <v>94</v>
      </c>
      <c r="D58" s="11" t="s">
        <v>126</v>
      </c>
      <c r="E58" s="12">
        <f>StartDate</f>
        <v>43306</v>
      </c>
      <c r="F58" s="7" t="s">
        <v>189</v>
      </c>
      <c r="G58" s="13" t="s">
        <v>64</v>
      </c>
    </row>
    <row r="59" spans="1:8" s="7" customFormat="1" x14ac:dyDescent="0.25">
      <c r="A59" s="15" t="str">
        <f>TargetName</f>
        <v>Office 365</v>
      </c>
      <c r="B59" s="15" t="str">
        <f>ResponsibleCloud</f>
        <v>Granikos</v>
      </c>
      <c r="C59" s="11" t="s">
        <v>95</v>
      </c>
      <c r="D59" s="11" t="s">
        <v>126</v>
      </c>
      <c r="E59" s="12">
        <f>StartDate</f>
        <v>43306</v>
      </c>
      <c r="F59" s="7" t="s">
        <v>190</v>
      </c>
      <c r="G59" s="13" t="s">
        <v>66</v>
      </c>
    </row>
    <row r="60" spans="1:8" s="7" customFormat="1" ht="25.5" x14ac:dyDescent="0.25">
      <c r="A60" s="9" t="str">
        <f>SourceName</f>
        <v>On-Premises</v>
      </c>
      <c r="B60" s="10" t="str">
        <f>ResponsibleOnPremises</f>
        <v>Varunagroup</v>
      </c>
      <c r="C60" s="11" t="s">
        <v>96</v>
      </c>
      <c r="D60" s="11" t="s">
        <v>126</v>
      </c>
      <c r="E60" s="12">
        <f>StartDate</f>
        <v>43306</v>
      </c>
      <c r="F60" s="7" t="s">
        <v>191</v>
      </c>
      <c r="G60" s="17" t="s">
        <v>69</v>
      </c>
    </row>
    <row r="63" spans="1:8" s="20" customFormat="1" x14ac:dyDescent="0.25">
      <c r="A63" s="26"/>
      <c r="B63" s="26"/>
      <c r="C63" s="19" t="s">
        <v>106</v>
      </c>
      <c r="D63" s="19"/>
      <c r="E63" s="22"/>
      <c r="F63" s="27" t="s">
        <v>103</v>
      </c>
      <c r="G63" s="27"/>
      <c r="H63" s="27"/>
    </row>
    <row r="64" spans="1:8" ht="25.5" x14ac:dyDescent="0.25">
      <c r="A64" s="9" t="str">
        <f>SourceName</f>
        <v>On-Premises</v>
      </c>
      <c r="B64" s="10" t="str">
        <f>ResponsibleOnPremises</f>
        <v>Varunagroup</v>
      </c>
      <c r="C64" s="11" t="s">
        <v>107</v>
      </c>
      <c r="D64" s="11" t="s">
        <v>126</v>
      </c>
      <c r="E64" s="12">
        <f>StartDate</f>
        <v>43306</v>
      </c>
      <c r="F64" s="25" t="s">
        <v>192</v>
      </c>
      <c r="G64" s="17" t="s">
        <v>104</v>
      </c>
    </row>
    <row r="65" spans="1:7" ht="25.5" x14ac:dyDescent="0.25">
      <c r="A65" s="15" t="str">
        <f>TargetName</f>
        <v>Office 365</v>
      </c>
      <c r="B65" s="15" t="str">
        <f>ResponsibleCloud</f>
        <v>Granikos</v>
      </c>
      <c r="C65" s="11" t="s">
        <v>108</v>
      </c>
      <c r="D65" s="11" t="s">
        <v>126</v>
      </c>
      <c r="E65" s="12">
        <f>StartDate</f>
        <v>43306</v>
      </c>
      <c r="F65" s="7" t="s">
        <v>193</v>
      </c>
      <c r="G65" s="17" t="s">
        <v>105</v>
      </c>
    </row>
    <row r="66" spans="1:7" x14ac:dyDescent="0.25">
      <c r="A66" s="9" t="str">
        <f>SourceName</f>
        <v>On-Premises</v>
      </c>
      <c r="B66" s="10" t="str">
        <f>ResponsibleOnPremises</f>
        <v>Varunagroup</v>
      </c>
      <c r="C66" s="11" t="s">
        <v>109</v>
      </c>
      <c r="D66" s="11" t="s">
        <v>126</v>
      </c>
      <c r="E66" s="12">
        <f>StartDate</f>
        <v>43306</v>
      </c>
      <c r="F66" t="s">
        <v>194</v>
      </c>
      <c r="G66" s="13" t="s">
        <v>110</v>
      </c>
    </row>
  </sheetData>
  <dataValidations count="1">
    <dataValidation type="list" allowBlank="1" showErrorMessage="1" sqref="D52:D56 D7:D9 D11:D13 D15 D17:D20 D22:D25 D27:D29 D31 D33:D43 D45:D46 D48:D50 D3:D5 D58:D60 D64:D66" xr:uid="{00000000-0002-0000-0100-000000000000}">
      <formula1>Status</formula1>
    </dataValidation>
  </dataValidations>
  <hyperlinks>
    <hyperlink ref="H7" r:id="rId1" xr:uid="{6A038BFB-0380-4399-B793-11B85D67A6B7}"/>
    <hyperlink ref="H9" r:id="rId2" xr:uid="{0F523AB1-4838-4629-AAEE-C86CB6BD46ED}"/>
    <hyperlink ref="H15" r:id="rId3" xr:uid="{B683CCF9-D8AE-4CA9-BF68-B96DA6E59541}"/>
    <hyperlink ref="H46" r:id="rId4" xr:uid="{46F6486C-5EA4-4F63-B1B1-BAF7302213C0}"/>
  </hyperlinks>
  <pageMargins left="0.7" right="0.7" top="0.78740157499999996" bottom="0.78740157499999996" header="0.3" footer="0.3"/>
  <pageSetup paperSize="9" orientation="portrait" horizontalDpi="4294967295" verticalDpi="4294967295"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5"/>
  <sheetViews>
    <sheetView workbookViewId="0">
      <selection activeCell="B8" sqref="B8"/>
    </sheetView>
  </sheetViews>
  <sheetFormatPr baseColWidth="10" defaultRowHeight="15" x14ac:dyDescent="0.25"/>
  <cols>
    <col min="1" max="1" width="15.140625" bestFit="1" customWidth="1"/>
  </cols>
  <sheetData>
    <row r="2" spans="1:1" x14ac:dyDescent="0.25">
      <c r="A2" s="6" t="s">
        <v>70</v>
      </c>
    </row>
    <row r="3" spans="1:1" x14ac:dyDescent="0.25">
      <c r="A3" s="23" t="s">
        <v>126</v>
      </c>
    </row>
    <row r="4" spans="1:1" x14ac:dyDescent="0.25">
      <c r="A4" s="23" t="s">
        <v>127</v>
      </c>
    </row>
    <row r="5" spans="1:1" x14ac:dyDescent="0.25">
      <c r="A5" s="23" t="s">
        <v>128</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7</vt:i4>
      </vt:variant>
    </vt:vector>
  </HeadingPairs>
  <TitlesOfParts>
    <vt:vector size="10" baseType="lpstr">
      <vt:lpstr>Overview</vt:lpstr>
      <vt:lpstr>Public Folder Migration</vt:lpstr>
      <vt:lpstr>Lookup</vt:lpstr>
      <vt:lpstr>ResponsibleCloud</vt:lpstr>
      <vt:lpstr>ResponsibleOnPremises</vt:lpstr>
      <vt:lpstr>SourceName</vt:lpstr>
      <vt:lpstr>StartDate</vt:lpstr>
      <vt:lpstr>Status</vt:lpstr>
      <vt:lpstr>StatusDropdown</vt:lpstr>
      <vt:lpstr>TargetName</vt:lpstr>
    </vt:vector>
  </TitlesOfParts>
  <Manager>Thomas.Stensitzki@Granikos.eu</Manager>
  <Company>Granikos GmbH &amp; Co. KG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Public Folder Migration | Aktionsplan</dc:title>
  <dc:creator>Thomas.Stensitzki@Granikos.eu</dc:creator>
  <cp:lastModifiedBy>Thomas Stensitzki</cp:lastModifiedBy>
  <dcterms:created xsi:type="dcterms:W3CDTF">2018-03-20T14:17:50Z</dcterms:created>
  <dcterms:modified xsi:type="dcterms:W3CDTF">2018-08-16T17:49:36Z</dcterms:modified>
</cp:coreProperties>
</file>