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32dbdf67b1791cd/Study/mySQL/Coursera_Managing_Big_Data_with_MySQL/Capstone_Real_Estate_Profits_Data_Analytics/"/>
    </mc:Choice>
  </mc:AlternateContent>
  <xr:revisionPtr revIDLastSave="59" documentId="11_4951EE6BD8A04909E52974194E52283787DF20D5" xr6:coauthVersionLast="32" xr6:coauthVersionMax="32" xr10:uidLastSave="{4842B241-0617-46E4-9E86-E71F69A54FC1}"/>
  <bookViews>
    <workbookView xWindow="0" yWindow="1008" windowWidth="23040" windowHeight="7992" tabRatio="500" xr2:uid="{00000000-000D-0000-FFFF-FFFF00000000}"/>
  </bookViews>
  <sheets>
    <sheet name="Normalized Data and Model" sheetId="2" r:id="rId1"/>
    <sheet name="nightly rent vs occupancy rate" sheetId="3" r:id="rId2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4" i="2"/>
  <c r="J2" i="2"/>
</calcChain>
</file>

<file path=xl/sharedStrings.xml><?xml version="1.0" encoding="utf-8"?>
<sst xmlns="http://schemas.openxmlformats.org/spreadsheetml/2006/main" count="517" uniqueCount="274">
  <si>
    <t xml:space="preserve">key </t>
  </si>
  <si>
    <t>Inputs from Database</t>
  </si>
  <si>
    <t xml:space="preserve">Long Term (LT) </t>
  </si>
  <si>
    <t>Short Term (ST)</t>
  </si>
  <si>
    <t xml:space="preserve">Watershed property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</si>
  <si>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</si>
  <si>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</si>
  <si>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</si>
  <si>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</si>
  <si>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</si>
  <si>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</si>
  <si>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</si>
  <si>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</si>
  <si>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</si>
  <si>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</si>
  <si>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</si>
  <si>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</si>
  <si>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</si>
  <si>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</si>
  <si>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</si>
  <si>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</si>
  <si>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</si>
  <si>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</si>
  <si>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</si>
  <si>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</si>
  <si>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 xml:space="preserve">$ 90th minus $ 10th </t>
  </si>
  <si>
    <t xml:space="preserve">Example $ minus $ 10th </t>
  </si>
  <si>
    <t>ST Example Nightly Rent Normalized to Percentile</t>
  </si>
  <si>
    <t>W1</t>
  </si>
  <si>
    <t>apartment</t>
  </si>
  <si>
    <t>W10</t>
  </si>
  <si>
    <t>W100</t>
  </si>
  <si>
    <t>W101</t>
  </si>
  <si>
    <t>W102</t>
  </si>
  <si>
    <t>W103</t>
  </si>
  <si>
    <t>house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</si>
  <si>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</si>
  <si>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</si>
  <si>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</si>
  <si>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</si>
  <si>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</si>
  <si>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</si>
  <si>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</si>
  <si>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</si>
  <si>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</si>
  <si>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</si>
  <si>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</si>
  <si>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</si>
  <si>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</si>
  <si>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</si>
  <si>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</si>
  <si>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</si>
  <si>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</si>
  <si>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</si>
  <si>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</si>
  <si>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</si>
  <si>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</si>
  <si>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</si>
  <si>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</si>
  <si>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</si>
  <si>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</si>
  <si>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</si>
  <si>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</si>
  <si>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</si>
  <si>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</si>
  <si>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</si>
  <si>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</si>
  <si>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</si>
  <si>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</si>
  <si>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</si>
  <si>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</si>
  <si>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</si>
  <si>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</si>
  <si>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</si>
  <si>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</si>
  <si>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</si>
  <si>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</si>
  <si>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</si>
  <si>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</si>
  <si>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</si>
  <si>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</si>
  <si>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</si>
  <si>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</si>
  <si>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</si>
  <si>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</si>
  <si>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</si>
  <si>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</si>
  <si>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</si>
  <si>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</si>
  <si>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</si>
  <si>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</si>
  <si>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</si>
  <si>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</si>
  <si>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</si>
  <si>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</si>
  <si>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</si>
  <si>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</si>
  <si>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</si>
  <si>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</si>
  <si>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</si>
  <si>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</si>
  <si>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</si>
  <si>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</si>
  <si>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</si>
  <si>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</si>
  <si>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</si>
  <si>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</si>
  <si>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</si>
  <si>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</si>
  <si>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</si>
  <si>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</si>
  <si>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</si>
  <si>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</si>
  <si>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</si>
  <si>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</si>
  <si>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</si>
  <si>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</si>
  <si>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</si>
  <si>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</si>
  <si>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</si>
  <si>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</si>
  <si>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</si>
  <si>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</si>
  <si>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</si>
  <si>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</si>
  <si>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</si>
  <si>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</si>
  <si>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</si>
  <si>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W19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</si>
  <si>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</si>
  <si>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</si>
  <si>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</si>
  <si>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</si>
  <si>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</si>
  <si>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</si>
  <si>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</si>
  <si>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</si>
  <si>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</si>
  <si>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</si>
  <si>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</si>
  <si>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</si>
  <si>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</si>
  <si>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</si>
  <si>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</si>
  <si>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</si>
  <si>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</si>
  <si>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</si>
  <si>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</si>
  <si>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</si>
  <si>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</si>
  <si>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</si>
  <si>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</si>
  <si>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</si>
  <si>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</si>
  <si>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</si>
  <si>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</si>
  <si>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</si>
  <si>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</si>
  <si>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</si>
  <si>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</si>
  <si>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</si>
  <si>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</si>
  <si>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</si>
  <si>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</si>
  <si>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</si>
  <si>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</si>
  <si>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</si>
  <si>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</si>
  <si>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</si>
  <si>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</si>
  <si>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</si>
  <si>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</si>
  <si>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</si>
  <si>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</si>
  <si>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</si>
  <si>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</si>
  <si>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</si>
  <si>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</si>
  <si>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</si>
  <si>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</si>
  <si>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</si>
  <si>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W3</t>
  </si>
  <si>
    <t>W22</t>
  </si>
  <si>
    <t>W23</t>
  </si>
  <si>
    <t>W24</t>
  </si>
  <si>
    <t>W25</t>
  </si>
  <si>
    <t>W26</t>
  </si>
  <si>
    <t>W27</t>
  </si>
  <si>
    <t>W28</t>
  </si>
  <si>
    <t>W29</t>
  </si>
  <si>
    <t>W212</t>
  </si>
  <si>
    <t>W213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</si>
  <si>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</si>
  <si>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</si>
  <si>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</si>
  <si>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</si>
  <si>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</si>
  <si>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</si>
  <si>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</si>
  <si>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</si>
  <si>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</si>
  <si>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W34</t>
  </si>
  <si>
    <t>W35</t>
  </si>
  <si>
    <t>W55</t>
  </si>
  <si>
    <t>W56</t>
  </si>
  <si>
    <t>W57</t>
  </si>
  <si>
    <t>W58</t>
  </si>
  <si>
    <t>W59</t>
  </si>
  <si>
    <t>W36</t>
  </si>
  <si>
    <t>W60</t>
  </si>
  <si>
    <t>W61</t>
  </si>
  <si>
    <t>W62</t>
  </si>
  <si>
    <t>W63</t>
  </si>
  <si>
    <t>W64</t>
  </si>
  <si>
    <t>W65</t>
  </si>
  <si>
    <t>W66</t>
  </si>
  <si>
    <t>W37</t>
  </si>
  <si>
    <t>W38</t>
  </si>
  <si>
    <t>W39</t>
  </si>
  <si>
    <t>W4</t>
  </si>
  <si>
    <t>W40</t>
  </si>
  <si>
    <t>W41</t>
  </si>
  <si>
    <t>W42</t>
  </si>
  <si>
    <t>W43</t>
  </si>
  <si>
    <t>W30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</si>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</sst>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1" fillId="2" borderId="1" xfId="1" applyFont="1" applyBorder="1"/>
    <xf numFmtId="0" fontId="3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6" xfId="1" applyBorder="1"/>
    <xf numFmtId="0" fontId="3" fillId="0" borderId="7" xfId="0" applyFont="1" applyBorder="1"/>
    <xf numFmtId="0" fontId="4" fillId="0" borderId="0" xfId="0" applyFont="1"/>
    <xf numFmtId="0" fontId="1" fillId="2" borderId="8" xfId="1" applyBorder="1"/>
    <xf numFmtId="0" fontId="3" fillId="0" borderId="2" xfId="0" applyFont="1" applyBorder="1"/>
    <xf numFmtId="0" fontId="2" fillId="3" borderId="4" xfId="2" applyBorder="1"/>
    <xf numFmtId="0" fontId="1" fillId="2" borderId="9" xfId="1" applyBorder="1"/>
    <xf numFmtId="0" fontId="3" fillId="0" borderId="10" xfId="0" applyFont="1" applyBorder="1"/>
    <xf numFmtId="0" fontId="0" fillId="0" borderId="5" xfId="0" applyBorder="1"/>
    <xf numFmtId="0" fontId="0" fillId="0" borderId="0" xfId="0" applyBorder="1"/>
    <xf numFmtId="44" fontId="0" fillId="0" borderId="0" xfId="3" applyFont="1"/>
    <xf numFmtId="44" fontId="0" fillId="0" borderId="2" xfId="0" applyNumberFormat="1" applyBorder="1"/>
    <xf numFmtId="44" fontId="0" fillId="0" borderId="3" xfId="3" applyFont="1" applyBorder="1"/>
    <xf numFmtId="10" fontId="0" fillId="0" borderId="0" xfId="4" applyNumberFormat="1" applyFont="1"/>
    <xf numFmtId="44" fontId="0" fillId="0" borderId="0" xfId="0" applyNumberFormat="1"/>
    <xf numFmtId="10" fontId="0" fillId="0" borderId="3" xfId="0" applyNumberFormat="1" applyBorder="1"/>
  </cellXfs>
  <cellStyles count="5">
    <cellStyle name="Currency" xfId="3" builtinId="4"/>
    <cellStyle name="Good" xfId="1" builtinId="26"/>
    <cellStyle name="Neutral" xfId="2" builtinId="28"/>
    <cellStyle name="Normal" xfId="0" builtinId="0"/>
    <cellStyle name="Percent" xfId="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Nightly Rent vs Occupancy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'Normalized Data and Model'!$N$3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'Normalized Data and Model'!$M$4:$M$247</c:f>
              <c:numCache>
                <c:formatCode>0.00%</c:formatCode>
                <c:ptCount val="244"/>
                <c:pt idx="0">
                  <c:v>0.79743589743589749</c:v>
                </c:pt>
                <c:pt idx="1">
                  <c:v>0.56315789473684219</c:v>
                </c:pt>
                <c:pt idx="2">
                  <c:v>0.52071713147410359</c:v>
                </c:pt>
                <c:pt idx="3">
                  <c:v>0.37943661971830989</c:v>
                </c:pt>
                <c:pt idx="4">
                  <c:v>0.52020202020202022</c:v>
                </c:pt>
                <c:pt idx="5">
                  <c:v>0.42072072072072075</c:v>
                </c:pt>
                <c:pt idx="6">
                  <c:v>0.42036199095022619</c:v>
                </c:pt>
                <c:pt idx="7">
                  <c:v>0.69944903581267226</c:v>
                </c:pt>
                <c:pt idx="8">
                  <c:v>0.30994035785288276</c:v>
                </c:pt>
                <c:pt idx="9">
                  <c:v>0.58993288590604032</c:v>
                </c:pt>
                <c:pt idx="10">
                  <c:v>0.50030840400925214</c:v>
                </c:pt>
                <c:pt idx="11">
                  <c:v>0.38932038834951455</c:v>
                </c:pt>
                <c:pt idx="12">
                  <c:v>0.5</c:v>
                </c:pt>
                <c:pt idx="13">
                  <c:v>0.40943396226415096</c:v>
                </c:pt>
                <c:pt idx="14">
                  <c:v>0.39985528219971056</c:v>
                </c:pt>
                <c:pt idx="15">
                  <c:v>0.65936000000000006</c:v>
                </c:pt>
                <c:pt idx="16">
                  <c:v>0.25064935064935068</c:v>
                </c:pt>
                <c:pt idx="17">
                  <c:v>0.30000000000000004</c:v>
                </c:pt>
                <c:pt idx="18">
                  <c:v>0.62067796610169501</c:v>
                </c:pt>
                <c:pt idx="19">
                  <c:v>0.48918918918918919</c:v>
                </c:pt>
                <c:pt idx="20">
                  <c:v>0.55034965034965044</c:v>
                </c:pt>
                <c:pt idx="21">
                  <c:v>0.54065573770491804</c:v>
                </c:pt>
                <c:pt idx="22">
                  <c:v>0.64984126984126989</c:v>
                </c:pt>
                <c:pt idx="23">
                  <c:v>0.30000000000000004</c:v>
                </c:pt>
                <c:pt idx="24">
                  <c:v>0.53911111111111121</c:v>
                </c:pt>
                <c:pt idx="25">
                  <c:v>0.52553191489361706</c:v>
                </c:pt>
                <c:pt idx="26">
                  <c:v>0.46721311475409844</c:v>
                </c:pt>
                <c:pt idx="27">
                  <c:v>0.83086419753086416</c:v>
                </c:pt>
                <c:pt idx="28">
                  <c:v>0.56046511627906981</c:v>
                </c:pt>
                <c:pt idx="29">
                  <c:v>0.46030534351145036</c:v>
                </c:pt>
                <c:pt idx="30">
                  <c:v>0.62115384615384617</c:v>
                </c:pt>
                <c:pt idx="31">
                  <c:v>0.59863013698630141</c:v>
                </c:pt>
                <c:pt idx="32">
                  <c:v>0.79921259842519687</c:v>
                </c:pt>
                <c:pt idx="33">
                  <c:v>0.67854671280276824</c:v>
                </c:pt>
                <c:pt idx="34">
                  <c:v>0.3666666666666667</c:v>
                </c:pt>
                <c:pt idx="35">
                  <c:v>0.62052401746724895</c:v>
                </c:pt>
                <c:pt idx="36">
                  <c:v>0.74</c:v>
                </c:pt>
                <c:pt idx="37">
                  <c:v>0.60909090909090902</c:v>
                </c:pt>
                <c:pt idx="38">
                  <c:v>0.39677419354838717</c:v>
                </c:pt>
                <c:pt idx="39">
                  <c:v>0.58842105263157907</c:v>
                </c:pt>
                <c:pt idx="40">
                  <c:v>0.40163934426229508</c:v>
                </c:pt>
                <c:pt idx="41">
                  <c:v>0.44649681528662422</c:v>
                </c:pt>
                <c:pt idx="42">
                  <c:v>0.46363636363636362</c:v>
                </c:pt>
                <c:pt idx="43">
                  <c:v>0.39779179810725551</c:v>
                </c:pt>
                <c:pt idx="44">
                  <c:v>0.43777777777777782</c:v>
                </c:pt>
                <c:pt idx="45">
                  <c:v>0.36845637583892621</c:v>
                </c:pt>
                <c:pt idx="46">
                  <c:v>0.71123595505617987</c:v>
                </c:pt>
                <c:pt idx="47">
                  <c:v>0.43103448275862077</c:v>
                </c:pt>
                <c:pt idx="48">
                  <c:v>0.46470588235294119</c:v>
                </c:pt>
                <c:pt idx="49">
                  <c:v>0.68761061946902657</c:v>
                </c:pt>
                <c:pt idx="50">
                  <c:v>0.60778443113772462</c:v>
                </c:pt>
                <c:pt idx="51">
                  <c:v>0.47938144329896915</c:v>
                </c:pt>
                <c:pt idx="52">
                  <c:v>0.35792349726775963</c:v>
                </c:pt>
                <c:pt idx="53">
                  <c:v>0.8087248322147651</c:v>
                </c:pt>
                <c:pt idx="54">
                  <c:v>0.779863481228669</c:v>
                </c:pt>
                <c:pt idx="55">
                  <c:v>0.62173913043478257</c:v>
                </c:pt>
                <c:pt idx="56">
                  <c:v>0.38121212121212122</c:v>
                </c:pt>
                <c:pt idx="57">
                  <c:v>0.5295302013422819</c:v>
                </c:pt>
                <c:pt idx="58">
                  <c:v>0.21069182389937108</c:v>
                </c:pt>
                <c:pt idx="59">
                  <c:v>0.41007751937984493</c:v>
                </c:pt>
                <c:pt idx="60">
                  <c:v>0.9</c:v>
                </c:pt>
                <c:pt idx="61">
                  <c:v>0.38936170212765953</c:v>
                </c:pt>
                <c:pt idx="62">
                  <c:v>0.59000000000000008</c:v>
                </c:pt>
                <c:pt idx="63">
                  <c:v>0.38990662516674079</c:v>
                </c:pt>
                <c:pt idx="64">
                  <c:v>0.40833333333333333</c:v>
                </c:pt>
                <c:pt idx="65">
                  <c:v>0.39913043478260868</c:v>
                </c:pt>
                <c:pt idx="66">
                  <c:v>0.38148148148148153</c:v>
                </c:pt>
                <c:pt idx="67">
                  <c:v>0.36875000000000002</c:v>
                </c:pt>
                <c:pt idx="68">
                  <c:v>0.43015873015873018</c:v>
                </c:pt>
                <c:pt idx="69">
                  <c:v>0.3194690265486726</c:v>
                </c:pt>
                <c:pt idx="70">
                  <c:v>0.42124352331606219</c:v>
                </c:pt>
                <c:pt idx="71">
                  <c:v>0.51042524005486967</c:v>
                </c:pt>
                <c:pt idx="72">
                  <c:v>0.2502645502645503</c:v>
                </c:pt>
                <c:pt idx="73">
                  <c:v>0.16956521739130437</c:v>
                </c:pt>
                <c:pt idx="74">
                  <c:v>0.67142857142857137</c:v>
                </c:pt>
                <c:pt idx="75">
                  <c:v>0.56197183098591552</c:v>
                </c:pt>
                <c:pt idx="76">
                  <c:v>0.4188811188811189</c:v>
                </c:pt>
                <c:pt idx="77">
                  <c:v>0.53984063745019928</c:v>
                </c:pt>
                <c:pt idx="78">
                  <c:v>0.52941176470588236</c:v>
                </c:pt>
                <c:pt idx="79">
                  <c:v>0.65</c:v>
                </c:pt>
                <c:pt idx="80">
                  <c:v>0.34070796460176994</c:v>
                </c:pt>
                <c:pt idx="81">
                  <c:v>0.55000000000000004</c:v>
                </c:pt>
                <c:pt idx="82">
                  <c:v>0.49036144578313257</c:v>
                </c:pt>
                <c:pt idx="83">
                  <c:v>0.56060606060606066</c:v>
                </c:pt>
                <c:pt idx="84">
                  <c:v>0.19117647058823531</c:v>
                </c:pt>
                <c:pt idx="85">
                  <c:v>0.53106796116504862</c:v>
                </c:pt>
                <c:pt idx="86">
                  <c:v>0.45041322314049592</c:v>
                </c:pt>
                <c:pt idx="87">
                  <c:v>0.45878787878787886</c:v>
                </c:pt>
                <c:pt idx="88">
                  <c:v>0.49856630824372761</c:v>
                </c:pt>
                <c:pt idx="89">
                  <c:v>0.50902255639097749</c:v>
                </c:pt>
                <c:pt idx="90">
                  <c:v>0.3523489932885906</c:v>
                </c:pt>
                <c:pt idx="91">
                  <c:v>0.64095238095238094</c:v>
                </c:pt>
                <c:pt idx="92">
                  <c:v>0.70961098398169342</c:v>
                </c:pt>
                <c:pt idx="93">
                  <c:v>0.76069651741293531</c:v>
                </c:pt>
                <c:pt idx="94">
                  <c:v>0.33002114164904867</c:v>
                </c:pt>
                <c:pt idx="95">
                  <c:v>0.60138248847926268</c:v>
                </c:pt>
                <c:pt idx="96">
                  <c:v>0.73963133640553003</c:v>
                </c:pt>
                <c:pt idx="97">
                  <c:v>0.37035573122529653</c:v>
                </c:pt>
                <c:pt idx="98">
                  <c:v>0.5598425196850394</c:v>
                </c:pt>
                <c:pt idx="99">
                  <c:v>0.51019108280254777</c:v>
                </c:pt>
                <c:pt idx="100">
                  <c:v>0.63965244865718796</c:v>
                </c:pt>
                <c:pt idx="101">
                  <c:v>0.47894736842105268</c:v>
                </c:pt>
                <c:pt idx="102">
                  <c:v>0.66023738872403559</c:v>
                </c:pt>
                <c:pt idx="103">
                  <c:v>0.74070796460176991</c:v>
                </c:pt>
                <c:pt idx="104">
                  <c:v>0.5299465240641712</c:v>
                </c:pt>
                <c:pt idx="105">
                  <c:v>0.65965665236051507</c:v>
                </c:pt>
                <c:pt idx="106">
                  <c:v>0.27894736842105267</c:v>
                </c:pt>
                <c:pt idx="107">
                  <c:v>0.43975903614457834</c:v>
                </c:pt>
                <c:pt idx="108">
                  <c:v>0.51935483870967747</c:v>
                </c:pt>
                <c:pt idx="109">
                  <c:v>0.53028391167192435</c:v>
                </c:pt>
                <c:pt idx="110">
                  <c:v>0.53030303030303039</c:v>
                </c:pt>
                <c:pt idx="111">
                  <c:v>0.40990099009900993</c:v>
                </c:pt>
                <c:pt idx="112">
                  <c:v>0.55905292479108637</c:v>
                </c:pt>
                <c:pt idx="113">
                  <c:v>0.53055555555555556</c:v>
                </c:pt>
                <c:pt idx="114">
                  <c:v>0.21171171171171171</c:v>
                </c:pt>
                <c:pt idx="115">
                  <c:v>0.15964912280701754</c:v>
                </c:pt>
                <c:pt idx="116">
                  <c:v>0.44639175257731956</c:v>
                </c:pt>
                <c:pt idx="117">
                  <c:v>0.47948717948717956</c:v>
                </c:pt>
                <c:pt idx="118">
                  <c:v>0.52424242424242429</c:v>
                </c:pt>
                <c:pt idx="119">
                  <c:v>0.61250000000000004</c:v>
                </c:pt>
                <c:pt idx="120">
                  <c:v>0.66216216216216217</c:v>
                </c:pt>
                <c:pt idx="121">
                  <c:v>0.55181347150259075</c:v>
                </c:pt>
                <c:pt idx="122">
                  <c:v>0.58571428571428574</c:v>
                </c:pt>
                <c:pt idx="123">
                  <c:v>0.49024390243902438</c:v>
                </c:pt>
                <c:pt idx="124">
                  <c:v>0.34888888888888892</c:v>
                </c:pt>
                <c:pt idx="125">
                  <c:v>0.64054054054054055</c:v>
                </c:pt>
                <c:pt idx="126">
                  <c:v>0.51052631578947372</c:v>
                </c:pt>
                <c:pt idx="127">
                  <c:v>0.24171428571428571</c:v>
                </c:pt>
                <c:pt idx="128">
                  <c:v>0.47171717171717176</c:v>
                </c:pt>
                <c:pt idx="129">
                  <c:v>0.25163398692810457</c:v>
                </c:pt>
                <c:pt idx="130">
                  <c:v>0.54571428571428571</c:v>
                </c:pt>
                <c:pt idx="131">
                  <c:v>0.57204968944099377</c:v>
                </c:pt>
                <c:pt idx="132">
                  <c:v>0.44181818181818189</c:v>
                </c:pt>
                <c:pt idx="133">
                  <c:v>0.64339622641509431</c:v>
                </c:pt>
                <c:pt idx="134">
                  <c:v>0.62235294117647066</c:v>
                </c:pt>
                <c:pt idx="135">
                  <c:v>0.50245398773006145</c:v>
                </c:pt>
                <c:pt idx="136">
                  <c:v>0.44854771784232361</c:v>
                </c:pt>
                <c:pt idx="137">
                  <c:v>0.55454545454545456</c:v>
                </c:pt>
                <c:pt idx="138">
                  <c:v>0.71772151898734182</c:v>
                </c:pt>
                <c:pt idx="139">
                  <c:v>0.34258064516129033</c:v>
                </c:pt>
                <c:pt idx="140">
                  <c:v>0.61099476439790579</c:v>
                </c:pt>
                <c:pt idx="141">
                  <c:v>0.61052631578947369</c:v>
                </c:pt>
                <c:pt idx="142">
                  <c:v>0.60841121495327111</c:v>
                </c:pt>
                <c:pt idx="143">
                  <c:v>0.68105263157894735</c:v>
                </c:pt>
                <c:pt idx="144">
                  <c:v>0.38993288590604025</c:v>
                </c:pt>
                <c:pt idx="145">
                  <c:v>0.74785276073619633</c:v>
                </c:pt>
                <c:pt idx="146">
                  <c:v>0.63962264150943393</c:v>
                </c:pt>
                <c:pt idx="147">
                  <c:v>0.54064171122994653</c:v>
                </c:pt>
                <c:pt idx="148">
                  <c:v>0.47791411042944787</c:v>
                </c:pt>
                <c:pt idx="149">
                  <c:v>0.41823204419889504</c:v>
                </c:pt>
                <c:pt idx="150">
                  <c:v>0.64873646209386282</c:v>
                </c:pt>
                <c:pt idx="151">
                  <c:v>0.67062937062937067</c:v>
                </c:pt>
                <c:pt idx="152">
                  <c:v>0.45035128805620606</c:v>
                </c:pt>
                <c:pt idx="153">
                  <c:v>0.26024653312788903</c:v>
                </c:pt>
                <c:pt idx="154">
                  <c:v>0.43975903614457834</c:v>
                </c:pt>
                <c:pt idx="155">
                  <c:v>0.39022082018927451</c:v>
                </c:pt>
                <c:pt idx="156">
                  <c:v>0.45064935064935063</c:v>
                </c:pt>
                <c:pt idx="157">
                  <c:v>0.73859649122807014</c:v>
                </c:pt>
                <c:pt idx="158">
                  <c:v>0.53034482758620693</c:v>
                </c:pt>
                <c:pt idx="159">
                  <c:v>0.37019867549668872</c:v>
                </c:pt>
                <c:pt idx="160">
                  <c:v>0.53851851851851851</c:v>
                </c:pt>
                <c:pt idx="161">
                  <c:v>0.38421052631578945</c:v>
                </c:pt>
                <c:pt idx="162">
                  <c:v>0.42164948453608253</c:v>
                </c:pt>
                <c:pt idx="163">
                  <c:v>0.52978723404255323</c:v>
                </c:pt>
                <c:pt idx="164">
                  <c:v>0.14800000000000002</c:v>
                </c:pt>
                <c:pt idx="165">
                  <c:v>0.44162162162162166</c:v>
                </c:pt>
                <c:pt idx="166">
                  <c:v>0.52352941176470591</c:v>
                </c:pt>
                <c:pt idx="167">
                  <c:v>0.44782608695652171</c:v>
                </c:pt>
                <c:pt idx="168">
                  <c:v>0.5501607717041801</c:v>
                </c:pt>
                <c:pt idx="169">
                  <c:v>0.62890365448504992</c:v>
                </c:pt>
                <c:pt idx="170">
                  <c:v>0.49032967032967034</c:v>
                </c:pt>
                <c:pt idx="171">
                  <c:v>0.48132678132678142</c:v>
                </c:pt>
                <c:pt idx="172">
                  <c:v>0.58100470957613826</c:v>
                </c:pt>
                <c:pt idx="173">
                  <c:v>0.71041292639138243</c:v>
                </c:pt>
                <c:pt idx="174">
                  <c:v>0.41876606683804629</c:v>
                </c:pt>
                <c:pt idx="175">
                  <c:v>0.64857142857142858</c:v>
                </c:pt>
                <c:pt idx="176">
                  <c:v>0.39038737446197991</c:v>
                </c:pt>
                <c:pt idx="177">
                  <c:v>0.47014925373134331</c:v>
                </c:pt>
                <c:pt idx="178">
                  <c:v>0.41137724550898203</c:v>
                </c:pt>
                <c:pt idx="179">
                  <c:v>0.52967359050445106</c:v>
                </c:pt>
                <c:pt idx="180">
                  <c:v>0.6293680297397769</c:v>
                </c:pt>
                <c:pt idx="181">
                  <c:v>0.37007299270072991</c:v>
                </c:pt>
                <c:pt idx="182">
                  <c:v>0.82926315789473692</c:v>
                </c:pt>
                <c:pt idx="183">
                  <c:v>0.46856368563685635</c:v>
                </c:pt>
                <c:pt idx="184">
                  <c:v>0.55128205128205132</c:v>
                </c:pt>
                <c:pt idx="185">
                  <c:v>0.67014314928425356</c:v>
                </c:pt>
                <c:pt idx="186">
                  <c:v>0.57058823529411762</c:v>
                </c:pt>
                <c:pt idx="187">
                  <c:v>0.1</c:v>
                </c:pt>
                <c:pt idx="188">
                  <c:v>0.31931034482758625</c:v>
                </c:pt>
                <c:pt idx="189">
                  <c:v>0.40222222222222226</c:v>
                </c:pt>
                <c:pt idx="190">
                  <c:v>0.21022727272727276</c:v>
                </c:pt>
                <c:pt idx="191">
                  <c:v>0.42000000000000004</c:v>
                </c:pt>
                <c:pt idx="192">
                  <c:v>0.56008119079837615</c:v>
                </c:pt>
                <c:pt idx="193">
                  <c:v>0.69092872570194386</c:v>
                </c:pt>
                <c:pt idx="194">
                  <c:v>0.7204081632653061</c:v>
                </c:pt>
                <c:pt idx="195">
                  <c:v>0.36967984934086628</c:v>
                </c:pt>
                <c:pt idx="196">
                  <c:v>0.44038461538461537</c:v>
                </c:pt>
                <c:pt idx="197">
                  <c:v>0.28037135278514591</c:v>
                </c:pt>
                <c:pt idx="198">
                  <c:v>0.44031413612565451</c:v>
                </c:pt>
                <c:pt idx="199">
                  <c:v>0.60965250965250961</c:v>
                </c:pt>
                <c:pt idx="200">
                  <c:v>0.48918918918918919</c:v>
                </c:pt>
                <c:pt idx="201">
                  <c:v>0.77027027027027029</c:v>
                </c:pt>
                <c:pt idx="202">
                  <c:v>0.53042998897464166</c:v>
                </c:pt>
                <c:pt idx="203">
                  <c:v>0.4701674277016743</c:v>
                </c:pt>
                <c:pt idx="204">
                  <c:v>0.17034277198211625</c:v>
                </c:pt>
                <c:pt idx="205">
                  <c:v>0.4390243902439025</c:v>
                </c:pt>
                <c:pt idx="206">
                  <c:v>0.480449141347424</c:v>
                </c:pt>
                <c:pt idx="207">
                  <c:v>0.21111111111111111</c:v>
                </c:pt>
                <c:pt idx="208">
                  <c:v>0.55048543689320395</c:v>
                </c:pt>
                <c:pt idx="209">
                  <c:v>0.4810526315789474</c:v>
                </c:pt>
                <c:pt idx="210">
                  <c:v>0.34888888888888892</c:v>
                </c:pt>
                <c:pt idx="211">
                  <c:v>0.30904522613065327</c:v>
                </c:pt>
                <c:pt idx="212">
                  <c:v>0.27226277372262775</c:v>
                </c:pt>
                <c:pt idx="213">
                  <c:v>0.41959798994974873</c:v>
                </c:pt>
                <c:pt idx="214">
                  <c:v>0.47016949152542376</c:v>
                </c:pt>
                <c:pt idx="215">
                  <c:v>0.44029850746268662</c:v>
                </c:pt>
                <c:pt idx="216">
                  <c:v>0.25938697318007664</c:v>
                </c:pt>
                <c:pt idx="217">
                  <c:v>0.40115473441108551</c:v>
                </c:pt>
                <c:pt idx="218">
                  <c:v>0.67016574585635358</c:v>
                </c:pt>
                <c:pt idx="219">
                  <c:v>0.75964912280701746</c:v>
                </c:pt>
                <c:pt idx="220">
                  <c:v>0.65970695970695969</c:v>
                </c:pt>
                <c:pt idx="221">
                  <c:v>0.7009331259720063</c:v>
                </c:pt>
                <c:pt idx="222">
                  <c:v>0.5580645161290323</c:v>
                </c:pt>
                <c:pt idx="223">
                  <c:v>0.29032258064516131</c:v>
                </c:pt>
                <c:pt idx="224">
                  <c:v>0.65983086680761105</c:v>
                </c:pt>
                <c:pt idx="225">
                  <c:v>0.38088888888888894</c:v>
                </c:pt>
                <c:pt idx="226">
                  <c:v>0.40034129692832765</c:v>
                </c:pt>
                <c:pt idx="227">
                  <c:v>0.84018691588785044</c:v>
                </c:pt>
                <c:pt idx="228">
                  <c:v>0.30891719745222934</c:v>
                </c:pt>
                <c:pt idx="229">
                  <c:v>0.31118012422360253</c:v>
                </c:pt>
                <c:pt idx="230">
                  <c:v>0.53045685279187826</c:v>
                </c:pt>
                <c:pt idx="231">
                  <c:v>0.38940092165898621</c:v>
                </c:pt>
                <c:pt idx="232">
                  <c:v>0.53032490974729241</c:v>
                </c:pt>
                <c:pt idx="233">
                  <c:v>0.58387096774193548</c:v>
                </c:pt>
                <c:pt idx="234">
                  <c:v>0.36051873198847262</c:v>
                </c:pt>
                <c:pt idx="235">
                  <c:v>0.61037974683544305</c:v>
                </c:pt>
                <c:pt idx="236">
                  <c:v>0.28929577464788736</c:v>
                </c:pt>
                <c:pt idx="237">
                  <c:v>0.62989247311827956</c:v>
                </c:pt>
                <c:pt idx="238">
                  <c:v>0.32068965517241377</c:v>
                </c:pt>
                <c:pt idx="239">
                  <c:v>0.33034055727554179</c:v>
                </c:pt>
                <c:pt idx="240">
                  <c:v>0.66</c:v>
                </c:pt>
                <c:pt idx="241">
                  <c:v>0.54960422163588396</c:v>
                </c:pt>
                <c:pt idx="242">
                  <c:v>0.50067453625632385</c:v>
                </c:pt>
                <c:pt idx="243">
                  <c:v>0.51019108280254777</c:v>
                </c:pt>
              </c:numCache>
            </c:numRef>
          </c:xVal>
          <c:yVal>
            <c:numRef>
              <c:f>'Normalized Data and Model'!$N$4:$N$247</c:f>
              <c:numCache>
                <c:formatCode>0.00%</c:formatCode>
                <c:ptCount val="244"/>
                <c:pt idx="0">
                  <c:v>0.16159999999999999</c:v>
                </c:pt>
                <c:pt idx="1">
                  <c:v>0.34789999999999999</c:v>
                </c:pt>
                <c:pt idx="2">
                  <c:v>0.39729999999999999</c:v>
                </c:pt>
                <c:pt idx="3">
                  <c:v>0.3644</c:v>
                </c:pt>
                <c:pt idx="4">
                  <c:v>0.41099999999999998</c:v>
                </c:pt>
                <c:pt idx="5">
                  <c:v>0.41099999999999998</c:v>
                </c:pt>
                <c:pt idx="6">
                  <c:v>0.52600000000000002</c:v>
                </c:pt>
                <c:pt idx="7">
                  <c:v>0.43290000000000001</c:v>
                </c:pt>
                <c:pt idx="8">
                  <c:v>0.69589999999999996</c:v>
                </c:pt>
                <c:pt idx="9">
                  <c:v>0.1096</c:v>
                </c:pt>
                <c:pt idx="10">
                  <c:v>0.22470000000000001</c:v>
                </c:pt>
                <c:pt idx="11">
                  <c:v>0.21920000000000001</c:v>
                </c:pt>
                <c:pt idx="12">
                  <c:v>0.39179999999999998</c:v>
                </c:pt>
                <c:pt idx="13">
                  <c:v>0.53700000000000003</c:v>
                </c:pt>
                <c:pt idx="14">
                  <c:v>0.51229999999999998</c:v>
                </c:pt>
                <c:pt idx="15">
                  <c:v>0.36159999999999998</c:v>
                </c:pt>
                <c:pt idx="16">
                  <c:v>0.84379999999999999</c:v>
                </c:pt>
                <c:pt idx="17">
                  <c:v>0.91510000000000002</c:v>
                </c:pt>
                <c:pt idx="18">
                  <c:v>0.43009999999999998</c:v>
                </c:pt>
                <c:pt idx="19">
                  <c:v>0.48220000000000002</c:v>
                </c:pt>
                <c:pt idx="20">
                  <c:v>0.4904</c:v>
                </c:pt>
                <c:pt idx="21">
                  <c:v>0.52329999999999999</c:v>
                </c:pt>
                <c:pt idx="22">
                  <c:v>0.44929999999999998</c:v>
                </c:pt>
                <c:pt idx="23">
                  <c:v>0.6603</c:v>
                </c:pt>
                <c:pt idx="24">
                  <c:v>0.48770000000000002</c:v>
                </c:pt>
                <c:pt idx="25">
                  <c:v>0.43840000000000001</c:v>
                </c:pt>
                <c:pt idx="26">
                  <c:v>0.53149999999999997</c:v>
                </c:pt>
                <c:pt idx="27">
                  <c:v>0.13969999999999999</c:v>
                </c:pt>
                <c:pt idx="28">
                  <c:v>0.46850000000000003</c:v>
                </c:pt>
                <c:pt idx="29">
                  <c:v>0.50139999999999996</c:v>
                </c:pt>
                <c:pt idx="30">
                  <c:v>0.30680000000000002</c:v>
                </c:pt>
                <c:pt idx="31">
                  <c:v>0.52049999999999996</c:v>
                </c:pt>
                <c:pt idx="32">
                  <c:v>0.1288</c:v>
                </c:pt>
                <c:pt idx="33">
                  <c:v>0.24110000000000001</c:v>
                </c:pt>
                <c:pt idx="34">
                  <c:v>0.4521</c:v>
                </c:pt>
                <c:pt idx="35">
                  <c:v>0.47949999999999998</c:v>
                </c:pt>
                <c:pt idx="36">
                  <c:v>0.2712</c:v>
                </c:pt>
                <c:pt idx="37">
                  <c:v>0.43009999999999998</c:v>
                </c:pt>
                <c:pt idx="38">
                  <c:v>0.56710000000000005</c:v>
                </c:pt>
                <c:pt idx="39">
                  <c:v>0.32050000000000001</c:v>
                </c:pt>
                <c:pt idx="40">
                  <c:v>0.44929999999999998</c:v>
                </c:pt>
                <c:pt idx="41">
                  <c:v>0.50960000000000005</c:v>
                </c:pt>
                <c:pt idx="42">
                  <c:v>0.72050000000000003</c:v>
                </c:pt>
                <c:pt idx="43">
                  <c:v>0.49590000000000001</c:v>
                </c:pt>
                <c:pt idx="44">
                  <c:v>0.44929999999999998</c:v>
                </c:pt>
                <c:pt idx="45">
                  <c:v>0.53149999999999997</c:v>
                </c:pt>
                <c:pt idx="46">
                  <c:v>0.1507</c:v>
                </c:pt>
                <c:pt idx="47">
                  <c:v>0.6</c:v>
                </c:pt>
                <c:pt idx="48">
                  <c:v>0.52600000000000002</c:v>
                </c:pt>
                <c:pt idx="49">
                  <c:v>0.21099999999999999</c:v>
                </c:pt>
                <c:pt idx="50">
                  <c:v>0.33150000000000002</c:v>
                </c:pt>
                <c:pt idx="51">
                  <c:v>0.32879999999999998</c:v>
                </c:pt>
                <c:pt idx="52">
                  <c:v>0.61919999999999997</c:v>
                </c:pt>
                <c:pt idx="53">
                  <c:v>0.2712</c:v>
                </c:pt>
                <c:pt idx="54">
                  <c:v>0.32879999999999998</c:v>
                </c:pt>
                <c:pt idx="55">
                  <c:v>0.41370000000000001</c:v>
                </c:pt>
                <c:pt idx="56">
                  <c:v>0.47949999999999998</c:v>
                </c:pt>
                <c:pt idx="57">
                  <c:v>0.63009999999999999</c:v>
                </c:pt>
                <c:pt idx="58">
                  <c:v>0.90410000000000001</c:v>
                </c:pt>
                <c:pt idx="59">
                  <c:v>0.54249999999999998</c:v>
                </c:pt>
                <c:pt idx="60">
                  <c:v>7.9500000000000001E-2</c:v>
                </c:pt>
                <c:pt idx="61">
                  <c:v>0.55069999999999997</c:v>
                </c:pt>
                <c:pt idx="62">
                  <c:v>0.69320000000000004</c:v>
                </c:pt>
                <c:pt idx="63">
                  <c:v>0.71509999999999996</c:v>
                </c:pt>
                <c:pt idx="64">
                  <c:v>0.52049999999999996</c:v>
                </c:pt>
                <c:pt idx="65">
                  <c:v>0.15890000000000001</c:v>
                </c:pt>
                <c:pt idx="66">
                  <c:v>0.54520000000000002</c:v>
                </c:pt>
                <c:pt idx="67">
                  <c:v>0.47949999999999998</c:v>
                </c:pt>
                <c:pt idx="68">
                  <c:v>0.58630000000000004</c:v>
                </c:pt>
                <c:pt idx="69">
                  <c:v>0.67949999999999999</c:v>
                </c:pt>
                <c:pt idx="70">
                  <c:v>0.57809999999999995</c:v>
                </c:pt>
                <c:pt idx="71">
                  <c:v>0.41099999999999998</c:v>
                </c:pt>
                <c:pt idx="72">
                  <c:v>0.68220000000000003</c:v>
                </c:pt>
                <c:pt idx="73">
                  <c:v>0.82469999999999999</c:v>
                </c:pt>
                <c:pt idx="74">
                  <c:v>0.21640000000000001</c:v>
                </c:pt>
                <c:pt idx="75">
                  <c:v>0.6</c:v>
                </c:pt>
                <c:pt idx="76">
                  <c:v>0.39179999999999998</c:v>
                </c:pt>
                <c:pt idx="77">
                  <c:v>0.58899999999999997</c:v>
                </c:pt>
                <c:pt idx="78">
                  <c:v>0.29320000000000002</c:v>
                </c:pt>
                <c:pt idx="79">
                  <c:v>0.2712</c:v>
                </c:pt>
                <c:pt idx="80">
                  <c:v>0.55069999999999997</c:v>
                </c:pt>
                <c:pt idx="81">
                  <c:v>0.4521</c:v>
                </c:pt>
                <c:pt idx="82">
                  <c:v>0.51780000000000004</c:v>
                </c:pt>
                <c:pt idx="83">
                  <c:v>0.52049999999999996</c:v>
                </c:pt>
                <c:pt idx="84">
                  <c:v>0.63009999999999999</c:v>
                </c:pt>
                <c:pt idx="85">
                  <c:v>0.36990000000000001</c:v>
                </c:pt>
                <c:pt idx="86">
                  <c:v>0.56989999999999996</c:v>
                </c:pt>
                <c:pt idx="87">
                  <c:v>0.41920000000000002</c:v>
                </c:pt>
                <c:pt idx="88">
                  <c:v>0.45479999999999998</c:v>
                </c:pt>
                <c:pt idx="89">
                  <c:v>0.62190000000000001</c:v>
                </c:pt>
                <c:pt idx="90">
                  <c:v>0.70960000000000001</c:v>
                </c:pt>
                <c:pt idx="91">
                  <c:v>0.30959999999999999</c:v>
                </c:pt>
                <c:pt idx="92">
                  <c:v>0.24110000000000001</c:v>
                </c:pt>
                <c:pt idx="93">
                  <c:v>4.6600000000000003E-2</c:v>
                </c:pt>
                <c:pt idx="94">
                  <c:v>0.63560000000000005</c:v>
                </c:pt>
                <c:pt idx="95">
                  <c:v>0.43009999999999998</c:v>
                </c:pt>
                <c:pt idx="96">
                  <c:v>0.38080000000000003</c:v>
                </c:pt>
                <c:pt idx="97">
                  <c:v>0.45750000000000002</c:v>
                </c:pt>
                <c:pt idx="98">
                  <c:v>0.29859999999999998</c:v>
                </c:pt>
                <c:pt idx="99">
                  <c:v>0.39179999999999998</c:v>
                </c:pt>
                <c:pt idx="100">
                  <c:v>0.38629999999999998</c:v>
                </c:pt>
                <c:pt idx="101">
                  <c:v>0.48770000000000002</c:v>
                </c:pt>
                <c:pt idx="102">
                  <c:v>0.41099999999999998</c:v>
                </c:pt>
                <c:pt idx="103">
                  <c:v>0.50409999999999999</c:v>
                </c:pt>
                <c:pt idx="104">
                  <c:v>0.2767</c:v>
                </c:pt>
                <c:pt idx="105">
                  <c:v>0.32879999999999998</c:v>
                </c:pt>
                <c:pt idx="106">
                  <c:v>0.53149999999999997</c:v>
                </c:pt>
                <c:pt idx="107">
                  <c:v>0.4274</c:v>
                </c:pt>
                <c:pt idx="108">
                  <c:v>0.24110000000000001</c:v>
                </c:pt>
                <c:pt idx="109">
                  <c:v>0.189</c:v>
                </c:pt>
                <c:pt idx="110">
                  <c:v>0.29039999999999999</c:v>
                </c:pt>
                <c:pt idx="111">
                  <c:v>0.58079999999999998</c:v>
                </c:pt>
                <c:pt idx="112">
                  <c:v>0.41099999999999998</c:v>
                </c:pt>
                <c:pt idx="113">
                  <c:v>0.39729999999999999</c:v>
                </c:pt>
                <c:pt idx="114">
                  <c:v>0.79730000000000001</c:v>
                </c:pt>
                <c:pt idx="115">
                  <c:v>0.68769999999999998</c:v>
                </c:pt>
                <c:pt idx="116">
                  <c:v>0.58899999999999997</c:v>
                </c:pt>
                <c:pt idx="117">
                  <c:v>0.61919999999999997</c:v>
                </c:pt>
                <c:pt idx="118">
                  <c:v>0.45479999999999998</c:v>
                </c:pt>
                <c:pt idx="119">
                  <c:v>0.48770000000000002</c:v>
                </c:pt>
                <c:pt idx="120">
                  <c:v>0.47949999999999998</c:v>
                </c:pt>
                <c:pt idx="121">
                  <c:v>0.49320000000000003</c:v>
                </c:pt>
                <c:pt idx="122">
                  <c:v>0.36159999999999998</c:v>
                </c:pt>
                <c:pt idx="123">
                  <c:v>0.4219</c:v>
                </c:pt>
                <c:pt idx="124">
                  <c:v>0.74250000000000005</c:v>
                </c:pt>
                <c:pt idx="125">
                  <c:v>0.36990000000000001</c:v>
                </c:pt>
                <c:pt idx="126">
                  <c:v>0.2712</c:v>
                </c:pt>
                <c:pt idx="127">
                  <c:v>0.76160000000000005</c:v>
                </c:pt>
                <c:pt idx="128">
                  <c:v>0.60819999999999996</c:v>
                </c:pt>
                <c:pt idx="129">
                  <c:v>0.61099999999999999</c:v>
                </c:pt>
                <c:pt idx="130">
                  <c:v>0.30680000000000002</c:v>
                </c:pt>
                <c:pt idx="131">
                  <c:v>0.52329999999999999</c:v>
                </c:pt>
                <c:pt idx="132">
                  <c:v>0.48220000000000002</c:v>
                </c:pt>
                <c:pt idx="133">
                  <c:v>0.22189999999999999</c:v>
                </c:pt>
                <c:pt idx="134">
                  <c:v>0.38900000000000001</c:v>
                </c:pt>
                <c:pt idx="135">
                  <c:v>0.41639999999999999</c:v>
                </c:pt>
                <c:pt idx="136">
                  <c:v>0.4849</c:v>
                </c:pt>
                <c:pt idx="137">
                  <c:v>0.55069999999999997</c:v>
                </c:pt>
                <c:pt idx="138">
                  <c:v>0.29320000000000002</c:v>
                </c:pt>
                <c:pt idx="139">
                  <c:v>0.50139999999999996</c:v>
                </c:pt>
                <c:pt idx="140">
                  <c:v>0.3014</c:v>
                </c:pt>
                <c:pt idx="141">
                  <c:v>0.49859999999999999</c:v>
                </c:pt>
                <c:pt idx="142">
                  <c:v>0.63839999999999997</c:v>
                </c:pt>
                <c:pt idx="143">
                  <c:v>0.29039999999999999</c:v>
                </c:pt>
                <c:pt idx="144">
                  <c:v>0.53969999999999996</c:v>
                </c:pt>
                <c:pt idx="145">
                  <c:v>0.27950000000000003</c:v>
                </c:pt>
                <c:pt idx="146">
                  <c:v>0.38900000000000001</c:v>
                </c:pt>
                <c:pt idx="147">
                  <c:v>0.57530000000000003</c:v>
                </c:pt>
                <c:pt idx="148">
                  <c:v>0.31230000000000002</c:v>
                </c:pt>
                <c:pt idx="149">
                  <c:v>0.4521</c:v>
                </c:pt>
                <c:pt idx="150">
                  <c:v>0.53149999999999997</c:v>
                </c:pt>
                <c:pt idx="151">
                  <c:v>0.31230000000000002</c:v>
                </c:pt>
                <c:pt idx="152">
                  <c:v>0.51229999999999998</c:v>
                </c:pt>
                <c:pt idx="153">
                  <c:v>0.81640000000000001</c:v>
                </c:pt>
                <c:pt idx="154">
                  <c:v>0.67669999999999997</c:v>
                </c:pt>
                <c:pt idx="155">
                  <c:v>0.53969999999999996</c:v>
                </c:pt>
                <c:pt idx="156">
                  <c:v>0.4027</c:v>
                </c:pt>
                <c:pt idx="157">
                  <c:v>0.4</c:v>
                </c:pt>
                <c:pt idx="158">
                  <c:v>0.43009999999999998</c:v>
                </c:pt>
                <c:pt idx="159">
                  <c:v>0.4027</c:v>
                </c:pt>
                <c:pt idx="160">
                  <c:v>0.44109999999999999</c:v>
                </c:pt>
                <c:pt idx="161">
                  <c:v>0.47949999999999998</c:v>
                </c:pt>
                <c:pt idx="162">
                  <c:v>0.41370000000000001</c:v>
                </c:pt>
                <c:pt idx="163">
                  <c:v>0.44379999999999997</c:v>
                </c:pt>
                <c:pt idx="164">
                  <c:v>0.61919999999999997</c:v>
                </c:pt>
                <c:pt idx="165">
                  <c:v>0.54790000000000005</c:v>
                </c:pt>
                <c:pt idx="166">
                  <c:v>0.34250000000000003</c:v>
                </c:pt>
                <c:pt idx="167">
                  <c:v>0.6</c:v>
                </c:pt>
                <c:pt idx="168">
                  <c:v>0.6</c:v>
                </c:pt>
                <c:pt idx="169">
                  <c:v>0.2329</c:v>
                </c:pt>
                <c:pt idx="170">
                  <c:v>0.40820000000000001</c:v>
                </c:pt>
                <c:pt idx="171">
                  <c:v>0.32600000000000001</c:v>
                </c:pt>
                <c:pt idx="172">
                  <c:v>0.38900000000000001</c:v>
                </c:pt>
                <c:pt idx="173">
                  <c:v>0.29320000000000002</c:v>
                </c:pt>
                <c:pt idx="174">
                  <c:v>0.6411</c:v>
                </c:pt>
                <c:pt idx="175">
                  <c:v>0.50409999999999999</c:v>
                </c:pt>
                <c:pt idx="176">
                  <c:v>0.4027</c:v>
                </c:pt>
                <c:pt idx="177">
                  <c:v>0.50680000000000003</c:v>
                </c:pt>
                <c:pt idx="178">
                  <c:v>0.52049999999999996</c:v>
                </c:pt>
                <c:pt idx="179">
                  <c:v>0.36990000000000001</c:v>
                </c:pt>
                <c:pt idx="180">
                  <c:v>0.2356</c:v>
                </c:pt>
                <c:pt idx="181">
                  <c:v>0.58079999999999998</c:v>
                </c:pt>
                <c:pt idx="182">
                  <c:v>1.9199999999999998E-2</c:v>
                </c:pt>
                <c:pt idx="183">
                  <c:v>0.46850000000000003</c:v>
                </c:pt>
                <c:pt idx="184">
                  <c:v>0.34250000000000003</c:v>
                </c:pt>
                <c:pt idx="185">
                  <c:v>0.2712</c:v>
                </c:pt>
                <c:pt idx="186">
                  <c:v>0.46300000000000002</c:v>
                </c:pt>
                <c:pt idx="187">
                  <c:v>0.67949999999999999</c:v>
                </c:pt>
                <c:pt idx="188">
                  <c:v>0.68220000000000003</c:v>
                </c:pt>
                <c:pt idx="189">
                  <c:v>0.56989999999999996</c:v>
                </c:pt>
                <c:pt idx="190">
                  <c:v>0.86850000000000005</c:v>
                </c:pt>
                <c:pt idx="191">
                  <c:v>0.52329999999999999</c:v>
                </c:pt>
                <c:pt idx="192">
                  <c:v>0.46029999999999999</c:v>
                </c:pt>
                <c:pt idx="193">
                  <c:v>0.35339999999999999</c:v>
                </c:pt>
                <c:pt idx="194">
                  <c:v>0.2301</c:v>
                </c:pt>
                <c:pt idx="195">
                  <c:v>0.49859999999999999</c:v>
                </c:pt>
                <c:pt idx="196">
                  <c:v>0.5151</c:v>
                </c:pt>
                <c:pt idx="197">
                  <c:v>0.87119999999999997</c:v>
                </c:pt>
                <c:pt idx="198">
                  <c:v>0.50680000000000003</c:v>
                </c:pt>
                <c:pt idx="199">
                  <c:v>0.28220000000000001</c:v>
                </c:pt>
                <c:pt idx="200">
                  <c:v>0.54249999999999998</c:v>
                </c:pt>
                <c:pt idx="201">
                  <c:v>8.2199999999999995E-2</c:v>
                </c:pt>
                <c:pt idx="202">
                  <c:v>0.34789999999999999</c:v>
                </c:pt>
                <c:pt idx="203">
                  <c:v>0.47670000000000001</c:v>
                </c:pt>
                <c:pt idx="204">
                  <c:v>0.77810000000000001</c:v>
                </c:pt>
                <c:pt idx="205">
                  <c:v>0.39729999999999999</c:v>
                </c:pt>
                <c:pt idx="206">
                  <c:v>0.6</c:v>
                </c:pt>
                <c:pt idx="207">
                  <c:v>0.54790000000000005</c:v>
                </c:pt>
                <c:pt idx="208">
                  <c:v>0.43009999999999998</c:v>
                </c:pt>
                <c:pt idx="209">
                  <c:v>0.60550000000000004</c:v>
                </c:pt>
                <c:pt idx="210">
                  <c:v>0.56710000000000005</c:v>
                </c:pt>
                <c:pt idx="211">
                  <c:v>0.61919999999999997</c:v>
                </c:pt>
                <c:pt idx="212">
                  <c:v>0.70409999999999995</c:v>
                </c:pt>
                <c:pt idx="213">
                  <c:v>0.44379999999999997</c:v>
                </c:pt>
                <c:pt idx="214">
                  <c:v>0.4466</c:v>
                </c:pt>
                <c:pt idx="215">
                  <c:v>0.4219</c:v>
                </c:pt>
                <c:pt idx="216">
                  <c:v>0.59179999999999999</c:v>
                </c:pt>
                <c:pt idx="217">
                  <c:v>0.5726</c:v>
                </c:pt>
                <c:pt idx="218">
                  <c:v>0.42470000000000002</c:v>
                </c:pt>
                <c:pt idx="219">
                  <c:v>7.9500000000000001E-2</c:v>
                </c:pt>
                <c:pt idx="220">
                  <c:v>0.31780000000000003</c:v>
                </c:pt>
                <c:pt idx="221">
                  <c:v>0.31230000000000002</c:v>
                </c:pt>
                <c:pt idx="222">
                  <c:v>0.39729999999999999</c:v>
                </c:pt>
                <c:pt idx="223">
                  <c:v>0.61099999999999999</c:v>
                </c:pt>
                <c:pt idx="224">
                  <c:v>0.2329</c:v>
                </c:pt>
                <c:pt idx="225">
                  <c:v>0.50680000000000003</c:v>
                </c:pt>
                <c:pt idx="226">
                  <c:v>0.61639999999999995</c:v>
                </c:pt>
                <c:pt idx="227">
                  <c:v>0.1014</c:v>
                </c:pt>
                <c:pt idx="228">
                  <c:v>0.31509999999999999</c:v>
                </c:pt>
                <c:pt idx="229">
                  <c:v>0.65210000000000001</c:v>
                </c:pt>
                <c:pt idx="230">
                  <c:v>0.51229999999999998</c:v>
                </c:pt>
                <c:pt idx="231">
                  <c:v>0.62739999999999996</c:v>
                </c:pt>
                <c:pt idx="232">
                  <c:v>0.39729999999999999</c:v>
                </c:pt>
                <c:pt idx="233">
                  <c:v>0.37530000000000002</c:v>
                </c:pt>
                <c:pt idx="234">
                  <c:v>0.3342</c:v>
                </c:pt>
                <c:pt idx="235">
                  <c:v>0.36159999999999998</c:v>
                </c:pt>
                <c:pt idx="236">
                  <c:v>0.26579999999999998</c:v>
                </c:pt>
                <c:pt idx="237">
                  <c:v>0.38629999999999998</c:v>
                </c:pt>
                <c:pt idx="238">
                  <c:v>0.31509999999999999</c:v>
                </c:pt>
                <c:pt idx="239">
                  <c:v>0.55620000000000003</c:v>
                </c:pt>
                <c:pt idx="240">
                  <c:v>0.44929999999999998</c:v>
                </c:pt>
                <c:pt idx="241">
                  <c:v>0.31780000000000003</c:v>
                </c:pt>
                <c:pt idx="242">
                  <c:v>0.51229999999999998</c:v>
                </c:pt>
                <c:pt idx="243">
                  <c:v>0.36990000000000001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4-4F02-BA07-5ACBC6361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53320"/>
        <c:axId val="931348072"/>
      </c:scatterChart>
      <c:valAx>
        <c:axId val="93135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48072"/>
        <c:crosses val="autoZero"/>
        <c:crossBetween val="midCat"/>
      </c:valAx>
      <c:valAx>
        <c:axId val="93134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5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DAB492-BFF8-4E28-9EA6-E7DFCCD44F47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86F33-A6D9-4C59-9A05-646C28E6CF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7"/>
  <sheetViews>
    <sheetView tabSelected="1" topLeftCell="N1" workbookViewId="0">
      <selection activeCell="Q8" sqref="Q8"/>
    </sheetView>
  </sheetViews>
  <sheetFormatPr defaultColWidth="11.19921875" defaultRowHeight="15.6" x14ac:dyDescent="0.3"/>
  <cols>
    <col min="1" max="1" width="22.19921875" customWidth="1"/>
    <col min="2" max="2" width="38.5" customWidth="1"/>
    <col min="3" max="3" width="26.19921875" customWidth="1"/>
    <col min="4" max="4" width="33.796875" customWidth="1"/>
    <col min="5" max="5" width="18.19921875" customWidth="1"/>
    <col min="6" max="6" width="39.19921875" style="3" customWidth="1"/>
    <col min="7" max="7" width="21.5" customWidth="1"/>
    <col min="8" max="8" width="25.69921875" customWidth="1"/>
    <col min="9" max="9" width="21.296875" customWidth="1"/>
    <col min="10" max="10" width="27.796875" style="4" customWidth="1"/>
    <col min="11" max="11" width="18.5" customWidth="1"/>
    <col min="12" max="12" width="27.69921875" customWidth="1"/>
    <col min="13" max="13" width="62.296875" customWidth="1"/>
    <col min="14" max="14" width="37.69921875" style="4" customWidth="1"/>
    <col min="15" max="15" width="44.296875" customWidth="1"/>
    <col min="16" max="16" width="32.796875" customWidth="1"/>
    <col min="17" max="17" width="20.5" customWidth="1"/>
  </cols>
  <sheetData>
    <row r="1" spans="1:46" x14ac:dyDescent="0.3">
      <c r="A1" t="s">
        <v>0</v>
      </c>
      <c r="B1" s="1" t="s">
        <v>1</v>
      </c>
      <c r="C1" s="2" t="s">
        <v>14</v>
      </c>
      <c r="D1" s="10" t="s">
        <v>15</v>
      </c>
      <c r="J1" s="4" t="s">
        <v>16</v>
      </c>
      <c r="M1" s="11" t="s">
        <v>17</v>
      </c>
      <c r="N1" s="12" t="s">
        <v>18</v>
      </c>
      <c r="O1" s="13" t="s">
        <v>19</v>
      </c>
      <c r="P1" s="13" t="s">
        <v>20</v>
      </c>
      <c r="Q1" s="13" t="s">
        <v>21</v>
      </c>
    </row>
    <row r="2" spans="1:46" x14ac:dyDescent="0.3">
      <c r="D2" t="s">
        <v>2</v>
      </c>
      <c r="E2">
        <v>0.97299999999999998</v>
      </c>
      <c r="F2" s="9" t="s">
        <v>22</v>
      </c>
      <c r="G2" t="s">
        <v>3</v>
      </c>
      <c r="J2" s="4">
        <f>0.8</f>
        <v>0.8</v>
      </c>
      <c r="M2" s="14" t="s">
        <v>23</v>
      </c>
      <c r="N2" s="15" t="s">
        <v>24</v>
      </c>
      <c r="O2" s="13"/>
      <c r="P2" s="2">
        <v>-0.79169999999999996</v>
      </c>
      <c r="Q2" s="2">
        <v>0.85070000000000001</v>
      </c>
    </row>
    <row r="3" spans="1:46" s="8" customFormat="1" x14ac:dyDescent="0.3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6" t="s">
        <v>9</v>
      </c>
      <c r="G3" s="5" t="s">
        <v>12</v>
      </c>
      <c r="H3" s="5" t="s">
        <v>13</v>
      </c>
      <c r="I3" s="5" t="s">
        <v>10</v>
      </c>
      <c r="J3" s="7" t="s">
        <v>11</v>
      </c>
      <c r="K3" s="16" t="s">
        <v>25</v>
      </c>
      <c r="L3" s="16" t="s">
        <v>26</v>
      </c>
      <c r="M3" s="17" t="s">
        <v>27</v>
      </c>
      <c r="N3" s="18" t="s">
        <v>13</v>
      </c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</row>
    <row r="4" spans="1:46" x14ac:dyDescent="0.3">
      <c r="A4" t="s">
        <v>28</v>
      </c>
      <c r="B4" t="s">
        <v>29</v>
      </c>
      <c r="C4">
        <v>2</v>
      </c>
      <c r="D4" s="21">
        <v>1060</v>
      </c>
      <c r="E4">
        <f>E$2</f>
        <v>0.97299999999999998</v>
      </c>
      <c r="F4" s="22">
        <f>$D4*12*$E4</f>
        <v>12376.56</v>
      </c>
      <c r="G4">
        <v>148</v>
      </c>
      <c r="H4" s="24">
        <v>0.16159999999999999</v>
      </c>
      <c r="I4" s="21">
        <v>114</v>
      </c>
      <c r="J4" s="23">
        <v>153</v>
      </c>
      <c r="K4" s="25">
        <f>$J4-$I4</f>
        <v>39</v>
      </c>
      <c r="L4" s="25">
        <f>$G4-$I4</f>
        <v>34</v>
      </c>
      <c r="M4" s="24">
        <f>0.1+0.8*$L4/K4</f>
        <v>0.79743589743589749</v>
      </c>
      <c r="N4" s="26">
        <f>$H4</f>
        <v>0.16159999999999999</v>
      </c>
    </row>
    <row r="5" spans="1:46" x14ac:dyDescent="0.3">
      <c r="A5" t="s">
        <v>30</v>
      </c>
      <c r="B5" t="s">
        <v>29</v>
      </c>
      <c r="C5">
        <v>2</v>
      </c>
      <c r="D5" s="21">
        <v>1200</v>
      </c>
      <c r="E5">
        <f t="shared" ref="E5:E68" si="0">E$2</f>
        <v>0.97299999999999998</v>
      </c>
      <c r="F5" s="22">
        <f t="shared" ref="F5:F68" si="1">$D5*12*$E5</f>
        <v>14011.199999999999</v>
      </c>
      <c r="G5">
        <v>133</v>
      </c>
      <c r="H5" s="24">
        <v>0.34789999999999999</v>
      </c>
      <c r="I5" s="21">
        <v>111</v>
      </c>
      <c r="J5" s="23">
        <v>149</v>
      </c>
      <c r="K5" s="25">
        <f t="shared" ref="K5:K68" si="2">$J5-$I5</f>
        <v>38</v>
      </c>
      <c r="L5" s="25">
        <f t="shared" ref="L5:L68" si="3">$G5-$I5</f>
        <v>22</v>
      </c>
      <c r="M5" s="24">
        <f t="shared" ref="M5:M68" si="4">0.1+0.8*$L5/K5</f>
        <v>0.56315789473684219</v>
      </c>
      <c r="N5" s="26">
        <f t="shared" ref="N5:N68" si="5">$H5</f>
        <v>0.34789999999999999</v>
      </c>
    </row>
    <row r="6" spans="1:46" x14ac:dyDescent="0.3">
      <c r="A6" t="s">
        <v>31</v>
      </c>
      <c r="B6" t="s">
        <v>29</v>
      </c>
      <c r="C6">
        <v>1</v>
      </c>
      <c r="D6" s="21">
        <v>3300</v>
      </c>
      <c r="E6">
        <f t="shared" si="0"/>
        <v>0.97299999999999998</v>
      </c>
      <c r="F6" s="22">
        <f t="shared" si="1"/>
        <v>38530.799999999996</v>
      </c>
      <c r="G6">
        <v>372</v>
      </c>
      <c r="H6" s="24">
        <v>0.39729999999999999</v>
      </c>
      <c r="I6" s="21">
        <v>108</v>
      </c>
      <c r="J6" s="23">
        <v>610</v>
      </c>
      <c r="K6" s="25">
        <f t="shared" si="2"/>
        <v>502</v>
      </c>
      <c r="L6" s="25">
        <f t="shared" si="3"/>
        <v>264</v>
      </c>
      <c r="M6" s="24">
        <f t="shared" si="4"/>
        <v>0.52071713147410359</v>
      </c>
      <c r="N6" s="26">
        <f t="shared" si="5"/>
        <v>0.39729999999999999</v>
      </c>
    </row>
    <row r="7" spans="1:46" x14ac:dyDescent="0.3">
      <c r="A7" t="s">
        <v>32</v>
      </c>
      <c r="B7" t="s">
        <v>29</v>
      </c>
      <c r="C7">
        <v>1</v>
      </c>
      <c r="D7" s="21">
        <v>1400</v>
      </c>
      <c r="E7">
        <f t="shared" si="0"/>
        <v>0.97299999999999998</v>
      </c>
      <c r="F7" s="22">
        <f t="shared" si="1"/>
        <v>16346.4</v>
      </c>
      <c r="G7">
        <v>302</v>
      </c>
      <c r="H7" s="24">
        <v>0.3644</v>
      </c>
      <c r="I7" s="21">
        <v>178</v>
      </c>
      <c r="J7" s="23">
        <v>533</v>
      </c>
      <c r="K7" s="25">
        <f t="shared" si="2"/>
        <v>355</v>
      </c>
      <c r="L7" s="25">
        <f t="shared" si="3"/>
        <v>124</v>
      </c>
      <c r="M7" s="24">
        <f t="shared" si="4"/>
        <v>0.37943661971830989</v>
      </c>
      <c r="N7" s="26">
        <f t="shared" si="5"/>
        <v>0.3644</v>
      </c>
    </row>
    <row r="8" spans="1:46" x14ac:dyDescent="0.3">
      <c r="A8" t="s">
        <v>33</v>
      </c>
      <c r="B8" t="s">
        <v>29</v>
      </c>
      <c r="C8">
        <v>2</v>
      </c>
      <c r="D8" s="21">
        <v>2000</v>
      </c>
      <c r="E8">
        <f t="shared" si="0"/>
        <v>0.97299999999999998</v>
      </c>
      <c r="F8" s="22">
        <f t="shared" si="1"/>
        <v>23352</v>
      </c>
      <c r="G8">
        <v>429</v>
      </c>
      <c r="H8" s="24">
        <v>0.41099999999999998</v>
      </c>
      <c r="I8" s="21">
        <v>221</v>
      </c>
      <c r="J8" s="23">
        <v>617</v>
      </c>
      <c r="K8" s="25">
        <f t="shared" si="2"/>
        <v>396</v>
      </c>
      <c r="L8" s="25">
        <f t="shared" si="3"/>
        <v>208</v>
      </c>
      <c r="M8" s="24">
        <f t="shared" si="4"/>
        <v>0.52020202020202022</v>
      </c>
      <c r="N8" s="26">
        <f t="shared" si="5"/>
        <v>0.41099999999999998</v>
      </c>
    </row>
    <row r="9" spans="1:46" x14ac:dyDescent="0.3">
      <c r="A9" t="s">
        <v>34</v>
      </c>
      <c r="B9" t="s">
        <v>35</v>
      </c>
      <c r="C9">
        <v>1</v>
      </c>
      <c r="D9" s="21">
        <v>1600</v>
      </c>
      <c r="E9">
        <f t="shared" si="0"/>
        <v>0.97299999999999998</v>
      </c>
      <c r="F9" s="22">
        <f t="shared" si="1"/>
        <v>18681.599999999999</v>
      </c>
      <c r="G9">
        <v>380</v>
      </c>
      <c r="H9" s="24">
        <v>0.41099999999999998</v>
      </c>
      <c r="I9" s="21">
        <v>202</v>
      </c>
      <c r="J9" s="23">
        <v>646</v>
      </c>
      <c r="K9" s="25">
        <f t="shared" si="2"/>
        <v>444</v>
      </c>
      <c r="L9" s="25">
        <f t="shared" si="3"/>
        <v>178</v>
      </c>
      <c r="M9" s="24">
        <f t="shared" si="4"/>
        <v>0.42072072072072075</v>
      </c>
      <c r="N9" s="26">
        <f t="shared" si="5"/>
        <v>0.41099999999999998</v>
      </c>
    </row>
    <row r="10" spans="1:46" x14ac:dyDescent="0.3">
      <c r="A10" t="s">
        <v>36</v>
      </c>
      <c r="B10" t="s">
        <v>35</v>
      </c>
      <c r="C10">
        <v>2</v>
      </c>
      <c r="D10" s="21">
        <v>2800</v>
      </c>
      <c r="E10">
        <f t="shared" si="0"/>
        <v>0.97299999999999998</v>
      </c>
      <c r="F10" s="22">
        <f t="shared" si="1"/>
        <v>32692.799999999999</v>
      </c>
      <c r="G10">
        <v>374</v>
      </c>
      <c r="H10" s="24">
        <v>0.52600000000000002</v>
      </c>
      <c r="I10" s="21">
        <v>197</v>
      </c>
      <c r="J10" s="23">
        <v>639</v>
      </c>
      <c r="K10" s="25">
        <f t="shared" si="2"/>
        <v>442</v>
      </c>
      <c r="L10" s="25">
        <f t="shared" si="3"/>
        <v>177</v>
      </c>
      <c r="M10" s="24">
        <f t="shared" si="4"/>
        <v>0.42036199095022619</v>
      </c>
      <c r="N10" s="26">
        <f t="shared" si="5"/>
        <v>0.52600000000000002</v>
      </c>
    </row>
    <row r="11" spans="1:46" x14ac:dyDescent="0.3">
      <c r="A11" t="s">
        <v>37</v>
      </c>
      <c r="B11" t="s">
        <v>29</v>
      </c>
      <c r="C11">
        <v>1</v>
      </c>
      <c r="D11" s="21">
        <v>1100</v>
      </c>
      <c r="E11">
        <f t="shared" si="0"/>
        <v>0.97299999999999998</v>
      </c>
      <c r="F11" s="22">
        <f t="shared" si="1"/>
        <v>12843.6</v>
      </c>
      <c r="G11">
        <v>386</v>
      </c>
      <c r="H11" s="24">
        <v>0.43290000000000001</v>
      </c>
      <c r="I11" s="21">
        <v>114</v>
      </c>
      <c r="J11" s="23">
        <v>477</v>
      </c>
      <c r="K11" s="25">
        <f t="shared" si="2"/>
        <v>363</v>
      </c>
      <c r="L11" s="25">
        <f t="shared" si="3"/>
        <v>272</v>
      </c>
      <c r="M11" s="24">
        <f t="shared" si="4"/>
        <v>0.69944903581267226</v>
      </c>
      <c r="N11" s="26">
        <f t="shared" si="5"/>
        <v>0.43290000000000001</v>
      </c>
    </row>
    <row r="12" spans="1:46" x14ac:dyDescent="0.3">
      <c r="A12" t="s">
        <v>38</v>
      </c>
      <c r="B12" t="s">
        <v>29</v>
      </c>
      <c r="C12">
        <v>2</v>
      </c>
      <c r="D12" s="21">
        <v>1900</v>
      </c>
      <c r="E12">
        <f t="shared" si="0"/>
        <v>0.97299999999999998</v>
      </c>
      <c r="F12" s="22">
        <f t="shared" si="1"/>
        <v>22184.399999999998</v>
      </c>
      <c r="G12">
        <v>212</v>
      </c>
      <c r="H12" s="24">
        <v>0.69589999999999996</v>
      </c>
      <c r="I12" s="21">
        <v>80</v>
      </c>
      <c r="J12" s="23">
        <v>583</v>
      </c>
      <c r="K12" s="25">
        <f t="shared" si="2"/>
        <v>503</v>
      </c>
      <c r="L12" s="25">
        <f t="shared" si="3"/>
        <v>132</v>
      </c>
      <c r="M12" s="24">
        <f t="shared" si="4"/>
        <v>0.30994035785288276</v>
      </c>
      <c r="N12" s="26">
        <f t="shared" si="5"/>
        <v>0.69589999999999996</v>
      </c>
    </row>
    <row r="13" spans="1:46" x14ac:dyDescent="0.3">
      <c r="A13" t="s">
        <v>39</v>
      </c>
      <c r="B13" t="s">
        <v>35</v>
      </c>
      <c r="C13">
        <v>1</v>
      </c>
      <c r="D13" s="21">
        <v>1800</v>
      </c>
      <c r="E13">
        <f t="shared" si="0"/>
        <v>0.97299999999999998</v>
      </c>
      <c r="F13" s="22">
        <f t="shared" si="1"/>
        <v>21016.799999999999</v>
      </c>
      <c r="G13">
        <v>969</v>
      </c>
      <c r="H13" s="24">
        <v>0.1096</v>
      </c>
      <c r="I13" s="21">
        <v>239</v>
      </c>
      <c r="J13" s="23">
        <v>1431</v>
      </c>
      <c r="K13" s="25">
        <f t="shared" si="2"/>
        <v>1192</v>
      </c>
      <c r="L13" s="25">
        <f t="shared" si="3"/>
        <v>730</v>
      </c>
      <c r="M13" s="24">
        <f t="shared" si="4"/>
        <v>0.58993288590604032</v>
      </c>
      <c r="N13" s="26">
        <f t="shared" si="5"/>
        <v>0.1096</v>
      </c>
    </row>
    <row r="14" spans="1:46" x14ac:dyDescent="0.3">
      <c r="A14" t="s">
        <v>40</v>
      </c>
      <c r="B14" t="s">
        <v>35</v>
      </c>
      <c r="C14">
        <v>2</v>
      </c>
      <c r="D14" s="21">
        <v>3200</v>
      </c>
      <c r="E14">
        <f t="shared" si="0"/>
        <v>0.97299999999999998</v>
      </c>
      <c r="F14" s="22">
        <f t="shared" si="1"/>
        <v>37363.199999999997</v>
      </c>
      <c r="G14">
        <v>885</v>
      </c>
      <c r="H14" s="24">
        <v>0.22470000000000001</v>
      </c>
      <c r="I14" s="21">
        <v>236</v>
      </c>
      <c r="J14" s="23">
        <v>1533</v>
      </c>
      <c r="K14" s="25">
        <f t="shared" si="2"/>
        <v>1297</v>
      </c>
      <c r="L14" s="25">
        <f t="shared" si="3"/>
        <v>649</v>
      </c>
      <c r="M14" s="24">
        <f t="shared" si="4"/>
        <v>0.50030840400925214</v>
      </c>
      <c r="N14" s="26">
        <f t="shared" si="5"/>
        <v>0.22470000000000001</v>
      </c>
    </row>
    <row r="15" spans="1:46" x14ac:dyDescent="0.3">
      <c r="A15" t="s">
        <v>41</v>
      </c>
      <c r="B15" t="s">
        <v>29</v>
      </c>
      <c r="C15">
        <v>1</v>
      </c>
      <c r="D15" s="21">
        <v>1000</v>
      </c>
      <c r="E15">
        <f t="shared" si="0"/>
        <v>0.97299999999999998</v>
      </c>
      <c r="F15" s="22">
        <f t="shared" si="1"/>
        <v>11676</v>
      </c>
      <c r="G15">
        <v>287</v>
      </c>
      <c r="H15" s="24">
        <v>0.21920000000000001</v>
      </c>
      <c r="I15" s="21">
        <v>138</v>
      </c>
      <c r="J15" s="23">
        <v>550</v>
      </c>
      <c r="K15" s="25">
        <f t="shared" si="2"/>
        <v>412</v>
      </c>
      <c r="L15" s="25">
        <f t="shared" si="3"/>
        <v>149</v>
      </c>
      <c r="M15" s="24">
        <f t="shared" si="4"/>
        <v>0.38932038834951455</v>
      </c>
      <c r="N15" s="26">
        <f t="shared" si="5"/>
        <v>0.21920000000000001</v>
      </c>
    </row>
    <row r="16" spans="1:46" x14ac:dyDescent="0.3">
      <c r="A16" t="s">
        <v>42</v>
      </c>
      <c r="B16" t="s">
        <v>35</v>
      </c>
      <c r="C16">
        <v>1</v>
      </c>
      <c r="D16" s="21">
        <v>1000</v>
      </c>
      <c r="E16">
        <f t="shared" si="0"/>
        <v>0.97299999999999998</v>
      </c>
      <c r="F16" s="22">
        <f t="shared" si="1"/>
        <v>11676</v>
      </c>
      <c r="G16">
        <v>206</v>
      </c>
      <c r="H16" s="24">
        <v>0.39179999999999998</v>
      </c>
      <c r="I16" s="21">
        <v>116</v>
      </c>
      <c r="J16" s="23">
        <v>296</v>
      </c>
      <c r="K16" s="25">
        <f t="shared" si="2"/>
        <v>180</v>
      </c>
      <c r="L16" s="25">
        <f t="shared" si="3"/>
        <v>90</v>
      </c>
      <c r="M16" s="24">
        <f t="shared" si="4"/>
        <v>0.5</v>
      </c>
      <c r="N16" s="26">
        <f t="shared" si="5"/>
        <v>0.39179999999999998</v>
      </c>
    </row>
    <row r="17" spans="1:14" x14ac:dyDescent="0.3">
      <c r="A17" t="s">
        <v>43</v>
      </c>
      <c r="B17" t="s">
        <v>29</v>
      </c>
      <c r="C17">
        <v>2</v>
      </c>
      <c r="D17" s="21">
        <v>1300</v>
      </c>
      <c r="E17">
        <f t="shared" si="0"/>
        <v>0.97299999999999998</v>
      </c>
      <c r="F17" s="22">
        <f t="shared" si="1"/>
        <v>15178.8</v>
      </c>
      <c r="G17">
        <v>462</v>
      </c>
      <c r="H17" s="24">
        <v>0.53700000000000003</v>
      </c>
      <c r="I17" s="21">
        <v>175</v>
      </c>
      <c r="J17" s="23">
        <v>917</v>
      </c>
      <c r="K17" s="25">
        <f t="shared" si="2"/>
        <v>742</v>
      </c>
      <c r="L17" s="25">
        <f t="shared" si="3"/>
        <v>287</v>
      </c>
      <c r="M17" s="24">
        <f t="shared" si="4"/>
        <v>0.40943396226415096</v>
      </c>
      <c r="N17" s="26">
        <f t="shared" si="5"/>
        <v>0.53700000000000003</v>
      </c>
    </row>
    <row r="18" spans="1:14" x14ac:dyDescent="0.3">
      <c r="A18" t="s">
        <v>44</v>
      </c>
      <c r="B18" t="s">
        <v>35</v>
      </c>
      <c r="C18">
        <v>1</v>
      </c>
      <c r="D18" s="21">
        <v>1200</v>
      </c>
      <c r="E18">
        <f t="shared" si="0"/>
        <v>0.97299999999999998</v>
      </c>
      <c r="F18" s="22">
        <f t="shared" si="1"/>
        <v>14011.199999999999</v>
      </c>
      <c r="G18">
        <v>389</v>
      </c>
      <c r="H18" s="24">
        <v>0.51229999999999998</v>
      </c>
      <c r="I18" s="21">
        <v>130</v>
      </c>
      <c r="J18" s="23">
        <v>821</v>
      </c>
      <c r="K18" s="25">
        <f t="shared" si="2"/>
        <v>691</v>
      </c>
      <c r="L18" s="25">
        <f t="shared" si="3"/>
        <v>259</v>
      </c>
      <c r="M18" s="24">
        <f t="shared" si="4"/>
        <v>0.39985528219971056</v>
      </c>
      <c r="N18" s="26">
        <f t="shared" si="5"/>
        <v>0.51229999999999998</v>
      </c>
    </row>
    <row r="19" spans="1:14" x14ac:dyDescent="0.3">
      <c r="A19" t="s">
        <v>45</v>
      </c>
      <c r="B19" t="s">
        <v>35</v>
      </c>
      <c r="C19">
        <v>2</v>
      </c>
      <c r="D19" s="21">
        <v>1600</v>
      </c>
      <c r="E19">
        <f t="shared" si="0"/>
        <v>0.97299999999999998</v>
      </c>
      <c r="F19" s="22">
        <f t="shared" si="1"/>
        <v>18681.599999999999</v>
      </c>
      <c r="G19">
        <v>678</v>
      </c>
      <c r="H19" s="24">
        <v>0.36159999999999998</v>
      </c>
      <c r="I19" s="21">
        <v>241</v>
      </c>
      <c r="J19" s="23">
        <v>866</v>
      </c>
      <c r="K19" s="25">
        <f t="shared" si="2"/>
        <v>625</v>
      </c>
      <c r="L19" s="25">
        <f t="shared" si="3"/>
        <v>437</v>
      </c>
      <c r="M19" s="24">
        <f t="shared" si="4"/>
        <v>0.65936000000000006</v>
      </c>
      <c r="N19" s="26">
        <f t="shared" si="5"/>
        <v>0.36159999999999998</v>
      </c>
    </row>
    <row r="20" spans="1:14" x14ac:dyDescent="0.3">
      <c r="A20" t="s">
        <v>46</v>
      </c>
      <c r="B20" t="s">
        <v>29</v>
      </c>
      <c r="C20">
        <v>1</v>
      </c>
      <c r="D20" s="21">
        <v>800</v>
      </c>
      <c r="E20">
        <f t="shared" si="0"/>
        <v>0.97299999999999998</v>
      </c>
      <c r="F20" s="22">
        <f t="shared" si="1"/>
        <v>9340.7999999999993</v>
      </c>
      <c r="G20">
        <v>163</v>
      </c>
      <c r="H20" s="24">
        <v>0.84379999999999999</v>
      </c>
      <c r="I20" s="21">
        <v>134</v>
      </c>
      <c r="J20" s="23">
        <v>288</v>
      </c>
      <c r="K20" s="25">
        <f t="shared" si="2"/>
        <v>154</v>
      </c>
      <c r="L20" s="25">
        <f t="shared" si="3"/>
        <v>29</v>
      </c>
      <c r="M20" s="24">
        <f t="shared" si="4"/>
        <v>0.25064935064935068</v>
      </c>
      <c r="N20" s="26">
        <f t="shared" si="5"/>
        <v>0.84379999999999999</v>
      </c>
    </row>
    <row r="21" spans="1:14" x14ac:dyDescent="0.3">
      <c r="A21" t="s">
        <v>47</v>
      </c>
      <c r="B21" t="s">
        <v>29</v>
      </c>
      <c r="C21">
        <v>2</v>
      </c>
      <c r="D21" s="21">
        <v>1200</v>
      </c>
      <c r="E21">
        <f t="shared" si="0"/>
        <v>0.97299999999999998</v>
      </c>
      <c r="F21" s="22">
        <f t="shared" si="1"/>
        <v>14011.199999999999</v>
      </c>
      <c r="G21">
        <v>374</v>
      </c>
      <c r="H21" s="24">
        <v>0.91510000000000002</v>
      </c>
      <c r="I21" s="21">
        <v>234</v>
      </c>
      <c r="J21" s="23">
        <v>794</v>
      </c>
      <c r="K21" s="25">
        <f t="shared" si="2"/>
        <v>560</v>
      </c>
      <c r="L21" s="25">
        <f t="shared" si="3"/>
        <v>140</v>
      </c>
      <c r="M21" s="24">
        <f t="shared" si="4"/>
        <v>0.30000000000000004</v>
      </c>
      <c r="N21" s="26">
        <f t="shared" si="5"/>
        <v>0.91510000000000002</v>
      </c>
    </row>
    <row r="22" spans="1:14" x14ac:dyDescent="0.3">
      <c r="A22" t="s">
        <v>48</v>
      </c>
      <c r="B22" t="s">
        <v>35</v>
      </c>
      <c r="C22">
        <v>1</v>
      </c>
      <c r="D22" s="21">
        <v>900</v>
      </c>
      <c r="E22">
        <f t="shared" si="0"/>
        <v>0.97299999999999998</v>
      </c>
      <c r="F22" s="22">
        <f t="shared" si="1"/>
        <v>10508.4</v>
      </c>
      <c r="G22">
        <v>444</v>
      </c>
      <c r="H22" s="24">
        <v>0.43009999999999998</v>
      </c>
      <c r="I22" s="21">
        <v>252</v>
      </c>
      <c r="J22" s="23">
        <v>547</v>
      </c>
      <c r="K22" s="25">
        <f t="shared" si="2"/>
        <v>295</v>
      </c>
      <c r="L22" s="25">
        <f t="shared" si="3"/>
        <v>192</v>
      </c>
      <c r="M22" s="24">
        <f t="shared" si="4"/>
        <v>0.62067796610169501</v>
      </c>
      <c r="N22" s="26">
        <f t="shared" si="5"/>
        <v>0.43009999999999998</v>
      </c>
    </row>
    <row r="23" spans="1:14" x14ac:dyDescent="0.3">
      <c r="A23" t="s">
        <v>49</v>
      </c>
      <c r="B23" t="s">
        <v>35</v>
      </c>
      <c r="C23">
        <v>2</v>
      </c>
      <c r="D23" s="21">
        <v>1100</v>
      </c>
      <c r="E23">
        <f t="shared" si="0"/>
        <v>0.97299999999999998</v>
      </c>
      <c r="F23" s="22">
        <f t="shared" si="1"/>
        <v>12843.6</v>
      </c>
      <c r="G23">
        <v>426</v>
      </c>
      <c r="H23" s="24">
        <v>0.48220000000000002</v>
      </c>
      <c r="I23" s="21">
        <v>246</v>
      </c>
      <c r="J23" s="23">
        <v>616</v>
      </c>
      <c r="K23" s="25">
        <f t="shared" si="2"/>
        <v>370</v>
      </c>
      <c r="L23" s="25">
        <f t="shared" si="3"/>
        <v>180</v>
      </c>
      <c r="M23" s="24">
        <f t="shared" si="4"/>
        <v>0.48918918918918919</v>
      </c>
      <c r="N23" s="26">
        <f t="shared" si="5"/>
        <v>0.48220000000000002</v>
      </c>
    </row>
    <row r="24" spans="1:14" x14ac:dyDescent="0.3">
      <c r="A24" t="s">
        <v>50</v>
      </c>
      <c r="B24" t="s">
        <v>29</v>
      </c>
      <c r="C24">
        <v>1</v>
      </c>
      <c r="D24" s="21">
        <v>1000</v>
      </c>
      <c r="E24">
        <f t="shared" si="0"/>
        <v>0.97299999999999998</v>
      </c>
      <c r="F24" s="22">
        <f t="shared" si="1"/>
        <v>11676</v>
      </c>
      <c r="G24">
        <v>332</v>
      </c>
      <c r="H24" s="24">
        <v>0.4904</v>
      </c>
      <c r="I24" s="21">
        <v>171</v>
      </c>
      <c r="J24" s="23">
        <v>457</v>
      </c>
      <c r="K24" s="25">
        <f t="shared" si="2"/>
        <v>286</v>
      </c>
      <c r="L24" s="25">
        <f t="shared" si="3"/>
        <v>161</v>
      </c>
      <c r="M24" s="24">
        <f t="shared" si="4"/>
        <v>0.55034965034965044</v>
      </c>
      <c r="N24" s="26">
        <f t="shared" si="5"/>
        <v>0.4904</v>
      </c>
    </row>
    <row r="25" spans="1:14" x14ac:dyDescent="0.3">
      <c r="A25" t="s">
        <v>51</v>
      </c>
      <c r="B25" t="s">
        <v>29</v>
      </c>
      <c r="C25">
        <v>2</v>
      </c>
      <c r="D25" s="21">
        <v>1400</v>
      </c>
      <c r="E25">
        <f t="shared" si="0"/>
        <v>0.97299999999999998</v>
      </c>
      <c r="F25" s="22">
        <f t="shared" si="1"/>
        <v>16346.4</v>
      </c>
      <c r="G25">
        <v>430</v>
      </c>
      <c r="H25" s="24">
        <v>0.52329999999999999</v>
      </c>
      <c r="I25" s="21">
        <v>262</v>
      </c>
      <c r="J25" s="23">
        <v>567</v>
      </c>
      <c r="K25" s="25">
        <f t="shared" si="2"/>
        <v>305</v>
      </c>
      <c r="L25" s="25">
        <f t="shared" si="3"/>
        <v>168</v>
      </c>
      <c r="M25" s="24">
        <f t="shared" si="4"/>
        <v>0.54065573770491804</v>
      </c>
      <c r="N25" s="26">
        <f t="shared" si="5"/>
        <v>0.52329999999999999</v>
      </c>
    </row>
    <row r="26" spans="1:14" x14ac:dyDescent="0.3">
      <c r="A26" t="s">
        <v>52</v>
      </c>
      <c r="B26" t="s">
        <v>35</v>
      </c>
      <c r="C26">
        <v>1</v>
      </c>
      <c r="D26" s="21">
        <v>1500</v>
      </c>
      <c r="E26">
        <f t="shared" si="0"/>
        <v>0.97299999999999998</v>
      </c>
      <c r="F26" s="22">
        <f t="shared" si="1"/>
        <v>17514</v>
      </c>
      <c r="G26">
        <v>662</v>
      </c>
      <c r="H26" s="24">
        <v>0.44929999999999998</v>
      </c>
      <c r="I26" s="21">
        <v>229</v>
      </c>
      <c r="J26" s="23">
        <v>859</v>
      </c>
      <c r="K26" s="25">
        <f t="shared" si="2"/>
        <v>630</v>
      </c>
      <c r="L26" s="25">
        <f t="shared" si="3"/>
        <v>433</v>
      </c>
      <c r="M26" s="24">
        <f t="shared" si="4"/>
        <v>0.64984126984126989</v>
      </c>
      <c r="N26" s="26">
        <f t="shared" si="5"/>
        <v>0.44929999999999998</v>
      </c>
    </row>
    <row r="27" spans="1:14" x14ac:dyDescent="0.3">
      <c r="A27" t="s">
        <v>53</v>
      </c>
      <c r="B27" t="s">
        <v>35</v>
      </c>
      <c r="C27">
        <v>2</v>
      </c>
      <c r="D27" s="21">
        <v>1300</v>
      </c>
      <c r="E27">
        <f t="shared" si="0"/>
        <v>0.97299999999999998</v>
      </c>
      <c r="F27" s="22">
        <f t="shared" si="1"/>
        <v>15178.8</v>
      </c>
      <c r="G27">
        <v>186</v>
      </c>
      <c r="H27" s="24">
        <v>0.6603</v>
      </c>
      <c r="I27" s="21">
        <v>136</v>
      </c>
      <c r="J27" s="23">
        <v>336</v>
      </c>
      <c r="K27" s="25">
        <f t="shared" si="2"/>
        <v>200</v>
      </c>
      <c r="L27" s="25">
        <f t="shared" si="3"/>
        <v>50</v>
      </c>
      <c r="M27" s="24">
        <f t="shared" si="4"/>
        <v>0.30000000000000004</v>
      </c>
      <c r="N27" s="26">
        <f t="shared" si="5"/>
        <v>0.6603</v>
      </c>
    </row>
    <row r="28" spans="1:14" x14ac:dyDescent="0.3">
      <c r="A28" t="s">
        <v>54</v>
      </c>
      <c r="B28" t="s">
        <v>35</v>
      </c>
      <c r="C28">
        <v>2</v>
      </c>
      <c r="D28" s="21">
        <v>1600</v>
      </c>
      <c r="E28">
        <f t="shared" si="0"/>
        <v>0.97299999999999998</v>
      </c>
      <c r="F28" s="22">
        <f t="shared" si="1"/>
        <v>18681.599999999999</v>
      </c>
      <c r="G28">
        <v>696</v>
      </c>
      <c r="H28" s="24">
        <v>0.48770000000000002</v>
      </c>
      <c r="I28" s="21">
        <v>449</v>
      </c>
      <c r="J28" s="23">
        <v>899</v>
      </c>
      <c r="K28" s="25">
        <f t="shared" si="2"/>
        <v>450</v>
      </c>
      <c r="L28" s="25">
        <f t="shared" si="3"/>
        <v>247</v>
      </c>
      <c r="M28" s="24">
        <f t="shared" si="4"/>
        <v>0.53911111111111121</v>
      </c>
      <c r="N28" s="26">
        <f t="shared" si="5"/>
        <v>0.48770000000000002</v>
      </c>
    </row>
    <row r="29" spans="1:14" x14ac:dyDescent="0.3">
      <c r="A29" t="s">
        <v>55</v>
      </c>
      <c r="B29" t="s">
        <v>29</v>
      </c>
      <c r="C29">
        <v>1</v>
      </c>
      <c r="D29" s="21">
        <v>600</v>
      </c>
      <c r="E29">
        <f t="shared" si="0"/>
        <v>0.97299999999999998</v>
      </c>
      <c r="F29" s="22">
        <f t="shared" si="1"/>
        <v>7005.5999999999995</v>
      </c>
      <c r="G29">
        <v>182</v>
      </c>
      <c r="H29" s="24">
        <v>0.43840000000000001</v>
      </c>
      <c r="I29" s="21">
        <v>132</v>
      </c>
      <c r="J29" s="23">
        <v>226</v>
      </c>
      <c r="K29" s="25">
        <f t="shared" si="2"/>
        <v>94</v>
      </c>
      <c r="L29" s="25">
        <f t="shared" si="3"/>
        <v>50</v>
      </c>
      <c r="M29" s="24">
        <f t="shared" si="4"/>
        <v>0.52553191489361706</v>
      </c>
      <c r="N29" s="26">
        <f t="shared" si="5"/>
        <v>0.43840000000000001</v>
      </c>
    </row>
    <row r="30" spans="1:14" x14ac:dyDescent="0.3">
      <c r="A30" t="s">
        <v>56</v>
      </c>
      <c r="B30" t="s">
        <v>29</v>
      </c>
      <c r="C30">
        <v>2</v>
      </c>
      <c r="D30" s="21">
        <v>800</v>
      </c>
      <c r="E30">
        <f t="shared" si="0"/>
        <v>0.97299999999999998</v>
      </c>
      <c r="F30" s="22">
        <f t="shared" si="1"/>
        <v>9340.7999999999993</v>
      </c>
      <c r="G30">
        <v>241</v>
      </c>
      <c r="H30" s="24">
        <v>0.53149999999999997</v>
      </c>
      <c r="I30" s="21">
        <v>157</v>
      </c>
      <c r="J30" s="23">
        <v>340</v>
      </c>
      <c r="K30" s="25">
        <f t="shared" si="2"/>
        <v>183</v>
      </c>
      <c r="L30" s="25">
        <f t="shared" si="3"/>
        <v>84</v>
      </c>
      <c r="M30" s="24">
        <f t="shared" si="4"/>
        <v>0.46721311475409844</v>
      </c>
      <c r="N30" s="26">
        <f t="shared" si="5"/>
        <v>0.53149999999999997</v>
      </c>
    </row>
    <row r="31" spans="1:14" x14ac:dyDescent="0.3">
      <c r="A31" t="s">
        <v>57</v>
      </c>
      <c r="B31" t="s">
        <v>35</v>
      </c>
      <c r="C31">
        <v>1</v>
      </c>
      <c r="D31" s="21">
        <v>700</v>
      </c>
      <c r="E31">
        <f t="shared" si="0"/>
        <v>0.97299999999999998</v>
      </c>
      <c r="F31" s="22">
        <f t="shared" si="1"/>
        <v>8173.2</v>
      </c>
      <c r="G31">
        <v>363</v>
      </c>
      <c r="H31" s="24">
        <v>0.13969999999999999</v>
      </c>
      <c r="I31" s="21">
        <v>215</v>
      </c>
      <c r="J31" s="23">
        <v>377</v>
      </c>
      <c r="K31" s="25">
        <f t="shared" si="2"/>
        <v>162</v>
      </c>
      <c r="L31" s="25">
        <f t="shared" si="3"/>
        <v>148</v>
      </c>
      <c r="M31" s="24">
        <f t="shared" si="4"/>
        <v>0.83086419753086416</v>
      </c>
      <c r="N31" s="26">
        <f t="shared" si="5"/>
        <v>0.13969999999999999</v>
      </c>
    </row>
    <row r="32" spans="1:14" x14ac:dyDescent="0.3">
      <c r="A32" t="s">
        <v>58</v>
      </c>
      <c r="B32" t="s">
        <v>35</v>
      </c>
      <c r="C32">
        <v>2</v>
      </c>
      <c r="D32" s="21">
        <v>1000</v>
      </c>
      <c r="E32">
        <f t="shared" si="0"/>
        <v>0.97299999999999998</v>
      </c>
      <c r="F32" s="22">
        <f t="shared" si="1"/>
        <v>11676</v>
      </c>
      <c r="G32">
        <v>301</v>
      </c>
      <c r="H32" s="24">
        <v>0.46850000000000003</v>
      </c>
      <c r="I32" s="21">
        <v>202</v>
      </c>
      <c r="J32" s="23">
        <v>374</v>
      </c>
      <c r="K32" s="25">
        <f t="shared" si="2"/>
        <v>172</v>
      </c>
      <c r="L32" s="25">
        <f t="shared" si="3"/>
        <v>99</v>
      </c>
      <c r="M32" s="24">
        <f t="shared" si="4"/>
        <v>0.56046511627906981</v>
      </c>
      <c r="N32" s="26">
        <f t="shared" si="5"/>
        <v>0.46850000000000003</v>
      </c>
    </row>
    <row r="33" spans="1:14" x14ac:dyDescent="0.3">
      <c r="A33" t="s">
        <v>59</v>
      </c>
      <c r="B33" t="s">
        <v>29</v>
      </c>
      <c r="C33">
        <v>1</v>
      </c>
      <c r="D33" s="21">
        <v>700</v>
      </c>
      <c r="E33">
        <f t="shared" si="0"/>
        <v>0.97299999999999998</v>
      </c>
      <c r="F33" s="22">
        <f t="shared" si="1"/>
        <v>8173.2</v>
      </c>
      <c r="G33">
        <v>212</v>
      </c>
      <c r="H33" s="24">
        <v>0.50139999999999996</v>
      </c>
      <c r="I33" s="21">
        <v>94</v>
      </c>
      <c r="J33" s="23">
        <v>356</v>
      </c>
      <c r="K33" s="25">
        <f t="shared" si="2"/>
        <v>262</v>
      </c>
      <c r="L33" s="25">
        <f t="shared" si="3"/>
        <v>118</v>
      </c>
      <c r="M33" s="24">
        <f t="shared" si="4"/>
        <v>0.46030534351145036</v>
      </c>
      <c r="N33" s="26">
        <f t="shared" si="5"/>
        <v>0.50139999999999996</v>
      </c>
    </row>
    <row r="34" spans="1:14" x14ac:dyDescent="0.3">
      <c r="A34" t="s">
        <v>60</v>
      </c>
      <c r="B34" t="s">
        <v>29</v>
      </c>
      <c r="C34">
        <v>2</v>
      </c>
      <c r="D34" s="21">
        <v>900</v>
      </c>
      <c r="E34">
        <f t="shared" si="0"/>
        <v>0.97299999999999998</v>
      </c>
      <c r="F34" s="22">
        <f t="shared" si="1"/>
        <v>10508.4</v>
      </c>
      <c r="G34">
        <v>340</v>
      </c>
      <c r="H34" s="24">
        <v>0.30680000000000002</v>
      </c>
      <c r="I34" s="21">
        <v>69</v>
      </c>
      <c r="J34" s="23">
        <v>485</v>
      </c>
      <c r="K34" s="25">
        <f t="shared" si="2"/>
        <v>416</v>
      </c>
      <c r="L34" s="25">
        <f t="shared" si="3"/>
        <v>271</v>
      </c>
      <c r="M34" s="24">
        <f t="shared" si="4"/>
        <v>0.62115384615384617</v>
      </c>
      <c r="N34" s="26">
        <f t="shared" si="5"/>
        <v>0.30680000000000002</v>
      </c>
    </row>
    <row r="35" spans="1:14" x14ac:dyDescent="0.3">
      <c r="A35" t="s">
        <v>61</v>
      </c>
      <c r="B35" t="s">
        <v>35</v>
      </c>
      <c r="C35">
        <v>1</v>
      </c>
      <c r="D35" s="21">
        <v>1000</v>
      </c>
      <c r="E35">
        <f t="shared" si="0"/>
        <v>0.97299999999999998</v>
      </c>
      <c r="F35" s="22">
        <f t="shared" si="1"/>
        <v>11676</v>
      </c>
      <c r="G35">
        <v>266</v>
      </c>
      <c r="H35" s="24">
        <v>0.52049999999999996</v>
      </c>
      <c r="I35" s="21">
        <v>84</v>
      </c>
      <c r="J35" s="23">
        <v>376</v>
      </c>
      <c r="K35" s="25">
        <f t="shared" si="2"/>
        <v>292</v>
      </c>
      <c r="L35" s="25">
        <f t="shared" si="3"/>
        <v>182</v>
      </c>
      <c r="M35" s="24">
        <f t="shared" si="4"/>
        <v>0.59863013698630141</v>
      </c>
      <c r="N35" s="26">
        <f t="shared" si="5"/>
        <v>0.52049999999999996</v>
      </c>
    </row>
    <row r="36" spans="1:14" x14ac:dyDescent="0.3">
      <c r="A36" t="s">
        <v>62</v>
      </c>
      <c r="B36" t="s">
        <v>35</v>
      </c>
      <c r="C36">
        <v>2</v>
      </c>
      <c r="D36" s="21">
        <v>1200</v>
      </c>
      <c r="E36">
        <f t="shared" si="0"/>
        <v>0.97299999999999998</v>
      </c>
      <c r="F36" s="22">
        <f t="shared" si="1"/>
        <v>14011.199999999999</v>
      </c>
      <c r="G36">
        <v>442</v>
      </c>
      <c r="H36" s="24">
        <v>0.1288</v>
      </c>
      <c r="I36" s="21">
        <v>109</v>
      </c>
      <c r="J36" s="23">
        <v>490</v>
      </c>
      <c r="K36" s="25">
        <f t="shared" si="2"/>
        <v>381</v>
      </c>
      <c r="L36" s="25">
        <f t="shared" si="3"/>
        <v>333</v>
      </c>
      <c r="M36" s="24">
        <f t="shared" si="4"/>
        <v>0.79921259842519687</v>
      </c>
      <c r="N36" s="26">
        <f t="shared" si="5"/>
        <v>0.1288</v>
      </c>
    </row>
    <row r="37" spans="1:14" x14ac:dyDescent="0.3">
      <c r="A37" t="s">
        <v>63</v>
      </c>
      <c r="B37" t="s">
        <v>29</v>
      </c>
      <c r="C37">
        <v>1</v>
      </c>
      <c r="D37" s="21">
        <v>1200</v>
      </c>
      <c r="E37">
        <f t="shared" si="0"/>
        <v>0.97299999999999998</v>
      </c>
      <c r="F37" s="22">
        <f t="shared" si="1"/>
        <v>14011.199999999999</v>
      </c>
      <c r="G37">
        <v>354</v>
      </c>
      <c r="H37" s="24">
        <v>0.24110000000000001</v>
      </c>
      <c r="I37" s="21">
        <v>145</v>
      </c>
      <c r="J37" s="23">
        <v>434</v>
      </c>
      <c r="K37" s="25">
        <f t="shared" si="2"/>
        <v>289</v>
      </c>
      <c r="L37" s="25">
        <f t="shared" si="3"/>
        <v>209</v>
      </c>
      <c r="M37" s="24">
        <f t="shared" si="4"/>
        <v>0.67854671280276824</v>
      </c>
      <c r="N37" s="26">
        <f t="shared" si="5"/>
        <v>0.24110000000000001</v>
      </c>
    </row>
    <row r="38" spans="1:14" x14ac:dyDescent="0.3">
      <c r="A38" t="s">
        <v>64</v>
      </c>
      <c r="B38" t="s">
        <v>29</v>
      </c>
      <c r="C38">
        <v>2</v>
      </c>
      <c r="D38" s="21">
        <v>920</v>
      </c>
      <c r="E38">
        <f t="shared" si="0"/>
        <v>0.97299999999999998</v>
      </c>
      <c r="F38" s="22">
        <f t="shared" si="1"/>
        <v>10741.92</v>
      </c>
      <c r="G38">
        <v>123</v>
      </c>
      <c r="H38" s="24">
        <v>0.4521</v>
      </c>
      <c r="I38" s="21">
        <v>111</v>
      </c>
      <c r="J38" s="23">
        <v>147</v>
      </c>
      <c r="K38" s="25">
        <f t="shared" si="2"/>
        <v>36</v>
      </c>
      <c r="L38" s="25">
        <f t="shared" si="3"/>
        <v>12</v>
      </c>
      <c r="M38" s="24">
        <f t="shared" si="4"/>
        <v>0.3666666666666667</v>
      </c>
      <c r="N38" s="26">
        <f t="shared" si="5"/>
        <v>0.4521</v>
      </c>
    </row>
    <row r="39" spans="1:14" x14ac:dyDescent="0.3">
      <c r="A39" t="s">
        <v>65</v>
      </c>
      <c r="B39" t="s">
        <v>29</v>
      </c>
      <c r="C39">
        <v>2</v>
      </c>
      <c r="D39" s="21">
        <v>1300</v>
      </c>
      <c r="E39">
        <f t="shared" si="0"/>
        <v>0.97299999999999998</v>
      </c>
      <c r="F39" s="22">
        <f t="shared" si="1"/>
        <v>15178.8</v>
      </c>
      <c r="G39">
        <v>377</v>
      </c>
      <c r="H39" s="24">
        <v>0.47949999999999998</v>
      </c>
      <c r="I39" s="21">
        <v>228</v>
      </c>
      <c r="J39" s="23">
        <v>457</v>
      </c>
      <c r="K39" s="25">
        <f t="shared" si="2"/>
        <v>229</v>
      </c>
      <c r="L39" s="25">
        <f t="shared" si="3"/>
        <v>149</v>
      </c>
      <c r="M39" s="24">
        <f t="shared" si="4"/>
        <v>0.62052401746724895</v>
      </c>
      <c r="N39" s="26">
        <f t="shared" si="5"/>
        <v>0.47949999999999998</v>
      </c>
    </row>
    <row r="40" spans="1:14" x14ac:dyDescent="0.3">
      <c r="A40" t="s">
        <v>66</v>
      </c>
      <c r="B40" t="s">
        <v>35</v>
      </c>
      <c r="C40">
        <v>1</v>
      </c>
      <c r="D40" s="21">
        <v>1100</v>
      </c>
      <c r="E40">
        <f t="shared" si="0"/>
        <v>0.97299999999999998</v>
      </c>
      <c r="F40" s="22">
        <f t="shared" si="1"/>
        <v>12843.6</v>
      </c>
      <c r="G40">
        <v>318</v>
      </c>
      <c r="H40" s="24">
        <v>0.2712</v>
      </c>
      <c r="I40" s="21">
        <v>90</v>
      </c>
      <c r="J40" s="23">
        <v>375</v>
      </c>
      <c r="K40" s="25">
        <f t="shared" si="2"/>
        <v>285</v>
      </c>
      <c r="L40" s="25">
        <f t="shared" si="3"/>
        <v>228</v>
      </c>
      <c r="M40" s="24">
        <f t="shared" si="4"/>
        <v>0.74</v>
      </c>
      <c r="N40" s="26">
        <f t="shared" si="5"/>
        <v>0.2712</v>
      </c>
    </row>
    <row r="41" spans="1:14" x14ac:dyDescent="0.3">
      <c r="A41" t="s">
        <v>67</v>
      </c>
      <c r="B41" t="s">
        <v>35</v>
      </c>
      <c r="C41">
        <v>2</v>
      </c>
      <c r="D41" s="21">
        <v>1200</v>
      </c>
      <c r="E41">
        <f t="shared" si="0"/>
        <v>0.97299999999999998</v>
      </c>
      <c r="F41" s="22">
        <f t="shared" si="1"/>
        <v>14011.199999999999</v>
      </c>
      <c r="G41">
        <v>198</v>
      </c>
      <c r="H41" s="24">
        <v>0.43009999999999998</v>
      </c>
      <c r="I41" s="21">
        <v>128</v>
      </c>
      <c r="J41" s="23">
        <v>238</v>
      </c>
      <c r="K41" s="25">
        <f t="shared" si="2"/>
        <v>110</v>
      </c>
      <c r="L41" s="25">
        <f t="shared" si="3"/>
        <v>70</v>
      </c>
      <c r="M41" s="24">
        <f t="shared" si="4"/>
        <v>0.60909090909090902</v>
      </c>
      <c r="N41" s="26">
        <f t="shared" si="5"/>
        <v>0.43009999999999998</v>
      </c>
    </row>
    <row r="42" spans="1:14" x14ac:dyDescent="0.3">
      <c r="A42" t="s">
        <v>68</v>
      </c>
      <c r="B42" t="s">
        <v>29</v>
      </c>
      <c r="C42">
        <v>1</v>
      </c>
      <c r="D42" s="21">
        <v>1300</v>
      </c>
      <c r="E42">
        <f t="shared" si="0"/>
        <v>0.97299999999999998</v>
      </c>
      <c r="F42" s="22">
        <f t="shared" si="1"/>
        <v>15178.8</v>
      </c>
      <c r="G42">
        <v>149</v>
      </c>
      <c r="H42" s="24">
        <v>0.56710000000000005</v>
      </c>
      <c r="I42" s="21">
        <v>126</v>
      </c>
      <c r="J42" s="23">
        <v>188</v>
      </c>
      <c r="K42" s="25">
        <f t="shared" si="2"/>
        <v>62</v>
      </c>
      <c r="L42" s="25">
        <f t="shared" si="3"/>
        <v>23</v>
      </c>
      <c r="M42" s="24">
        <f t="shared" si="4"/>
        <v>0.39677419354838717</v>
      </c>
      <c r="N42" s="26">
        <f t="shared" si="5"/>
        <v>0.56710000000000005</v>
      </c>
    </row>
    <row r="43" spans="1:14" x14ac:dyDescent="0.3">
      <c r="A43" t="s">
        <v>69</v>
      </c>
      <c r="B43" t="s">
        <v>29</v>
      </c>
      <c r="C43">
        <v>2</v>
      </c>
      <c r="D43" s="21">
        <v>1700</v>
      </c>
      <c r="E43">
        <f t="shared" si="0"/>
        <v>0.97299999999999998</v>
      </c>
      <c r="F43" s="22">
        <f t="shared" si="1"/>
        <v>19849.2</v>
      </c>
      <c r="G43">
        <v>210</v>
      </c>
      <c r="H43" s="24">
        <v>0.32050000000000001</v>
      </c>
      <c r="I43" s="21">
        <v>152</v>
      </c>
      <c r="J43" s="23">
        <v>247</v>
      </c>
      <c r="K43" s="25">
        <f t="shared" si="2"/>
        <v>95</v>
      </c>
      <c r="L43" s="25">
        <f t="shared" si="3"/>
        <v>58</v>
      </c>
      <c r="M43" s="24">
        <f t="shared" si="4"/>
        <v>0.58842105263157907</v>
      </c>
      <c r="N43" s="26">
        <f t="shared" si="5"/>
        <v>0.32050000000000001</v>
      </c>
    </row>
    <row r="44" spans="1:14" x14ac:dyDescent="0.3">
      <c r="A44" t="s">
        <v>70</v>
      </c>
      <c r="B44" t="s">
        <v>35</v>
      </c>
      <c r="C44">
        <v>1</v>
      </c>
      <c r="D44" s="21">
        <v>1200</v>
      </c>
      <c r="E44">
        <f t="shared" si="0"/>
        <v>0.97299999999999998</v>
      </c>
      <c r="F44" s="22">
        <f t="shared" si="1"/>
        <v>14011.199999999999</v>
      </c>
      <c r="G44">
        <v>187</v>
      </c>
      <c r="H44" s="24">
        <v>0.44929999999999998</v>
      </c>
      <c r="I44" s="21">
        <v>141</v>
      </c>
      <c r="J44" s="23">
        <v>263</v>
      </c>
      <c r="K44" s="25">
        <f t="shared" si="2"/>
        <v>122</v>
      </c>
      <c r="L44" s="25">
        <f t="shared" si="3"/>
        <v>46</v>
      </c>
      <c r="M44" s="24">
        <f t="shared" si="4"/>
        <v>0.40163934426229508</v>
      </c>
      <c r="N44" s="26">
        <f t="shared" si="5"/>
        <v>0.44929999999999998</v>
      </c>
    </row>
    <row r="45" spans="1:14" x14ac:dyDescent="0.3">
      <c r="A45" t="s">
        <v>71</v>
      </c>
      <c r="B45" t="s">
        <v>35</v>
      </c>
      <c r="C45">
        <v>2</v>
      </c>
      <c r="D45" s="21">
        <v>1900</v>
      </c>
      <c r="E45">
        <f t="shared" si="0"/>
        <v>0.97299999999999998</v>
      </c>
      <c r="F45" s="22">
        <f t="shared" si="1"/>
        <v>22184.399999999998</v>
      </c>
      <c r="G45">
        <v>225</v>
      </c>
      <c r="H45" s="24">
        <v>0.50960000000000005</v>
      </c>
      <c r="I45" s="21">
        <v>157</v>
      </c>
      <c r="J45" s="23">
        <v>314</v>
      </c>
      <c r="K45" s="25">
        <f t="shared" si="2"/>
        <v>157</v>
      </c>
      <c r="L45" s="25">
        <f t="shared" si="3"/>
        <v>68</v>
      </c>
      <c r="M45" s="24">
        <f t="shared" si="4"/>
        <v>0.44649681528662422</v>
      </c>
      <c r="N45" s="26">
        <f t="shared" si="5"/>
        <v>0.50960000000000005</v>
      </c>
    </row>
    <row r="46" spans="1:14" x14ac:dyDescent="0.3">
      <c r="A46" t="s">
        <v>72</v>
      </c>
      <c r="B46" t="s">
        <v>29</v>
      </c>
      <c r="C46">
        <v>1</v>
      </c>
      <c r="D46" s="21">
        <v>1000</v>
      </c>
      <c r="E46">
        <f t="shared" si="0"/>
        <v>0.97299999999999998</v>
      </c>
      <c r="F46" s="22">
        <f t="shared" si="1"/>
        <v>11676</v>
      </c>
      <c r="G46">
        <v>123</v>
      </c>
      <c r="H46" s="24">
        <v>0.72050000000000003</v>
      </c>
      <c r="I46" s="21">
        <v>93</v>
      </c>
      <c r="J46" s="23">
        <v>159</v>
      </c>
      <c r="K46" s="25">
        <f t="shared" si="2"/>
        <v>66</v>
      </c>
      <c r="L46" s="25">
        <f t="shared" si="3"/>
        <v>30</v>
      </c>
      <c r="M46" s="24">
        <f t="shared" si="4"/>
        <v>0.46363636363636362</v>
      </c>
      <c r="N46" s="26">
        <f t="shared" si="5"/>
        <v>0.72050000000000003</v>
      </c>
    </row>
    <row r="47" spans="1:14" x14ac:dyDescent="0.3">
      <c r="A47" t="s">
        <v>73</v>
      </c>
      <c r="B47" t="s">
        <v>29</v>
      </c>
      <c r="C47">
        <v>2</v>
      </c>
      <c r="D47" s="21">
        <v>1500</v>
      </c>
      <c r="E47">
        <f t="shared" si="0"/>
        <v>0.97299999999999998</v>
      </c>
      <c r="F47" s="22">
        <f t="shared" si="1"/>
        <v>17514</v>
      </c>
      <c r="G47">
        <v>263</v>
      </c>
      <c r="H47" s="24">
        <v>0.49590000000000001</v>
      </c>
      <c r="I47" s="21">
        <v>145</v>
      </c>
      <c r="J47" s="23">
        <v>462</v>
      </c>
      <c r="K47" s="25">
        <f t="shared" si="2"/>
        <v>317</v>
      </c>
      <c r="L47" s="25">
        <f t="shared" si="3"/>
        <v>118</v>
      </c>
      <c r="M47" s="24">
        <f t="shared" si="4"/>
        <v>0.39779179810725551</v>
      </c>
      <c r="N47" s="26">
        <f t="shared" si="5"/>
        <v>0.49590000000000001</v>
      </c>
    </row>
    <row r="48" spans="1:14" x14ac:dyDescent="0.3">
      <c r="A48" t="s">
        <v>74</v>
      </c>
      <c r="B48" t="s">
        <v>35</v>
      </c>
      <c r="C48">
        <v>1</v>
      </c>
      <c r="D48" s="21">
        <v>1300</v>
      </c>
      <c r="E48">
        <f t="shared" si="0"/>
        <v>0.97299999999999998</v>
      </c>
      <c r="F48" s="22">
        <f t="shared" si="1"/>
        <v>15178.8</v>
      </c>
      <c r="G48">
        <v>238</v>
      </c>
      <c r="H48" s="24">
        <v>0.44929999999999998</v>
      </c>
      <c r="I48" s="21">
        <v>181</v>
      </c>
      <c r="J48" s="23">
        <v>316</v>
      </c>
      <c r="K48" s="25">
        <f t="shared" si="2"/>
        <v>135</v>
      </c>
      <c r="L48" s="25">
        <f t="shared" si="3"/>
        <v>57</v>
      </c>
      <c r="M48" s="24">
        <f t="shared" si="4"/>
        <v>0.43777777777777782</v>
      </c>
      <c r="N48" s="26">
        <f t="shared" si="5"/>
        <v>0.44929999999999998</v>
      </c>
    </row>
    <row r="49" spans="1:14" x14ac:dyDescent="0.3">
      <c r="A49" t="s">
        <v>75</v>
      </c>
      <c r="B49" t="s">
        <v>35</v>
      </c>
      <c r="C49">
        <v>1</v>
      </c>
      <c r="D49" s="21">
        <v>850</v>
      </c>
      <c r="E49">
        <f t="shared" si="0"/>
        <v>0.97299999999999998</v>
      </c>
      <c r="F49" s="22">
        <f t="shared" si="1"/>
        <v>9924.6</v>
      </c>
      <c r="G49">
        <v>146</v>
      </c>
      <c r="H49" s="24">
        <v>0.53149999999999997</v>
      </c>
      <c r="I49" s="21">
        <v>96</v>
      </c>
      <c r="J49" s="23">
        <v>245</v>
      </c>
      <c r="K49" s="25">
        <f t="shared" si="2"/>
        <v>149</v>
      </c>
      <c r="L49" s="25">
        <f t="shared" si="3"/>
        <v>50</v>
      </c>
      <c r="M49" s="24">
        <f t="shared" si="4"/>
        <v>0.36845637583892621</v>
      </c>
      <c r="N49" s="26">
        <f t="shared" si="5"/>
        <v>0.53149999999999997</v>
      </c>
    </row>
    <row r="50" spans="1:14" x14ac:dyDescent="0.3">
      <c r="A50" t="s">
        <v>76</v>
      </c>
      <c r="B50" t="s">
        <v>35</v>
      </c>
      <c r="C50">
        <v>2</v>
      </c>
      <c r="D50" s="21">
        <v>1800</v>
      </c>
      <c r="E50">
        <f t="shared" si="0"/>
        <v>0.97299999999999998</v>
      </c>
      <c r="F50" s="22">
        <f t="shared" si="1"/>
        <v>21016.799999999999</v>
      </c>
      <c r="G50">
        <v>349</v>
      </c>
      <c r="H50" s="24">
        <v>0.1507</v>
      </c>
      <c r="I50" s="21">
        <v>145</v>
      </c>
      <c r="J50" s="23">
        <v>412</v>
      </c>
      <c r="K50" s="25">
        <f t="shared" si="2"/>
        <v>267</v>
      </c>
      <c r="L50" s="25">
        <f t="shared" si="3"/>
        <v>204</v>
      </c>
      <c r="M50" s="24">
        <f t="shared" si="4"/>
        <v>0.71123595505617987</v>
      </c>
      <c r="N50" s="26">
        <f t="shared" si="5"/>
        <v>0.1507</v>
      </c>
    </row>
    <row r="51" spans="1:14" x14ac:dyDescent="0.3">
      <c r="A51" t="s">
        <v>77</v>
      </c>
      <c r="B51" t="s">
        <v>29</v>
      </c>
      <c r="C51">
        <v>1</v>
      </c>
      <c r="D51" s="21">
        <v>1100</v>
      </c>
      <c r="E51">
        <f t="shared" si="0"/>
        <v>0.97299999999999998</v>
      </c>
      <c r="F51" s="22">
        <f t="shared" si="1"/>
        <v>12843.6</v>
      </c>
      <c r="G51">
        <v>147</v>
      </c>
      <c r="H51" s="24">
        <v>0.6</v>
      </c>
      <c r="I51" s="21">
        <v>99</v>
      </c>
      <c r="J51" s="23">
        <v>215</v>
      </c>
      <c r="K51" s="25">
        <f t="shared" si="2"/>
        <v>116</v>
      </c>
      <c r="L51" s="25">
        <f t="shared" si="3"/>
        <v>48</v>
      </c>
      <c r="M51" s="24">
        <f t="shared" si="4"/>
        <v>0.43103448275862077</v>
      </c>
      <c r="N51" s="26">
        <f t="shared" si="5"/>
        <v>0.6</v>
      </c>
    </row>
    <row r="52" spans="1:14" x14ac:dyDescent="0.3">
      <c r="A52" t="s">
        <v>78</v>
      </c>
      <c r="B52" t="s">
        <v>29</v>
      </c>
      <c r="C52">
        <v>2</v>
      </c>
      <c r="D52" s="21">
        <v>1400</v>
      </c>
      <c r="E52">
        <f t="shared" si="0"/>
        <v>0.97299999999999998</v>
      </c>
      <c r="F52" s="22">
        <f t="shared" si="1"/>
        <v>16346.4</v>
      </c>
      <c r="G52">
        <v>151</v>
      </c>
      <c r="H52" s="24">
        <v>0.52600000000000002</v>
      </c>
      <c r="I52" s="21">
        <v>120</v>
      </c>
      <c r="J52" s="23">
        <v>188</v>
      </c>
      <c r="K52" s="25">
        <f t="shared" si="2"/>
        <v>68</v>
      </c>
      <c r="L52" s="25">
        <f t="shared" si="3"/>
        <v>31</v>
      </c>
      <c r="M52" s="24">
        <f t="shared" si="4"/>
        <v>0.46470588235294119</v>
      </c>
      <c r="N52" s="26">
        <f t="shared" si="5"/>
        <v>0.52600000000000002</v>
      </c>
    </row>
    <row r="53" spans="1:14" x14ac:dyDescent="0.3">
      <c r="A53" t="s">
        <v>79</v>
      </c>
      <c r="B53" t="s">
        <v>35</v>
      </c>
      <c r="C53">
        <v>1</v>
      </c>
      <c r="D53" s="21">
        <v>1300</v>
      </c>
      <c r="E53">
        <f t="shared" si="0"/>
        <v>0.97299999999999998</v>
      </c>
      <c r="F53" s="22">
        <f t="shared" si="1"/>
        <v>15178.8</v>
      </c>
      <c r="G53">
        <v>429</v>
      </c>
      <c r="H53" s="24">
        <v>0.21099999999999999</v>
      </c>
      <c r="I53" s="21">
        <v>263</v>
      </c>
      <c r="J53" s="23">
        <v>489</v>
      </c>
      <c r="K53" s="25">
        <f t="shared" si="2"/>
        <v>226</v>
      </c>
      <c r="L53" s="25">
        <f t="shared" si="3"/>
        <v>166</v>
      </c>
      <c r="M53" s="24">
        <f t="shared" si="4"/>
        <v>0.68761061946902657</v>
      </c>
      <c r="N53" s="26">
        <f t="shared" si="5"/>
        <v>0.21099999999999999</v>
      </c>
    </row>
    <row r="54" spans="1:14" x14ac:dyDescent="0.3">
      <c r="A54" t="s">
        <v>80</v>
      </c>
      <c r="B54" t="s">
        <v>35</v>
      </c>
      <c r="C54">
        <v>2</v>
      </c>
      <c r="D54" s="21">
        <v>1900</v>
      </c>
      <c r="E54">
        <f t="shared" si="0"/>
        <v>0.97299999999999998</v>
      </c>
      <c r="F54" s="22">
        <f t="shared" si="1"/>
        <v>22184.399999999998</v>
      </c>
      <c r="G54">
        <v>441</v>
      </c>
      <c r="H54" s="24">
        <v>0.33150000000000002</v>
      </c>
      <c r="I54" s="21">
        <v>335</v>
      </c>
      <c r="J54" s="23">
        <v>502</v>
      </c>
      <c r="K54" s="25">
        <f t="shared" si="2"/>
        <v>167</v>
      </c>
      <c r="L54" s="25">
        <f t="shared" si="3"/>
        <v>106</v>
      </c>
      <c r="M54" s="24">
        <f t="shared" si="4"/>
        <v>0.60778443113772462</v>
      </c>
      <c r="N54" s="26">
        <f t="shared" si="5"/>
        <v>0.33150000000000002</v>
      </c>
    </row>
    <row r="55" spans="1:14" x14ac:dyDescent="0.3">
      <c r="A55" t="s">
        <v>81</v>
      </c>
      <c r="B55" t="s">
        <v>29</v>
      </c>
      <c r="C55">
        <v>1</v>
      </c>
      <c r="D55" s="21">
        <v>900</v>
      </c>
      <c r="E55">
        <f t="shared" si="0"/>
        <v>0.97299999999999998</v>
      </c>
      <c r="F55" s="22">
        <f t="shared" si="1"/>
        <v>10508.4</v>
      </c>
      <c r="G55">
        <v>144</v>
      </c>
      <c r="H55" s="24">
        <v>0.32879999999999998</v>
      </c>
      <c r="I55" s="21">
        <v>98</v>
      </c>
      <c r="J55" s="23">
        <v>195</v>
      </c>
      <c r="K55" s="25">
        <f t="shared" si="2"/>
        <v>97</v>
      </c>
      <c r="L55" s="25">
        <f t="shared" si="3"/>
        <v>46</v>
      </c>
      <c r="M55" s="24">
        <f t="shared" si="4"/>
        <v>0.47938144329896915</v>
      </c>
      <c r="N55" s="26">
        <f t="shared" si="5"/>
        <v>0.32879999999999998</v>
      </c>
    </row>
    <row r="56" spans="1:14" x14ac:dyDescent="0.3">
      <c r="A56" t="s">
        <v>82</v>
      </c>
      <c r="B56" t="s">
        <v>29</v>
      </c>
      <c r="C56">
        <v>2</v>
      </c>
      <c r="D56" s="21">
        <v>1400</v>
      </c>
      <c r="E56">
        <f t="shared" si="0"/>
        <v>0.97299999999999998</v>
      </c>
      <c r="F56" s="22">
        <f t="shared" si="1"/>
        <v>16346.4</v>
      </c>
      <c r="G56">
        <v>136</v>
      </c>
      <c r="H56" s="24">
        <v>0.61919999999999997</v>
      </c>
      <c r="I56" s="21">
        <v>77</v>
      </c>
      <c r="J56" s="23">
        <v>260</v>
      </c>
      <c r="K56" s="25">
        <f t="shared" si="2"/>
        <v>183</v>
      </c>
      <c r="L56" s="25">
        <f t="shared" si="3"/>
        <v>59</v>
      </c>
      <c r="M56" s="24">
        <f t="shared" si="4"/>
        <v>0.35792349726775963</v>
      </c>
      <c r="N56" s="26">
        <f t="shared" si="5"/>
        <v>0.61919999999999997</v>
      </c>
    </row>
    <row r="57" spans="1:14" x14ac:dyDescent="0.3">
      <c r="A57" t="s">
        <v>83</v>
      </c>
      <c r="B57" t="s">
        <v>35</v>
      </c>
      <c r="C57">
        <v>1</v>
      </c>
      <c r="D57" s="21">
        <v>1400</v>
      </c>
      <c r="E57">
        <f t="shared" si="0"/>
        <v>0.97299999999999998</v>
      </c>
      <c r="F57" s="22">
        <f t="shared" si="1"/>
        <v>16346.4</v>
      </c>
      <c r="G57">
        <v>305</v>
      </c>
      <c r="H57" s="24">
        <v>0.2712</v>
      </c>
      <c r="I57" s="21">
        <v>173</v>
      </c>
      <c r="J57" s="23">
        <v>322</v>
      </c>
      <c r="K57" s="25">
        <f t="shared" si="2"/>
        <v>149</v>
      </c>
      <c r="L57" s="25">
        <f t="shared" si="3"/>
        <v>132</v>
      </c>
      <c r="M57" s="24">
        <f t="shared" si="4"/>
        <v>0.8087248322147651</v>
      </c>
      <c r="N57" s="26">
        <f t="shared" si="5"/>
        <v>0.2712</v>
      </c>
    </row>
    <row r="58" spans="1:14" x14ac:dyDescent="0.3">
      <c r="A58" t="s">
        <v>84</v>
      </c>
      <c r="B58" t="s">
        <v>35</v>
      </c>
      <c r="C58">
        <v>2</v>
      </c>
      <c r="D58" s="21">
        <v>1700</v>
      </c>
      <c r="E58">
        <f t="shared" si="0"/>
        <v>0.97299999999999998</v>
      </c>
      <c r="F58" s="22">
        <f t="shared" si="1"/>
        <v>19849.2</v>
      </c>
      <c r="G58">
        <v>425</v>
      </c>
      <c r="H58" s="24">
        <v>0.32879999999999998</v>
      </c>
      <c r="I58" s="21">
        <v>176</v>
      </c>
      <c r="J58" s="23">
        <v>469</v>
      </c>
      <c r="K58" s="25">
        <f t="shared" si="2"/>
        <v>293</v>
      </c>
      <c r="L58" s="25">
        <f t="shared" si="3"/>
        <v>249</v>
      </c>
      <c r="M58" s="24">
        <f t="shared" si="4"/>
        <v>0.779863481228669</v>
      </c>
      <c r="N58" s="26">
        <f t="shared" si="5"/>
        <v>0.32879999999999998</v>
      </c>
    </row>
    <row r="59" spans="1:14" x14ac:dyDescent="0.3">
      <c r="A59" t="s">
        <v>85</v>
      </c>
      <c r="B59" t="s">
        <v>29</v>
      </c>
      <c r="C59">
        <v>1</v>
      </c>
      <c r="D59" s="21">
        <v>800</v>
      </c>
      <c r="E59">
        <f t="shared" si="0"/>
        <v>0.97299999999999998</v>
      </c>
      <c r="F59" s="22">
        <f t="shared" si="1"/>
        <v>9340.7999999999993</v>
      </c>
      <c r="G59">
        <v>176</v>
      </c>
      <c r="H59" s="24">
        <v>0.41370000000000001</v>
      </c>
      <c r="I59" s="21">
        <v>86</v>
      </c>
      <c r="J59" s="23">
        <v>224</v>
      </c>
      <c r="K59" s="25">
        <f t="shared" si="2"/>
        <v>138</v>
      </c>
      <c r="L59" s="25">
        <f t="shared" si="3"/>
        <v>90</v>
      </c>
      <c r="M59" s="24">
        <f t="shared" si="4"/>
        <v>0.62173913043478257</v>
      </c>
      <c r="N59" s="26">
        <f t="shared" si="5"/>
        <v>0.41370000000000001</v>
      </c>
    </row>
    <row r="60" spans="1:14" x14ac:dyDescent="0.3">
      <c r="A60" t="s">
        <v>86</v>
      </c>
      <c r="B60" t="s">
        <v>35</v>
      </c>
      <c r="C60">
        <v>2</v>
      </c>
      <c r="D60" s="21">
        <v>900</v>
      </c>
      <c r="E60">
        <f t="shared" si="0"/>
        <v>0.97299999999999998</v>
      </c>
      <c r="F60" s="22">
        <f t="shared" si="1"/>
        <v>10508.4</v>
      </c>
      <c r="G60">
        <v>169</v>
      </c>
      <c r="H60" s="24">
        <v>0.47949999999999998</v>
      </c>
      <c r="I60" s="21">
        <v>111</v>
      </c>
      <c r="J60" s="23">
        <v>276</v>
      </c>
      <c r="K60" s="25">
        <f t="shared" si="2"/>
        <v>165</v>
      </c>
      <c r="L60" s="25">
        <f t="shared" si="3"/>
        <v>58</v>
      </c>
      <c r="M60" s="24">
        <f t="shared" si="4"/>
        <v>0.38121212121212122</v>
      </c>
      <c r="N60" s="26">
        <f t="shared" si="5"/>
        <v>0.47949999999999998</v>
      </c>
    </row>
    <row r="61" spans="1:14" x14ac:dyDescent="0.3">
      <c r="A61" t="s">
        <v>87</v>
      </c>
      <c r="B61" t="s">
        <v>29</v>
      </c>
      <c r="C61">
        <v>2</v>
      </c>
      <c r="D61" s="21">
        <v>1300</v>
      </c>
      <c r="E61">
        <f t="shared" si="0"/>
        <v>0.97299999999999998</v>
      </c>
      <c r="F61" s="22">
        <f t="shared" si="1"/>
        <v>15178.8</v>
      </c>
      <c r="G61">
        <v>207</v>
      </c>
      <c r="H61" s="24">
        <v>0.63009999999999999</v>
      </c>
      <c r="I61" s="21">
        <v>127</v>
      </c>
      <c r="J61" s="23">
        <v>276</v>
      </c>
      <c r="K61" s="25">
        <f t="shared" si="2"/>
        <v>149</v>
      </c>
      <c r="L61" s="25">
        <f t="shared" si="3"/>
        <v>80</v>
      </c>
      <c r="M61" s="24">
        <f t="shared" si="4"/>
        <v>0.5295302013422819</v>
      </c>
      <c r="N61" s="26">
        <f t="shared" si="5"/>
        <v>0.63009999999999999</v>
      </c>
    </row>
    <row r="62" spans="1:14" x14ac:dyDescent="0.3">
      <c r="A62" t="s">
        <v>88</v>
      </c>
      <c r="B62" t="s">
        <v>35</v>
      </c>
      <c r="C62">
        <v>1</v>
      </c>
      <c r="D62" s="21">
        <v>1400</v>
      </c>
      <c r="E62">
        <f t="shared" si="0"/>
        <v>0.97299999999999998</v>
      </c>
      <c r="F62" s="22">
        <f t="shared" si="1"/>
        <v>16346.4</v>
      </c>
      <c r="G62">
        <v>244</v>
      </c>
      <c r="H62" s="24">
        <v>0.90410000000000001</v>
      </c>
      <c r="I62" s="21">
        <v>222</v>
      </c>
      <c r="J62" s="23">
        <v>381</v>
      </c>
      <c r="K62" s="25">
        <f t="shared" si="2"/>
        <v>159</v>
      </c>
      <c r="L62" s="25">
        <f t="shared" si="3"/>
        <v>22</v>
      </c>
      <c r="M62" s="24">
        <f t="shared" si="4"/>
        <v>0.21069182389937108</v>
      </c>
      <c r="N62" s="26">
        <f t="shared" si="5"/>
        <v>0.90410000000000001</v>
      </c>
    </row>
    <row r="63" spans="1:14" x14ac:dyDescent="0.3">
      <c r="A63" t="s">
        <v>89</v>
      </c>
      <c r="B63" t="s">
        <v>35</v>
      </c>
      <c r="C63">
        <v>2</v>
      </c>
      <c r="D63" s="21">
        <v>1900</v>
      </c>
      <c r="E63">
        <f t="shared" si="0"/>
        <v>0.97299999999999998</v>
      </c>
      <c r="F63" s="22">
        <f t="shared" si="1"/>
        <v>22184.399999999998</v>
      </c>
      <c r="G63">
        <v>536</v>
      </c>
      <c r="H63" s="24">
        <v>0.54249999999999998</v>
      </c>
      <c r="I63" s="21">
        <v>386</v>
      </c>
      <c r="J63" s="23">
        <v>773</v>
      </c>
      <c r="K63" s="25">
        <f t="shared" si="2"/>
        <v>387</v>
      </c>
      <c r="L63" s="25">
        <f t="shared" si="3"/>
        <v>150</v>
      </c>
      <c r="M63" s="24">
        <f t="shared" si="4"/>
        <v>0.41007751937984493</v>
      </c>
      <c r="N63" s="26">
        <f t="shared" si="5"/>
        <v>0.54249999999999998</v>
      </c>
    </row>
    <row r="64" spans="1:14" x14ac:dyDescent="0.3">
      <c r="A64" t="s">
        <v>90</v>
      </c>
      <c r="B64" t="s">
        <v>29</v>
      </c>
      <c r="C64">
        <v>1</v>
      </c>
      <c r="D64" s="21">
        <v>1700</v>
      </c>
      <c r="E64">
        <f t="shared" si="0"/>
        <v>0.97299999999999998</v>
      </c>
      <c r="F64" s="22">
        <f t="shared" si="1"/>
        <v>19849.2</v>
      </c>
      <c r="G64">
        <v>476</v>
      </c>
      <c r="H64" s="24">
        <v>7.9500000000000001E-2</v>
      </c>
      <c r="I64" s="21">
        <v>136</v>
      </c>
      <c r="J64" s="23">
        <v>476</v>
      </c>
      <c r="K64" s="25">
        <f t="shared" si="2"/>
        <v>340</v>
      </c>
      <c r="L64" s="25">
        <f t="shared" si="3"/>
        <v>340</v>
      </c>
      <c r="M64" s="24">
        <f t="shared" si="4"/>
        <v>0.9</v>
      </c>
      <c r="N64" s="26">
        <f t="shared" si="5"/>
        <v>7.9500000000000001E-2</v>
      </c>
    </row>
    <row r="65" spans="1:14" x14ac:dyDescent="0.3">
      <c r="A65" t="s">
        <v>91</v>
      </c>
      <c r="B65" t="s">
        <v>29</v>
      </c>
      <c r="C65">
        <v>2</v>
      </c>
      <c r="D65" s="21">
        <v>2400</v>
      </c>
      <c r="E65">
        <f t="shared" si="0"/>
        <v>0.97299999999999998</v>
      </c>
      <c r="F65" s="22">
        <f t="shared" si="1"/>
        <v>28022.399999999998</v>
      </c>
      <c r="G65">
        <v>360</v>
      </c>
      <c r="H65" s="24">
        <v>0.55069999999999997</v>
      </c>
      <c r="I65" s="21">
        <v>173</v>
      </c>
      <c r="J65" s="23">
        <v>690</v>
      </c>
      <c r="K65" s="25">
        <f t="shared" si="2"/>
        <v>517</v>
      </c>
      <c r="L65" s="25">
        <f t="shared" si="3"/>
        <v>187</v>
      </c>
      <c r="M65" s="24">
        <f t="shared" si="4"/>
        <v>0.38936170212765953</v>
      </c>
      <c r="N65" s="26">
        <f t="shared" si="5"/>
        <v>0.55069999999999997</v>
      </c>
    </row>
    <row r="66" spans="1:14" x14ac:dyDescent="0.3">
      <c r="A66" t="s">
        <v>92</v>
      </c>
      <c r="B66" t="s">
        <v>35</v>
      </c>
      <c r="C66">
        <v>1</v>
      </c>
      <c r="D66" s="21">
        <v>2100</v>
      </c>
      <c r="E66">
        <f t="shared" si="0"/>
        <v>0.97299999999999998</v>
      </c>
      <c r="F66" s="22">
        <f t="shared" si="1"/>
        <v>24519.599999999999</v>
      </c>
      <c r="G66">
        <v>1477</v>
      </c>
      <c r="H66" s="24">
        <v>0.69320000000000004</v>
      </c>
      <c r="I66" s="21">
        <v>448</v>
      </c>
      <c r="J66" s="23">
        <v>2128</v>
      </c>
      <c r="K66" s="25">
        <f t="shared" si="2"/>
        <v>1680</v>
      </c>
      <c r="L66" s="25">
        <f t="shared" si="3"/>
        <v>1029</v>
      </c>
      <c r="M66" s="24">
        <f t="shared" si="4"/>
        <v>0.59000000000000008</v>
      </c>
      <c r="N66" s="26">
        <f t="shared" si="5"/>
        <v>0.69320000000000004</v>
      </c>
    </row>
    <row r="67" spans="1:14" x14ac:dyDescent="0.3">
      <c r="A67" t="s">
        <v>93</v>
      </c>
      <c r="B67" t="s">
        <v>35</v>
      </c>
      <c r="C67">
        <v>2</v>
      </c>
      <c r="D67" s="21">
        <v>3200</v>
      </c>
      <c r="E67">
        <f t="shared" si="0"/>
        <v>0.97299999999999998</v>
      </c>
      <c r="F67" s="22">
        <f t="shared" si="1"/>
        <v>37363.199999999997</v>
      </c>
      <c r="G67">
        <v>1265</v>
      </c>
      <c r="H67" s="24">
        <v>0.71509999999999996</v>
      </c>
      <c r="I67" s="21">
        <v>450</v>
      </c>
      <c r="J67" s="23">
        <v>2699</v>
      </c>
      <c r="K67" s="25">
        <f t="shared" si="2"/>
        <v>2249</v>
      </c>
      <c r="L67" s="25">
        <f t="shared" si="3"/>
        <v>815</v>
      </c>
      <c r="M67" s="24">
        <f t="shared" si="4"/>
        <v>0.38990662516674079</v>
      </c>
      <c r="N67" s="26">
        <f t="shared" si="5"/>
        <v>0.71509999999999996</v>
      </c>
    </row>
    <row r="68" spans="1:14" x14ac:dyDescent="0.3">
      <c r="A68" t="s">
        <v>94</v>
      </c>
      <c r="B68" t="s">
        <v>29</v>
      </c>
      <c r="C68">
        <v>1</v>
      </c>
      <c r="D68" s="21">
        <v>1300</v>
      </c>
      <c r="E68">
        <f t="shared" si="0"/>
        <v>0.97299999999999998</v>
      </c>
      <c r="F68" s="22">
        <f t="shared" si="1"/>
        <v>15178.8</v>
      </c>
      <c r="G68">
        <v>328</v>
      </c>
      <c r="H68" s="24">
        <v>0.52049999999999996</v>
      </c>
      <c r="I68" s="21">
        <v>291</v>
      </c>
      <c r="J68" s="23">
        <v>387</v>
      </c>
      <c r="K68" s="25">
        <f t="shared" si="2"/>
        <v>96</v>
      </c>
      <c r="L68" s="25">
        <f t="shared" si="3"/>
        <v>37</v>
      </c>
      <c r="M68" s="24">
        <f t="shared" si="4"/>
        <v>0.40833333333333333</v>
      </c>
      <c r="N68" s="26">
        <f t="shared" si="5"/>
        <v>0.52049999999999996</v>
      </c>
    </row>
    <row r="69" spans="1:14" x14ac:dyDescent="0.3">
      <c r="A69" t="s">
        <v>95</v>
      </c>
      <c r="B69" t="s">
        <v>29</v>
      </c>
      <c r="C69">
        <v>2</v>
      </c>
      <c r="D69" s="21">
        <v>1700</v>
      </c>
      <c r="E69">
        <f t="shared" ref="E69:E132" si="6">E$2</f>
        <v>0.97299999999999998</v>
      </c>
      <c r="F69" s="22">
        <f t="shared" ref="F69:F132" si="7">$D69*12*$E69</f>
        <v>19849.2</v>
      </c>
      <c r="G69">
        <v>246</v>
      </c>
      <c r="H69" s="24">
        <v>0.15890000000000001</v>
      </c>
      <c r="I69" s="21">
        <v>203</v>
      </c>
      <c r="J69" s="23">
        <v>318</v>
      </c>
      <c r="K69" s="25">
        <f t="shared" ref="K69:K132" si="8">$J69-$I69</f>
        <v>115</v>
      </c>
      <c r="L69" s="25">
        <f t="shared" ref="L69:L132" si="9">$G69-$I69</f>
        <v>43</v>
      </c>
      <c r="M69" s="24">
        <f t="shared" ref="M69:M132" si="10">0.1+0.8*$L69/K69</f>
        <v>0.39913043478260868</v>
      </c>
      <c r="N69" s="26">
        <f t="shared" ref="N69:N132" si="11">$H69</f>
        <v>0.15890000000000001</v>
      </c>
    </row>
    <row r="70" spans="1:14" x14ac:dyDescent="0.3">
      <c r="A70" t="s">
        <v>96</v>
      </c>
      <c r="B70" t="s">
        <v>35</v>
      </c>
      <c r="C70">
        <v>1</v>
      </c>
      <c r="D70" s="21">
        <v>1400</v>
      </c>
      <c r="E70">
        <f t="shared" si="6"/>
        <v>0.97299999999999998</v>
      </c>
      <c r="F70" s="22">
        <f t="shared" si="7"/>
        <v>16346.4</v>
      </c>
      <c r="G70">
        <v>325</v>
      </c>
      <c r="H70" s="24">
        <v>0.54520000000000002</v>
      </c>
      <c r="I70" s="21">
        <v>287</v>
      </c>
      <c r="J70" s="23">
        <v>395</v>
      </c>
      <c r="K70" s="25">
        <f t="shared" si="8"/>
        <v>108</v>
      </c>
      <c r="L70" s="25">
        <f t="shared" si="9"/>
        <v>38</v>
      </c>
      <c r="M70" s="24">
        <f t="shared" si="10"/>
        <v>0.38148148148148153</v>
      </c>
      <c r="N70" s="26">
        <f t="shared" si="11"/>
        <v>0.54520000000000002</v>
      </c>
    </row>
    <row r="71" spans="1:14" x14ac:dyDescent="0.3">
      <c r="A71" t="s">
        <v>97</v>
      </c>
      <c r="B71" t="s">
        <v>29</v>
      </c>
      <c r="C71">
        <v>1</v>
      </c>
      <c r="D71" s="21">
        <v>750</v>
      </c>
      <c r="E71">
        <f t="shared" si="6"/>
        <v>0.97299999999999998</v>
      </c>
      <c r="F71" s="22">
        <f t="shared" si="7"/>
        <v>8757</v>
      </c>
      <c r="G71">
        <v>94</v>
      </c>
      <c r="H71" s="24">
        <v>0.47949999999999998</v>
      </c>
      <c r="I71" s="21">
        <v>51</v>
      </c>
      <c r="J71" s="23">
        <v>179</v>
      </c>
      <c r="K71" s="25">
        <f t="shared" si="8"/>
        <v>128</v>
      </c>
      <c r="L71" s="25">
        <f t="shared" si="9"/>
        <v>43</v>
      </c>
      <c r="M71" s="24">
        <f t="shared" si="10"/>
        <v>0.36875000000000002</v>
      </c>
      <c r="N71" s="26">
        <f t="shared" si="11"/>
        <v>0.47949999999999998</v>
      </c>
    </row>
    <row r="72" spans="1:14" x14ac:dyDescent="0.3">
      <c r="A72" t="s">
        <v>98</v>
      </c>
      <c r="B72" t="s">
        <v>35</v>
      </c>
      <c r="C72">
        <v>2</v>
      </c>
      <c r="D72" s="21">
        <v>1900</v>
      </c>
      <c r="E72">
        <f t="shared" si="6"/>
        <v>0.97299999999999998</v>
      </c>
      <c r="F72" s="22">
        <f t="shared" si="7"/>
        <v>22184.399999999998</v>
      </c>
      <c r="G72">
        <v>428</v>
      </c>
      <c r="H72" s="24">
        <v>0.58630000000000004</v>
      </c>
      <c r="I72" s="21">
        <v>376</v>
      </c>
      <c r="J72" s="23">
        <v>502</v>
      </c>
      <c r="K72" s="25">
        <f t="shared" si="8"/>
        <v>126</v>
      </c>
      <c r="L72" s="25">
        <f t="shared" si="9"/>
        <v>52</v>
      </c>
      <c r="M72" s="24">
        <f t="shared" si="10"/>
        <v>0.43015873015873018</v>
      </c>
      <c r="N72" s="26">
        <f t="shared" si="11"/>
        <v>0.58630000000000004</v>
      </c>
    </row>
    <row r="73" spans="1:14" x14ac:dyDescent="0.3">
      <c r="A73" t="s">
        <v>99</v>
      </c>
      <c r="B73" t="s">
        <v>29</v>
      </c>
      <c r="C73">
        <v>1</v>
      </c>
      <c r="D73" s="21">
        <v>1600</v>
      </c>
      <c r="E73">
        <f t="shared" si="6"/>
        <v>0.97299999999999998</v>
      </c>
      <c r="F73" s="22">
        <f t="shared" si="7"/>
        <v>18681.599999999999</v>
      </c>
      <c r="G73">
        <v>188</v>
      </c>
      <c r="H73" s="24">
        <v>0.67949999999999999</v>
      </c>
      <c r="I73" s="21">
        <v>126</v>
      </c>
      <c r="J73" s="23">
        <v>352</v>
      </c>
      <c r="K73" s="25">
        <f t="shared" si="8"/>
        <v>226</v>
      </c>
      <c r="L73" s="25">
        <f t="shared" si="9"/>
        <v>62</v>
      </c>
      <c r="M73" s="24">
        <f t="shared" si="10"/>
        <v>0.3194690265486726</v>
      </c>
      <c r="N73" s="26">
        <f t="shared" si="11"/>
        <v>0.67949999999999999</v>
      </c>
    </row>
    <row r="74" spans="1:14" x14ac:dyDescent="0.3">
      <c r="A74" t="s">
        <v>100</v>
      </c>
      <c r="B74" t="s">
        <v>29</v>
      </c>
      <c r="C74">
        <v>2</v>
      </c>
      <c r="D74" s="21">
        <v>2200</v>
      </c>
      <c r="E74">
        <f t="shared" si="6"/>
        <v>0.97299999999999998</v>
      </c>
      <c r="F74" s="22">
        <f t="shared" si="7"/>
        <v>25687.200000000001</v>
      </c>
      <c r="G74">
        <v>274</v>
      </c>
      <c r="H74" s="24">
        <v>0.57809999999999995</v>
      </c>
      <c r="I74" s="21">
        <v>119</v>
      </c>
      <c r="J74" s="23">
        <v>505</v>
      </c>
      <c r="K74" s="25">
        <f t="shared" si="8"/>
        <v>386</v>
      </c>
      <c r="L74" s="25">
        <f t="shared" si="9"/>
        <v>155</v>
      </c>
      <c r="M74" s="24">
        <f t="shared" si="10"/>
        <v>0.42124352331606219</v>
      </c>
      <c r="N74" s="26">
        <f t="shared" si="11"/>
        <v>0.57809999999999995</v>
      </c>
    </row>
    <row r="75" spans="1:14" x14ac:dyDescent="0.3">
      <c r="A75" t="s">
        <v>101</v>
      </c>
      <c r="B75" t="s">
        <v>35</v>
      </c>
      <c r="C75">
        <v>1</v>
      </c>
      <c r="D75" s="21">
        <v>1500</v>
      </c>
      <c r="E75">
        <f t="shared" si="6"/>
        <v>0.97299999999999998</v>
      </c>
      <c r="F75" s="22">
        <f t="shared" si="7"/>
        <v>17514</v>
      </c>
      <c r="G75">
        <v>860</v>
      </c>
      <c r="H75" s="24">
        <v>0.41099999999999998</v>
      </c>
      <c r="I75" s="21">
        <v>486</v>
      </c>
      <c r="J75" s="23">
        <v>1215</v>
      </c>
      <c r="K75" s="25">
        <f t="shared" si="8"/>
        <v>729</v>
      </c>
      <c r="L75" s="25">
        <f t="shared" si="9"/>
        <v>374</v>
      </c>
      <c r="M75" s="24">
        <f t="shared" si="10"/>
        <v>0.51042524005486967</v>
      </c>
      <c r="N75" s="26">
        <f t="shared" si="11"/>
        <v>0.41099999999999998</v>
      </c>
    </row>
    <row r="76" spans="1:14" x14ac:dyDescent="0.3">
      <c r="A76" t="s">
        <v>102</v>
      </c>
      <c r="B76" t="s">
        <v>35</v>
      </c>
      <c r="C76">
        <v>2</v>
      </c>
      <c r="D76" s="21">
        <v>2400</v>
      </c>
      <c r="E76">
        <f t="shared" si="6"/>
        <v>0.97299999999999998</v>
      </c>
      <c r="F76" s="22">
        <f t="shared" si="7"/>
        <v>28022.399999999998</v>
      </c>
      <c r="G76">
        <v>729</v>
      </c>
      <c r="H76" s="24">
        <v>0.68220000000000003</v>
      </c>
      <c r="I76" s="21">
        <v>516</v>
      </c>
      <c r="J76" s="23">
        <v>1650</v>
      </c>
      <c r="K76" s="25">
        <f t="shared" si="8"/>
        <v>1134</v>
      </c>
      <c r="L76" s="25">
        <f t="shared" si="9"/>
        <v>213</v>
      </c>
      <c r="M76" s="24">
        <f t="shared" si="10"/>
        <v>0.2502645502645503</v>
      </c>
      <c r="N76" s="26">
        <f t="shared" si="11"/>
        <v>0.68220000000000003</v>
      </c>
    </row>
    <row r="77" spans="1:14" x14ac:dyDescent="0.3">
      <c r="A77" t="s">
        <v>103</v>
      </c>
      <c r="B77" t="s">
        <v>29</v>
      </c>
      <c r="C77">
        <v>1</v>
      </c>
      <c r="D77" s="21">
        <v>1600</v>
      </c>
      <c r="E77">
        <f t="shared" si="6"/>
        <v>0.97299999999999998</v>
      </c>
      <c r="F77" s="22">
        <f t="shared" si="7"/>
        <v>18681.599999999999</v>
      </c>
      <c r="G77">
        <v>174</v>
      </c>
      <c r="H77" s="24">
        <v>0.82469999999999999</v>
      </c>
      <c r="I77" s="21">
        <v>160</v>
      </c>
      <c r="J77" s="23">
        <v>321</v>
      </c>
      <c r="K77" s="25">
        <f t="shared" si="8"/>
        <v>161</v>
      </c>
      <c r="L77" s="25">
        <f t="shared" si="9"/>
        <v>14</v>
      </c>
      <c r="M77" s="24">
        <f t="shared" si="10"/>
        <v>0.16956521739130437</v>
      </c>
      <c r="N77" s="26">
        <f t="shared" si="11"/>
        <v>0.82469999999999999</v>
      </c>
    </row>
    <row r="78" spans="1:14" x14ac:dyDescent="0.3">
      <c r="A78" t="s">
        <v>104</v>
      </c>
      <c r="B78" t="s">
        <v>29</v>
      </c>
      <c r="C78">
        <v>2</v>
      </c>
      <c r="D78" s="21">
        <v>1900</v>
      </c>
      <c r="E78">
        <f t="shared" si="6"/>
        <v>0.97299999999999998</v>
      </c>
      <c r="F78" s="22">
        <f t="shared" si="7"/>
        <v>22184.399999999998</v>
      </c>
      <c r="G78">
        <v>308</v>
      </c>
      <c r="H78" s="24">
        <v>0.21640000000000001</v>
      </c>
      <c r="I78" s="21">
        <v>168</v>
      </c>
      <c r="J78" s="23">
        <v>364</v>
      </c>
      <c r="K78" s="25">
        <f t="shared" si="8"/>
        <v>196</v>
      </c>
      <c r="L78" s="25">
        <f t="shared" si="9"/>
        <v>140</v>
      </c>
      <c r="M78" s="24">
        <f t="shared" si="10"/>
        <v>0.67142857142857137</v>
      </c>
      <c r="N78" s="26">
        <f t="shared" si="11"/>
        <v>0.21640000000000001</v>
      </c>
    </row>
    <row r="79" spans="1:14" x14ac:dyDescent="0.3">
      <c r="A79" t="s">
        <v>105</v>
      </c>
      <c r="B79" t="s">
        <v>35</v>
      </c>
      <c r="C79">
        <v>1</v>
      </c>
      <c r="D79" s="21">
        <v>1400</v>
      </c>
      <c r="E79">
        <f t="shared" si="6"/>
        <v>0.97299999999999998</v>
      </c>
      <c r="F79" s="22">
        <f t="shared" si="7"/>
        <v>16346.4</v>
      </c>
      <c r="G79">
        <v>308</v>
      </c>
      <c r="H79" s="24">
        <v>0.6</v>
      </c>
      <c r="I79" s="21">
        <v>226</v>
      </c>
      <c r="J79" s="23">
        <v>368</v>
      </c>
      <c r="K79" s="25">
        <f t="shared" si="8"/>
        <v>142</v>
      </c>
      <c r="L79" s="25">
        <f t="shared" si="9"/>
        <v>82</v>
      </c>
      <c r="M79" s="24">
        <f t="shared" si="10"/>
        <v>0.56197183098591552</v>
      </c>
      <c r="N79" s="26">
        <f t="shared" si="11"/>
        <v>0.6</v>
      </c>
    </row>
    <row r="80" spans="1:14" x14ac:dyDescent="0.3">
      <c r="A80" t="s">
        <v>106</v>
      </c>
      <c r="B80" t="s">
        <v>35</v>
      </c>
      <c r="C80">
        <v>2</v>
      </c>
      <c r="D80" s="21">
        <v>2000</v>
      </c>
      <c r="E80">
        <f t="shared" si="6"/>
        <v>0.97299999999999998</v>
      </c>
      <c r="F80" s="22">
        <f t="shared" si="7"/>
        <v>23352</v>
      </c>
      <c r="G80">
        <v>342</v>
      </c>
      <c r="H80" s="24">
        <v>0.39179999999999998</v>
      </c>
      <c r="I80" s="21">
        <v>285</v>
      </c>
      <c r="J80" s="23">
        <v>428</v>
      </c>
      <c r="K80" s="25">
        <f t="shared" si="8"/>
        <v>143</v>
      </c>
      <c r="L80" s="25">
        <f t="shared" si="9"/>
        <v>57</v>
      </c>
      <c r="M80" s="24">
        <f t="shared" si="10"/>
        <v>0.4188811188811189</v>
      </c>
      <c r="N80" s="26">
        <f t="shared" si="11"/>
        <v>0.39179999999999998</v>
      </c>
    </row>
    <row r="81" spans="1:14" x14ac:dyDescent="0.3">
      <c r="A81" t="s">
        <v>107</v>
      </c>
      <c r="B81" t="s">
        <v>29</v>
      </c>
      <c r="C81">
        <v>1</v>
      </c>
      <c r="D81" s="21">
        <v>1000</v>
      </c>
      <c r="E81">
        <f t="shared" si="6"/>
        <v>0.97299999999999998</v>
      </c>
      <c r="F81" s="22">
        <f t="shared" si="7"/>
        <v>11676</v>
      </c>
      <c r="G81">
        <v>229</v>
      </c>
      <c r="H81" s="24">
        <v>0.58899999999999997</v>
      </c>
      <c r="I81" s="21">
        <v>91</v>
      </c>
      <c r="J81" s="23">
        <v>342</v>
      </c>
      <c r="K81" s="25">
        <f t="shared" si="8"/>
        <v>251</v>
      </c>
      <c r="L81" s="25">
        <f t="shared" si="9"/>
        <v>138</v>
      </c>
      <c r="M81" s="24">
        <f t="shared" si="10"/>
        <v>0.53984063745019928</v>
      </c>
      <c r="N81" s="26">
        <f t="shared" si="11"/>
        <v>0.58899999999999997</v>
      </c>
    </row>
    <row r="82" spans="1:14" x14ac:dyDescent="0.3">
      <c r="A82" t="s">
        <v>108</v>
      </c>
      <c r="B82" t="s">
        <v>29</v>
      </c>
      <c r="C82">
        <v>2</v>
      </c>
      <c r="D82" s="21">
        <v>2500</v>
      </c>
      <c r="E82">
        <f t="shared" si="6"/>
        <v>0.97299999999999998</v>
      </c>
      <c r="F82" s="22">
        <f t="shared" si="7"/>
        <v>29190</v>
      </c>
      <c r="G82">
        <v>392</v>
      </c>
      <c r="H82" s="24">
        <v>0.29320000000000002</v>
      </c>
      <c r="I82" s="21">
        <v>173</v>
      </c>
      <c r="J82" s="23">
        <v>581</v>
      </c>
      <c r="K82" s="25">
        <f t="shared" si="8"/>
        <v>408</v>
      </c>
      <c r="L82" s="25">
        <f t="shared" si="9"/>
        <v>219</v>
      </c>
      <c r="M82" s="24">
        <f t="shared" si="10"/>
        <v>0.52941176470588236</v>
      </c>
      <c r="N82" s="26">
        <f t="shared" si="11"/>
        <v>0.29320000000000002</v>
      </c>
    </row>
    <row r="83" spans="1:14" x14ac:dyDescent="0.3">
      <c r="A83" t="s">
        <v>109</v>
      </c>
      <c r="B83" t="s">
        <v>29</v>
      </c>
      <c r="C83">
        <v>2</v>
      </c>
      <c r="D83" s="21">
        <v>1400</v>
      </c>
      <c r="E83">
        <f t="shared" si="6"/>
        <v>0.97299999999999998</v>
      </c>
      <c r="F83" s="22">
        <f t="shared" si="7"/>
        <v>16346.4</v>
      </c>
      <c r="G83">
        <v>322</v>
      </c>
      <c r="H83" s="24">
        <v>0.2712</v>
      </c>
      <c r="I83" s="21">
        <v>168</v>
      </c>
      <c r="J83" s="23">
        <v>392</v>
      </c>
      <c r="K83" s="25">
        <f t="shared" si="8"/>
        <v>224</v>
      </c>
      <c r="L83" s="25">
        <f t="shared" si="9"/>
        <v>154</v>
      </c>
      <c r="M83" s="24">
        <f t="shared" si="10"/>
        <v>0.65</v>
      </c>
      <c r="N83" s="26">
        <f t="shared" si="11"/>
        <v>0.2712</v>
      </c>
    </row>
    <row r="84" spans="1:14" x14ac:dyDescent="0.3">
      <c r="A84" t="s">
        <v>110</v>
      </c>
      <c r="B84" t="s">
        <v>35</v>
      </c>
      <c r="C84">
        <v>1</v>
      </c>
      <c r="D84" s="21">
        <v>1300</v>
      </c>
      <c r="E84">
        <f t="shared" si="6"/>
        <v>0.97299999999999998</v>
      </c>
      <c r="F84" s="22">
        <f t="shared" si="7"/>
        <v>15178.8</v>
      </c>
      <c r="G84">
        <v>257</v>
      </c>
      <c r="H84" s="24">
        <v>0.55069999999999997</v>
      </c>
      <c r="I84" s="21">
        <v>155</v>
      </c>
      <c r="J84" s="23">
        <v>494</v>
      </c>
      <c r="K84" s="25">
        <f t="shared" si="8"/>
        <v>339</v>
      </c>
      <c r="L84" s="25">
        <f t="shared" si="9"/>
        <v>102</v>
      </c>
      <c r="M84" s="24">
        <f t="shared" si="10"/>
        <v>0.34070796460176994</v>
      </c>
      <c r="N84" s="26">
        <f t="shared" si="11"/>
        <v>0.55069999999999997</v>
      </c>
    </row>
    <row r="85" spans="1:14" x14ac:dyDescent="0.3">
      <c r="A85" t="s">
        <v>111</v>
      </c>
      <c r="B85" t="s">
        <v>35</v>
      </c>
      <c r="C85">
        <v>2</v>
      </c>
      <c r="D85" s="21">
        <v>1800</v>
      </c>
      <c r="E85">
        <f t="shared" si="6"/>
        <v>0.97299999999999998</v>
      </c>
      <c r="F85" s="22">
        <f t="shared" si="7"/>
        <v>21016.799999999999</v>
      </c>
      <c r="G85">
        <v>286</v>
      </c>
      <c r="H85" s="24">
        <v>0.4521</v>
      </c>
      <c r="I85" s="21">
        <v>151</v>
      </c>
      <c r="J85" s="23">
        <v>391</v>
      </c>
      <c r="K85" s="25">
        <f t="shared" si="8"/>
        <v>240</v>
      </c>
      <c r="L85" s="25">
        <f t="shared" si="9"/>
        <v>135</v>
      </c>
      <c r="M85" s="24">
        <f t="shared" si="10"/>
        <v>0.55000000000000004</v>
      </c>
      <c r="N85" s="26">
        <f t="shared" si="11"/>
        <v>0.4521</v>
      </c>
    </row>
    <row r="86" spans="1:14" x14ac:dyDescent="0.3">
      <c r="A86" t="s">
        <v>112</v>
      </c>
      <c r="B86" t="s">
        <v>29</v>
      </c>
      <c r="C86">
        <v>1</v>
      </c>
      <c r="D86" s="21">
        <v>700</v>
      </c>
      <c r="E86">
        <f t="shared" si="6"/>
        <v>0.97299999999999998</v>
      </c>
      <c r="F86" s="22">
        <f t="shared" si="7"/>
        <v>8173.2</v>
      </c>
      <c r="G86">
        <v>180</v>
      </c>
      <c r="H86" s="24">
        <v>0.51780000000000004</v>
      </c>
      <c r="I86" s="21">
        <v>99</v>
      </c>
      <c r="J86" s="23">
        <v>265</v>
      </c>
      <c r="K86" s="25">
        <f t="shared" si="8"/>
        <v>166</v>
      </c>
      <c r="L86" s="25">
        <f t="shared" si="9"/>
        <v>81</v>
      </c>
      <c r="M86" s="24">
        <f t="shared" si="10"/>
        <v>0.49036144578313257</v>
      </c>
      <c r="N86" s="26">
        <f t="shared" si="11"/>
        <v>0.51780000000000004</v>
      </c>
    </row>
    <row r="87" spans="1:14" x14ac:dyDescent="0.3">
      <c r="A87" t="s">
        <v>113</v>
      </c>
      <c r="B87" t="s">
        <v>29</v>
      </c>
      <c r="C87">
        <v>2</v>
      </c>
      <c r="D87" s="21">
        <v>900</v>
      </c>
      <c r="E87">
        <f t="shared" si="6"/>
        <v>0.97299999999999998</v>
      </c>
      <c r="F87" s="22">
        <f t="shared" si="7"/>
        <v>10508.4</v>
      </c>
      <c r="G87">
        <v>230</v>
      </c>
      <c r="H87" s="24">
        <v>0.52049999999999996</v>
      </c>
      <c r="I87" s="21">
        <v>154</v>
      </c>
      <c r="J87" s="23">
        <v>286</v>
      </c>
      <c r="K87" s="25">
        <f t="shared" si="8"/>
        <v>132</v>
      </c>
      <c r="L87" s="25">
        <f t="shared" si="9"/>
        <v>76</v>
      </c>
      <c r="M87" s="24">
        <f t="shared" si="10"/>
        <v>0.56060606060606066</v>
      </c>
      <c r="N87" s="26">
        <f t="shared" si="11"/>
        <v>0.52049999999999996</v>
      </c>
    </row>
    <row r="88" spans="1:14" x14ac:dyDescent="0.3">
      <c r="A88" t="s">
        <v>114</v>
      </c>
      <c r="B88" t="s">
        <v>35</v>
      </c>
      <c r="C88">
        <v>1</v>
      </c>
      <c r="D88" s="21">
        <v>1000</v>
      </c>
      <c r="E88">
        <f t="shared" si="6"/>
        <v>0.97299999999999998</v>
      </c>
      <c r="F88" s="22">
        <f t="shared" si="7"/>
        <v>11676</v>
      </c>
      <c r="G88">
        <v>221</v>
      </c>
      <c r="H88" s="24">
        <v>0.63009999999999999</v>
      </c>
      <c r="I88" s="21">
        <v>190</v>
      </c>
      <c r="J88" s="23">
        <v>462</v>
      </c>
      <c r="K88" s="25">
        <f t="shared" si="8"/>
        <v>272</v>
      </c>
      <c r="L88" s="25">
        <f t="shared" si="9"/>
        <v>31</v>
      </c>
      <c r="M88" s="24">
        <f t="shared" si="10"/>
        <v>0.19117647058823531</v>
      </c>
      <c r="N88" s="26">
        <f t="shared" si="11"/>
        <v>0.63009999999999999</v>
      </c>
    </row>
    <row r="89" spans="1:14" x14ac:dyDescent="0.3">
      <c r="A89" t="s">
        <v>115</v>
      </c>
      <c r="B89" t="s">
        <v>35</v>
      </c>
      <c r="C89">
        <v>2</v>
      </c>
      <c r="D89" s="21">
        <v>1200</v>
      </c>
      <c r="E89">
        <f t="shared" si="6"/>
        <v>0.97299999999999998</v>
      </c>
      <c r="F89" s="22">
        <f t="shared" si="7"/>
        <v>14011.199999999999</v>
      </c>
      <c r="G89">
        <v>316</v>
      </c>
      <c r="H89" s="24">
        <v>0.36990000000000001</v>
      </c>
      <c r="I89" s="21">
        <v>205</v>
      </c>
      <c r="J89" s="23">
        <v>411</v>
      </c>
      <c r="K89" s="25">
        <f t="shared" si="8"/>
        <v>206</v>
      </c>
      <c r="L89" s="25">
        <f t="shared" si="9"/>
        <v>111</v>
      </c>
      <c r="M89" s="24">
        <f t="shared" si="10"/>
        <v>0.53106796116504862</v>
      </c>
      <c r="N89" s="26">
        <f t="shared" si="11"/>
        <v>0.36990000000000001</v>
      </c>
    </row>
    <row r="90" spans="1:14" x14ac:dyDescent="0.3">
      <c r="A90" t="s">
        <v>116</v>
      </c>
      <c r="B90" t="s">
        <v>29</v>
      </c>
      <c r="C90">
        <v>1</v>
      </c>
      <c r="D90" s="21">
        <v>700</v>
      </c>
      <c r="E90">
        <f t="shared" si="6"/>
        <v>0.97299999999999998</v>
      </c>
      <c r="F90" s="22">
        <f t="shared" si="7"/>
        <v>8173.2</v>
      </c>
      <c r="G90">
        <v>245</v>
      </c>
      <c r="H90" s="24">
        <v>0.56989999999999996</v>
      </c>
      <c r="I90" s="21">
        <v>192</v>
      </c>
      <c r="J90" s="23">
        <v>313</v>
      </c>
      <c r="K90" s="25">
        <f t="shared" si="8"/>
        <v>121</v>
      </c>
      <c r="L90" s="25">
        <f t="shared" si="9"/>
        <v>53</v>
      </c>
      <c r="M90" s="24">
        <f t="shared" si="10"/>
        <v>0.45041322314049592</v>
      </c>
      <c r="N90" s="26">
        <f t="shared" si="11"/>
        <v>0.56989999999999996</v>
      </c>
    </row>
    <row r="91" spans="1:14" x14ac:dyDescent="0.3">
      <c r="A91" t="s">
        <v>117</v>
      </c>
      <c r="B91" t="s">
        <v>29</v>
      </c>
      <c r="C91">
        <v>2</v>
      </c>
      <c r="D91" s="21">
        <v>1000</v>
      </c>
      <c r="E91">
        <f t="shared" si="6"/>
        <v>0.97299999999999998</v>
      </c>
      <c r="F91" s="22">
        <f t="shared" si="7"/>
        <v>11676</v>
      </c>
      <c r="G91">
        <v>266</v>
      </c>
      <c r="H91" s="24">
        <v>0.41920000000000002</v>
      </c>
      <c r="I91" s="21">
        <v>192</v>
      </c>
      <c r="J91" s="23">
        <v>357</v>
      </c>
      <c r="K91" s="25">
        <f t="shared" si="8"/>
        <v>165</v>
      </c>
      <c r="L91" s="25">
        <f t="shared" si="9"/>
        <v>74</v>
      </c>
      <c r="M91" s="24">
        <f t="shared" si="10"/>
        <v>0.45878787878787886</v>
      </c>
      <c r="N91" s="26">
        <f t="shared" si="11"/>
        <v>0.41920000000000002</v>
      </c>
    </row>
    <row r="92" spans="1:14" x14ac:dyDescent="0.3">
      <c r="A92" t="s">
        <v>118</v>
      </c>
      <c r="B92" t="s">
        <v>35</v>
      </c>
      <c r="C92">
        <v>1</v>
      </c>
      <c r="D92" s="21">
        <v>800</v>
      </c>
      <c r="E92">
        <f t="shared" si="6"/>
        <v>0.97299999999999998</v>
      </c>
      <c r="F92" s="22">
        <f t="shared" si="7"/>
        <v>9340.7999999999993</v>
      </c>
      <c r="G92">
        <v>325</v>
      </c>
      <c r="H92" s="24">
        <v>0.45479999999999998</v>
      </c>
      <c r="I92" s="21">
        <v>186</v>
      </c>
      <c r="J92" s="23">
        <v>465</v>
      </c>
      <c r="K92" s="25">
        <f t="shared" si="8"/>
        <v>279</v>
      </c>
      <c r="L92" s="25">
        <f t="shared" si="9"/>
        <v>139</v>
      </c>
      <c r="M92" s="24">
        <f t="shared" si="10"/>
        <v>0.49856630824372761</v>
      </c>
      <c r="N92" s="26">
        <f t="shared" si="11"/>
        <v>0.45479999999999998</v>
      </c>
    </row>
    <row r="93" spans="1:14" x14ac:dyDescent="0.3">
      <c r="A93" t="s">
        <v>119</v>
      </c>
      <c r="B93" t="s">
        <v>35</v>
      </c>
      <c r="C93">
        <v>1</v>
      </c>
      <c r="D93" s="21">
        <v>2500</v>
      </c>
      <c r="E93">
        <f t="shared" si="6"/>
        <v>0.97299999999999998</v>
      </c>
      <c r="F93" s="22">
        <f t="shared" si="7"/>
        <v>29190</v>
      </c>
      <c r="G93">
        <v>393</v>
      </c>
      <c r="H93" s="24">
        <v>0.62190000000000001</v>
      </c>
      <c r="I93" s="21">
        <v>189</v>
      </c>
      <c r="J93" s="23">
        <v>588</v>
      </c>
      <c r="K93" s="25">
        <f t="shared" si="8"/>
        <v>399</v>
      </c>
      <c r="L93" s="25">
        <f t="shared" si="9"/>
        <v>204</v>
      </c>
      <c r="M93" s="24">
        <f t="shared" si="10"/>
        <v>0.50902255639097749</v>
      </c>
      <c r="N93" s="26">
        <f t="shared" si="11"/>
        <v>0.62190000000000001</v>
      </c>
    </row>
    <row r="94" spans="1:14" x14ac:dyDescent="0.3">
      <c r="A94" t="s">
        <v>120</v>
      </c>
      <c r="B94" t="s">
        <v>35</v>
      </c>
      <c r="C94">
        <v>2</v>
      </c>
      <c r="D94" s="21">
        <v>900</v>
      </c>
      <c r="E94">
        <f t="shared" si="6"/>
        <v>0.97299999999999998</v>
      </c>
      <c r="F94" s="22">
        <f t="shared" si="7"/>
        <v>10508.4</v>
      </c>
      <c r="G94">
        <v>256</v>
      </c>
      <c r="H94" s="24">
        <v>0.70960000000000001</v>
      </c>
      <c r="I94" s="21">
        <v>209</v>
      </c>
      <c r="J94" s="23">
        <v>358</v>
      </c>
      <c r="K94" s="25">
        <f t="shared" si="8"/>
        <v>149</v>
      </c>
      <c r="L94" s="25">
        <f t="shared" si="9"/>
        <v>47</v>
      </c>
      <c r="M94" s="24">
        <f t="shared" si="10"/>
        <v>0.3523489932885906</v>
      </c>
      <c r="N94" s="26">
        <f t="shared" si="11"/>
        <v>0.70960000000000001</v>
      </c>
    </row>
    <row r="95" spans="1:14" x14ac:dyDescent="0.3">
      <c r="A95" t="s">
        <v>121</v>
      </c>
      <c r="B95" t="s">
        <v>29</v>
      </c>
      <c r="C95">
        <v>1</v>
      </c>
      <c r="D95" s="21">
        <v>700</v>
      </c>
      <c r="E95">
        <f t="shared" si="6"/>
        <v>0.97299999999999998</v>
      </c>
      <c r="F95" s="22">
        <f t="shared" si="7"/>
        <v>8173.2</v>
      </c>
      <c r="G95">
        <v>184</v>
      </c>
      <c r="H95" s="24">
        <v>0.30959999999999999</v>
      </c>
      <c r="I95" s="21">
        <v>42</v>
      </c>
      <c r="J95" s="23">
        <v>252</v>
      </c>
      <c r="K95" s="25">
        <f t="shared" si="8"/>
        <v>210</v>
      </c>
      <c r="L95" s="25">
        <f t="shared" si="9"/>
        <v>142</v>
      </c>
      <c r="M95" s="24">
        <f t="shared" si="10"/>
        <v>0.64095238095238094</v>
      </c>
      <c r="N95" s="26">
        <f t="shared" si="11"/>
        <v>0.30959999999999999</v>
      </c>
    </row>
    <row r="96" spans="1:14" x14ac:dyDescent="0.3">
      <c r="A96" t="s">
        <v>122</v>
      </c>
      <c r="B96" t="s">
        <v>29</v>
      </c>
      <c r="C96">
        <v>2</v>
      </c>
      <c r="D96" s="21">
        <v>1000</v>
      </c>
      <c r="E96">
        <f t="shared" si="6"/>
        <v>0.97299999999999998</v>
      </c>
      <c r="F96" s="22">
        <f t="shared" si="7"/>
        <v>11676</v>
      </c>
      <c r="G96">
        <v>427</v>
      </c>
      <c r="H96" s="24">
        <v>0.24110000000000001</v>
      </c>
      <c r="I96" s="21">
        <v>94</v>
      </c>
      <c r="J96" s="23">
        <v>531</v>
      </c>
      <c r="K96" s="25">
        <f t="shared" si="8"/>
        <v>437</v>
      </c>
      <c r="L96" s="25">
        <f t="shared" si="9"/>
        <v>333</v>
      </c>
      <c r="M96" s="24">
        <f t="shared" si="10"/>
        <v>0.70961098398169342</v>
      </c>
      <c r="N96" s="26">
        <f t="shared" si="11"/>
        <v>0.24110000000000001</v>
      </c>
    </row>
    <row r="97" spans="1:14" x14ac:dyDescent="0.3">
      <c r="A97" t="s">
        <v>123</v>
      </c>
      <c r="B97" t="s">
        <v>35</v>
      </c>
      <c r="C97">
        <v>1</v>
      </c>
      <c r="D97" s="21">
        <v>900</v>
      </c>
      <c r="E97">
        <f t="shared" si="6"/>
        <v>0.97299999999999998</v>
      </c>
      <c r="F97" s="22">
        <f t="shared" si="7"/>
        <v>10508.4</v>
      </c>
      <c r="G97">
        <v>418</v>
      </c>
      <c r="H97" s="24">
        <v>4.6600000000000003E-2</v>
      </c>
      <c r="I97" s="21">
        <v>86</v>
      </c>
      <c r="J97" s="23">
        <v>488</v>
      </c>
      <c r="K97" s="25">
        <f t="shared" si="8"/>
        <v>402</v>
      </c>
      <c r="L97" s="25">
        <f t="shared" si="9"/>
        <v>332</v>
      </c>
      <c r="M97" s="24">
        <f t="shared" si="10"/>
        <v>0.76069651741293531</v>
      </c>
      <c r="N97" s="26">
        <f t="shared" si="11"/>
        <v>4.6600000000000003E-2</v>
      </c>
    </row>
    <row r="98" spans="1:14" x14ac:dyDescent="0.3">
      <c r="A98" t="s">
        <v>124</v>
      </c>
      <c r="B98" t="s">
        <v>35</v>
      </c>
      <c r="C98">
        <v>2</v>
      </c>
      <c r="D98" s="21">
        <v>1200</v>
      </c>
      <c r="E98">
        <f t="shared" si="6"/>
        <v>0.97299999999999998</v>
      </c>
      <c r="F98" s="22">
        <f t="shared" si="7"/>
        <v>14011.199999999999</v>
      </c>
      <c r="G98">
        <v>219</v>
      </c>
      <c r="H98" s="24">
        <v>0.63560000000000005</v>
      </c>
      <c r="I98" s="21">
        <v>83</v>
      </c>
      <c r="J98" s="23">
        <v>556</v>
      </c>
      <c r="K98" s="25">
        <f t="shared" si="8"/>
        <v>473</v>
      </c>
      <c r="L98" s="25">
        <f t="shared" si="9"/>
        <v>136</v>
      </c>
      <c r="M98" s="24">
        <f t="shared" si="10"/>
        <v>0.33002114164904867</v>
      </c>
      <c r="N98" s="26">
        <f t="shared" si="11"/>
        <v>0.63560000000000005</v>
      </c>
    </row>
    <row r="99" spans="1:14" x14ac:dyDescent="0.3">
      <c r="A99" t="s">
        <v>125</v>
      </c>
      <c r="B99" t="s">
        <v>29</v>
      </c>
      <c r="C99">
        <v>1</v>
      </c>
      <c r="D99" s="21">
        <v>1100</v>
      </c>
      <c r="E99">
        <f t="shared" si="6"/>
        <v>0.97299999999999998</v>
      </c>
      <c r="F99" s="22">
        <f t="shared" si="7"/>
        <v>12843.6</v>
      </c>
      <c r="G99">
        <v>220</v>
      </c>
      <c r="H99" s="24">
        <v>0.43009999999999998</v>
      </c>
      <c r="I99" s="21">
        <v>84</v>
      </c>
      <c r="J99" s="23">
        <v>301</v>
      </c>
      <c r="K99" s="25">
        <f t="shared" si="8"/>
        <v>217</v>
      </c>
      <c r="L99" s="25">
        <f t="shared" si="9"/>
        <v>136</v>
      </c>
      <c r="M99" s="24">
        <f t="shared" si="10"/>
        <v>0.60138248847926268</v>
      </c>
      <c r="N99" s="26">
        <f t="shared" si="11"/>
        <v>0.43009999999999998</v>
      </c>
    </row>
    <row r="100" spans="1:14" x14ac:dyDescent="0.3">
      <c r="A100" t="s">
        <v>126</v>
      </c>
      <c r="B100" t="s">
        <v>29</v>
      </c>
      <c r="C100">
        <v>2</v>
      </c>
      <c r="D100" s="21">
        <v>1400</v>
      </c>
      <c r="E100">
        <f t="shared" si="6"/>
        <v>0.97299999999999998</v>
      </c>
      <c r="F100" s="22">
        <f t="shared" si="7"/>
        <v>16346.4</v>
      </c>
      <c r="G100">
        <v>481</v>
      </c>
      <c r="H100" s="24">
        <v>0.38080000000000003</v>
      </c>
      <c r="I100" s="21">
        <v>134</v>
      </c>
      <c r="J100" s="23">
        <v>568</v>
      </c>
      <c r="K100" s="25">
        <f t="shared" si="8"/>
        <v>434</v>
      </c>
      <c r="L100" s="25">
        <f t="shared" si="9"/>
        <v>347</v>
      </c>
      <c r="M100" s="24">
        <f t="shared" si="10"/>
        <v>0.73963133640553003</v>
      </c>
      <c r="N100" s="26">
        <f t="shared" si="11"/>
        <v>0.38080000000000003</v>
      </c>
    </row>
    <row r="101" spans="1:14" x14ac:dyDescent="0.3">
      <c r="A101" t="s">
        <v>127</v>
      </c>
      <c r="B101" t="s">
        <v>35</v>
      </c>
      <c r="C101">
        <v>1</v>
      </c>
      <c r="D101" s="21">
        <v>1300</v>
      </c>
      <c r="E101">
        <f t="shared" si="6"/>
        <v>0.97299999999999998</v>
      </c>
      <c r="F101" s="22">
        <f t="shared" si="7"/>
        <v>15178.8</v>
      </c>
      <c r="G101">
        <v>280</v>
      </c>
      <c r="H101" s="24">
        <v>0.45750000000000002</v>
      </c>
      <c r="I101" s="21">
        <v>109</v>
      </c>
      <c r="J101" s="23">
        <v>615</v>
      </c>
      <c r="K101" s="25">
        <f t="shared" si="8"/>
        <v>506</v>
      </c>
      <c r="L101" s="25">
        <f t="shared" si="9"/>
        <v>171</v>
      </c>
      <c r="M101" s="24">
        <f t="shared" si="10"/>
        <v>0.37035573122529653</v>
      </c>
      <c r="N101" s="26">
        <f t="shared" si="11"/>
        <v>0.45750000000000002</v>
      </c>
    </row>
    <row r="102" spans="1:14" x14ac:dyDescent="0.3">
      <c r="A102" t="s">
        <v>128</v>
      </c>
      <c r="B102" t="s">
        <v>35</v>
      </c>
      <c r="C102">
        <v>2</v>
      </c>
      <c r="D102" s="21">
        <v>2800</v>
      </c>
      <c r="E102">
        <f t="shared" si="6"/>
        <v>0.97299999999999998</v>
      </c>
      <c r="F102" s="22">
        <f t="shared" si="7"/>
        <v>32692.799999999999</v>
      </c>
      <c r="G102">
        <v>556</v>
      </c>
      <c r="H102" s="24">
        <v>0.29859999999999998</v>
      </c>
      <c r="I102" s="21">
        <v>191</v>
      </c>
      <c r="J102" s="23">
        <v>826</v>
      </c>
      <c r="K102" s="25">
        <f t="shared" si="8"/>
        <v>635</v>
      </c>
      <c r="L102" s="25">
        <f t="shared" si="9"/>
        <v>365</v>
      </c>
      <c r="M102" s="24">
        <f t="shared" si="10"/>
        <v>0.5598425196850394</v>
      </c>
      <c r="N102" s="26">
        <f t="shared" si="11"/>
        <v>0.29859999999999998</v>
      </c>
    </row>
    <row r="103" spans="1:14" x14ac:dyDescent="0.3">
      <c r="A103" t="s">
        <v>129</v>
      </c>
      <c r="B103" t="s">
        <v>35</v>
      </c>
      <c r="C103">
        <v>1</v>
      </c>
      <c r="D103" s="21">
        <v>1300</v>
      </c>
      <c r="E103">
        <f t="shared" si="6"/>
        <v>0.97299999999999998</v>
      </c>
      <c r="F103" s="22">
        <f t="shared" si="7"/>
        <v>15178.8</v>
      </c>
      <c r="G103">
        <v>318</v>
      </c>
      <c r="H103" s="24">
        <v>0.39179999999999998</v>
      </c>
      <c r="I103" s="21">
        <v>157</v>
      </c>
      <c r="J103" s="23">
        <v>471</v>
      </c>
      <c r="K103" s="25">
        <f t="shared" si="8"/>
        <v>314</v>
      </c>
      <c r="L103" s="25">
        <f t="shared" si="9"/>
        <v>161</v>
      </c>
      <c r="M103" s="24">
        <f t="shared" si="10"/>
        <v>0.51019108280254777</v>
      </c>
      <c r="N103" s="26">
        <f t="shared" si="11"/>
        <v>0.39179999999999998</v>
      </c>
    </row>
    <row r="104" spans="1:14" x14ac:dyDescent="0.3">
      <c r="A104" t="s">
        <v>130</v>
      </c>
      <c r="B104" t="s">
        <v>35</v>
      </c>
      <c r="C104">
        <v>2</v>
      </c>
      <c r="D104" s="21">
        <v>1600</v>
      </c>
      <c r="E104">
        <f t="shared" si="6"/>
        <v>0.97299999999999998</v>
      </c>
      <c r="F104" s="22">
        <f t="shared" si="7"/>
        <v>18681.599999999999</v>
      </c>
      <c r="G104">
        <v>680</v>
      </c>
      <c r="H104" s="24">
        <v>0.38629999999999998</v>
      </c>
      <c r="I104" s="21">
        <v>253</v>
      </c>
      <c r="J104" s="23">
        <v>886</v>
      </c>
      <c r="K104" s="25">
        <f t="shared" si="8"/>
        <v>633</v>
      </c>
      <c r="L104" s="25">
        <f t="shared" si="9"/>
        <v>427</v>
      </c>
      <c r="M104" s="24">
        <f t="shared" si="10"/>
        <v>0.63965244865718796</v>
      </c>
      <c r="N104" s="26">
        <f t="shared" si="11"/>
        <v>0.38629999999999998</v>
      </c>
    </row>
    <row r="105" spans="1:14" x14ac:dyDescent="0.3">
      <c r="A105" t="s">
        <v>131</v>
      </c>
      <c r="B105" t="s">
        <v>29</v>
      </c>
      <c r="C105">
        <v>1</v>
      </c>
      <c r="D105" s="21">
        <v>1400</v>
      </c>
      <c r="E105">
        <f t="shared" si="6"/>
        <v>0.97299999999999998</v>
      </c>
      <c r="F105" s="22">
        <f t="shared" si="7"/>
        <v>16346.4</v>
      </c>
      <c r="G105">
        <v>202</v>
      </c>
      <c r="H105" s="24">
        <v>0.48770000000000002</v>
      </c>
      <c r="I105" s="21">
        <v>76</v>
      </c>
      <c r="J105" s="23">
        <v>342</v>
      </c>
      <c r="K105" s="25">
        <f t="shared" si="8"/>
        <v>266</v>
      </c>
      <c r="L105" s="25">
        <f t="shared" si="9"/>
        <v>126</v>
      </c>
      <c r="M105" s="24">
        <f t="shared" si="10"/>
        <v>0.47894736842105268</v>
      </c>
      <c r="N105" s="26">
        <f t="shared" si="11"/>
        <v>0.48770000000000002</v>
      </c>
    </row>
    <row r="106" spans="1:14" x14ac:dyDescent="0.3">
      <c r="A106" t="s">
        <v>132</v>
      </c>
      <c r="B106" t="s">
        <v>29</v>
      </c>
      <c r="C106">
        <v>2</v>
      </c>
      <c r="D106" s="21">
        <v>2000</v>
      </c>
      <c r="E106">
        <f t="shared" si="6"/>
        <v>0.97299999999999998</v>
      </c>
      <c r="F106" s="22">
        <f t="shared" si="7"/>
        <v>23352</v>
      </c>
      <c r="G106">
        <v>579</v>
      </c>
      <c r="H106" s="24">
        <v>0.41099999999999998</v>
      </c>
      <c r="I106" s="21">
        <v>107</v>
      </c>
      <c r="J106" s="23">
        <v>781</v>
      </c>
      <c r="K106" s="25">
        <f t="shared" si="8"/>
        <v>674</v>
      </c>
      <c r="L106" s="25">
        <f t="shared" si="9"/>
        <v>472</v>
      </c>
      <c r="M106" s="24">
        <f t="shared" si="10"/>
        <v>0.66023738872403559</v>
      </c>
      <c r="N106" s="26">
        <f t="shared" si="11"/>
        <v>0.41099999999999998</v>
      </c>
    </row>
    <row r="107" spans="1:14" x14ac:dyDescent="0.3">
      <c r="A107" t="s">
        <v>133</v>
      </c>
      <c r="B107" t="s">
        <v>35</v>
      </c>
      <c r="C107">
        <v>1</v>
      </c>
      <c r="D107" s="21">
        <v>1700</v>
      </c>
      <c r="E107">
        <f t="shared" si="6"/>
        <v>0.97299999999999998</v>
      </c>
      <c r="F107" s="22">
        <f t="shared" si="7"/>
        <v>19849.2</v>
      </c>
      <c r="G107">
        <v>524</v>
      </c>
      <c r="H107" s="24">
        <v>0.50409999999999999</v>
      </c>
      <c r="I107" s="21">
        <v>162</v>
      </c>
      <c r="J107" s="23">
        <v>614</v>
      </c>
      <c r="K107" s="25">
        <f t="shared" si="8"/>
        <v>452</v>
      </c>
      <c r="L107" s="25">
        <f t="shared" si="9"/>
        <v>362</v>
      </c>
      <c r="M107" s="24">
        <f t="shared" si="10"/>
        <v>0.74070796460176991</v>
      </c>
      <c r="N107" s="26">
        <f t="shared" si="11"/>
        <v>0.50409999999999999</v>
      </c>
    </row>
    <row r="108" spans="1:14" x14ac:dyDescent="0.3">
      <c r="A108" t="s">
        <v>134</v>
      </c>
      <c r="B108" t="s">
        <v>35</v>
      </c>
      <c r="C108">
        <v>2</v>
      </c>
      <c r="D108" s="21">
        <v>2500</v>
      </c>
      <c r="E108">
        <f t="shared" si="6"/>
        <v>0.97299999999999998</v>
      </c>
      <c r="F108" s="22">
        <f t="shared" si="7"/>
        <v>29190</v>
      </c>
      <c r="G108">
        <v>560</v>
      </c>
      <c r="H108" s="24">
        <v>0.2767</v>
      </c>
      <c r="I108" s="21">
        <v>158</v>
      </c>
      <c r="J108" s="23">
        <v>906</v>
      </c>
      <c r="K108" s="25">
        <f t="shared" si="8"/>
        <v>748</v>
      </c>
      <c r="L108" s="25">
        <f t="shared" si="9"/>
        <v>402</v>
      </c>
      <c r="M108" s="24">
        <f t="shared" si="10"/>
        <v>0.5299465240641712</v>
      </c>
      <c r="N108" s="26">
        <f t="shared" si="11"/>
        <v>0.2767</v>
      </c>
    </row>
    <row r="109" spans="1:14" x14ac:dyDescent="0.3">
      <c r="A109" t="s">
        <v>135</v>
      </c>
      <c r="B109" t="s">
        <v>29</v>
      </c>
      <c r="C109">
        <v>1</v>
      </c>
      <c r="D109" s="21">
        <v>1800</v>
      </c>
      <c r="E109">
        <f t="shared" si="6"/>
        <v>0.97299999999999998</v>
      </c>
      <c r="F109" s="22">
        <f t="shared" si="7"/>
        <v>21016.799999999999</v>
      </c>
      <c r="G109">
        <v>362</v>
      </c>
      <c r="H109" s="24">
        <v>0.32879999999999998</v>
      </c>
      <c r="I109" s="21">
        <v>199</v>
      </c>
      <c r="J109" s="23">
        <v>432</v>
      </c>
      <c r="K109" s="25">
        <f t="shared" si="8"/>
        <v>233</v>
      </c>
      <c r="L109" s="25">
        <f t="shared" si="9"/>
        <v>163</v>
      </c>
      <c r="M109" s="24">
        <f t="shared" si="10"/>
        <v>0.65965665236051507</v>
      </c>
      <c r="N109" s="26">
        <f t="shared" si="11"/>
        <v>0.32879999999999998</v>
      </c>
    </row>
    <row r="110" spans="1:14" x14ac:dyDescent="0.3">
      <c r="A110" t="s">
        <v>136</v>
      </c>
      <c r="B110" t="s">
        <v>29</v>
      </c>
      <c r="C110">
        <v>2</v>
      </c>
      <c r="D110" s="21">
        <v>2600</v>
      </c>
      <c r="E110">
        <f t="shared" si="6"/>
        <v>0.97299999999999998</v>
      </c>
      <c r="F110" s="22">
        <f t="shared" si="7"/>
        <v>30357.599999999999</v>
      </c>
      <c r="G110">
        <v>417</v>
      </c>
      <c r="H110" s="24">
        <v>0.53149999999999997</v>
      </c>
      <c r="I110" s="21">
        <v>366</v>
      </c>
      <c r="J110" s="23">
        <v>594</v>
      </c>
      <c r="K110" s="25">
        <f t="shared" si="8"/>
        <v>228</v>
      </c>
      <c r="L110" s="25">
        <f t="shared" si="9"/>
        <v>51</v>
      </c>
      <c r="M110" s="24">
        <f t="shared" si="10"/>
        <v>0.27894736842105267</v>
      </c>
      <c r="N110" s="26">
        <f t="shared" si="11"/>
        <v>0.53149999999999997</v>
      </c>
    </row>
    <row r="111" spans="1:14" x14ac:dyDescent="0.3">
      <c r="A111" t="s">
        <v>137</v>
      </c>
      <c r="B111" t="s">
        <v>35</v>
      </c>
      <c r="C111">
        <v>1</v>
      </c>
      <c r="D111" s="21">
        <v>2500</v>
      </c>
      <c r="E111">
        <f t="shared" si="6"/>
        <v>0.97299999999999998</v>
      </c>
      <c r="F111" s="22">
        <f t="shared" si="7"/>
        <v>29190</v>
      </c>
      <c r="G111">
        <v>474</v>
      </c>
      <c r="H111" s="24">
        <v>0.4274</v>
      </c>
      <c r="I111" s="21">
        <v>333</v>
      </c>
      <c r="J111" s="23">
        <v>665</v>
      </c>
      <c r="K111" s="25">
        <f t="shared" si="8"/>
        <v>332</v>
      </c>
      <c r="L111" s="25">
        <f t="shared" si="9"/>
        <v>141</v>
      </c>
      <c r="M111" s="24">
        <f t="shared" si="10"/>
        <v>0.43975903614457834</v>
      </c>
      <c r="N111" s="26">
        <f t="shared" si="11"/>
        <v>0.4274</v>
      </c>
    </row>
    <row r="112" spans="1:14" x14ac:dyDescent="0.3">
      <c r="A112" t="s">
        <v>138</v>
      </c>
      <c r="B112" t="s">
        <v>35</v>
      </c>
      <c r="C112">
        <v>1</v>
      </c>
      <c r="D112" s="21">
        <v>1500</v>
      </c>
      <c r="E112">
        <f t="shared" si="6"/>
        <v>0.97299999999999998</v>
      </c>
      <c r="F112" s="22">
        <f t="shared" si="7"/>
        <v>17514</v>
      </c>
      <c r="G112">
        <v>146</v>
      </c>
      <c r="H112" s="24">
        <v>0.24110000000000001</v>
      </c>
      <c r="I112" s="21">
        <v>81</v>
      </c>
      <c r="J112" s="23">
        <v>205</v>
      </c>
      <c r="K112" s="25">
        <f t="shared" si="8"/>
        <v>124</v>
      </c>
      <c r="L112" s="25">
        <f t="shared" si="9"/>
        <v>65</v>
      </c>
      <c r="M112" s="24">
        <f t="shared" si="10"/>
        <v>0.51935483870967747</v>
      </c>
      <c r="N112" s="26">
        <f t="shared" si="11"/>
        <v>0.24110000000000001</v>
      </c>
    </row>
    <row r="113" spans="1:14" x14ac:dyDescent="0.3">
      <c r="A113" t="s">
        <v>139</v>
      </c>
      <c r="B113" t="s">
        <v>35</v>
      </c>
      <c r="C113">
        <v>2</v>
      </c>
      <c r="D113" s="21">
        <v>1900</v>
      </c>
      <c r="E113">
        <f t="shared" si="6"/>
        <v>0.97299999999999998</v>
      </c>
      <c r="F113" s="22">
        <f t="shared" si="7"/>
        <v>22184.399999999998</v>
      </c>
      <c r="G113">
        <v>568</v>
      </c>
      <c r="H113" s="24">
        <v>0.189</v>
      </c>
      <c r="I113" s="21">
        <v>227</v>
      </c>
      <c r="J113" s="23">
        <v>861</v>
      </c>
      <c r="K113" s="25">
        <f t="shared" si="8"/>
        <v>634</v>
      </c>
      <c r="L113" s="25">
        <f t="shared" si="9"/>
        <v>341</v>
      </c>
      <c r="M113" s="24">
        <f t="shared" si="10"/>
        <v>0.53028391167192435</v>
      </c>
      <c r="N113" s="26">
        <f t="shared" si="11"/>
        <v>0.189</v>
      </c>
    </row>
    <row r="114" spans="1:14" x14ac:dyDescent="0.3">
      <c r="A114" t="s">
        <v>140</v>
      </c>
      <c r="B114" t="s">
        <v>29</v>
      </c>
      <c r="C114">
        <v>1</v>
      </c>
      <c r="D114" s="21">
        <v>900</v>
      </c>
      <c r="E114">
        <f t="shared" si="6"/>
        <v>0.97299999999999998</v>
      </c>
      <c r="F114" s="22">
        <f t="shared" si="7"/>
        <v>10508.4</v>
      </c>
      <c r="G114">
        <v>318</v>
      </c>
      <c r="H114" s="24">
        <v>0.29039999999999999</v>
      </c>
      <c r="I114" s="21">
        <v>176</v>
      </c>
      <c r="J114" s="23">
        <v>440</v>
      </c>
      <c r="K114" s="25">
        <f t="shared" si="8"/>
        <v>264</v>
      </c>
      <c r="L114" s="25">
        <f t="shared" si="9"/>
        <v>142</v>
      </c>
      <c r="M114" s="24">
        <f t="shared" si="10"/>
        <v>0.53030303030303039</v>
      </c>
      <c r="N114" s="26">
        <f t="shared" si="11"/>
        <v>0.29039999999999999</v>
      </c>
    </row>
    <row r="115" spans="1:14" x14ac:dyDescent="0.3">
      <c r="A115" t="s">
        <v>141</v>
      </c>
      <c r="B115" t="s">
        <v>29</v>
      </c>
      <c r="C115">
        <v>2</v>
      </c>
      <c r="D115" s="21">
        <v>1100</v>
      </c>
      <c r="E115">
        <f t="shared" si="6"/>
        <v>0.97299999999999998</v>
      </c>
      <c r="F115" s="22">
        <f t="shared" si="7"/>
        <v>12843.6</v>
      </c>
      <c r="G115">
        <v>538</v>
      </c>
      <c r="H115" s="24">
        <v>0.58079999999999998</v>
      </c>
      <c r="I115" s="21">
        <v>225</v>
      </c>
      <c r="J115" s="23">
        <v>1033</v>
      </c>
      <c r="K115" s="25">
        <f t="shared" si="8"/>
        <v>808</v>
      </c>
      <c r="L115" s="25">
        <f t="shared" si="9"/>
        <v>313</v>
      </c>
      <c r="M115" s="24">
        <f t="shared" si="10"/>
        <v>0.40990099009900993</v>
      </c>
      <c r="N115" s="26">
        <f t="shared" si="11"/>
        <v>0.58079999999999998</v>
      </c>
    </row>
    <row r="116" spans="1:14" x14ac:dyDescent="0.3">
      <c r="A116" t="s">
        <v>142</v>
      </c>
      <c r="B116" t="s">
        <v>29</v>
      </c>
      <c r="C116">
        <v>1</v>
      </c>
      <c r="D116" s="21">
        <v>1700</v>
      </c>
      <c r="E116">
        <f t="shared" si="6"/>
        <v>0.97299999999999998</v>
      </c>
      <c r="F116" s="22">
        <f t="shared" si="7"/>
        <v>19849.2</v>
      </c>
      <c r="G116">
        <v>312</v>
      </c>
      <c r="H116" s="24">
        <v>0.41099999999999998</v>
      </c>
      <c r="I116" s="21">
        <v>106</v>
      </c>
      <c r="J116" s="23">
        <v>465</v>
      </c>
      <c r="K116" s="25">
        <f t="shared" si="8"/>
        <v>359</v>
      </c>
      <c r="L116" s="25">
        <f t="shared" si="9"/>
        <v>206</v>
      </c>
      <c r="M116" s="24">
        <f t="shared" si="10"/>
        <v>0.55905292479108637</v>
      </c>
      <c r="N116" s="26">
        <f t="shared" si="11"/>
        <v>0.41099999999999998</v>
      </c>
    </row>
    <row r="117" spans="1:14" x14ac:dyDescent="0.3">
      <c r="A117" t="s">
        <v>143</v>
      </c>
      <c r="B117" t="s">
        <v>35</v>
      </c>
      <c r="C117">
        <v>2</v>
      </c>
      <c r="D117" s="21">
        <v>3600</v>
      </c>
      <c r="E117">
        <f t="shared" si="6"/>
        <v>0.97299999999999998</v>
      </c>
      <c r="F117" s="22">
        <f t="shared" si="7"/>
        <v>42033.599999999999</v>
      </c>
      <c r="G117">
        <v>491</v>
      </c>
      <c r="H117" s="24">
        <v>0.39729999999999999</v>
      </c>
      <c r="I117" s="21">
        <v>336</v>
      </c>
      <c r="J117" s="23">
        <v>624</v>
      </c>
      <c r="K117" s="25">
        <f t="shared" si="8"/>
        <v>288</v>
      </c>
      <c r="L117" s="25">
        <f t="shared" si="9"/>
        <v>155</v>
      </c>
      <c r="M117" s="24">
        <f t="shared" si="10"/>
        <v>0.53055555555555556</v>
      </c>
      <c r="N117" s="26">
        <f t="shared" si="11"/>
        <v>0.39729999999999999</v>
      </c>
    </row>
    <row r="118" spans="1:14" x14ac:dyDescent="0.3">
      <c r="A118" t="s">
        <v>144</v>
      </c>
      <c r="B118" t="s">
        <v>29</v>
      </c>
      <c r="C118">
        <v>1</v>
      </c>
      <c r="D118" s="21">
        <v>1200</v>
      </c>
      <c r="E118">
        <f t="shared" si="6"/>
        <v>0.97299999999999998</v>
      </c>
      <c r="F118" s="22">
        <f t="shared" si="7"/>
        <v>14011.199999999999</v>
      </c>
      <c r="G118">
        <v>204</v>
      </c>
      <c r="H118" s="24">
        <v>0.79730000000000001</v>
      </c>
      <c r="I118" s="21">
        <v>173</v>
      </c>
      <c r="J118" s="23">
        <v>395</v>
      </c>
      <c r="K118" s="25">
        <f t="shared" si="8"/>
        <v>222</v>
      </c>
      <c r="L118" s="25">
        <f t="shared" si="9"/>
        <v>31</v>
      </c>
      <c r="M118" s="24">
        <f t="shared" si="10"/>
        <v>0.21171171171171171</v>
      </c>
      <c r="N118" s="26">
        <f t="shared" si="11"/>
        <v>0.79730000000000001</v>
      </c>
    </row>
    <row r="119" spans="1:14" x14ac:dyDescent="0.3">
      <c r="A119" t="s">
        <v>145</v>
      </c>
      <c r="B119" t="s">
        <v>29</v>
      </c>
      <c r="C119">
        <v>2</v>
      </c>
      <c r="D119" s="21">
        <v>1600</v>
      </c>
      <c r="E119">
        <f t="shared" si="6"/>
        <v>0.97299999999999998</v>
      </c>
      <c r="F119" s="22">
        <f t="shared" si="7"/>
        <v>18681.599999999999</v>
      </c>
      <c r="G119">
        <v>245</v>
      </c>
      <c r="H119" s="24">
        <v>0.68769999999999998</v>
      </c>
      <c r="I119" s="21">
        <v>228</v>
      </c>
      <c r="J119" s="23">
        <v>456</v>
      </c>
      <c r="K119" s="25">
        <f t="shared" si="8"/>
        <v>228</v>
      </c>
      <c r="L119" s="25">
        <f t="shared" si="9"/>
        <v>17</v>
      </c>
      <c r="M119" s="24">
        <f t="shared" si="10"/>
        <v>0.15964912280701754</v>
      </c>
      <c r="N119" s="26">
        <f t="shared" si="11"/>
        <v>0.68769999999999998</v>
      </c>
    </row>
    <row r="120" spans="1:14" x14ac:dyDescent="0.3">
      <c r="A120" t="s">
        <v>146</v>
      </c>
      <c r="B120" t="s">
        <v>35</v>
      </c>
      <c r="C120">
        <v>1</v>
      </c>
      <c r="D120" s="21">
        <v>1000</v>
      </c>
      <c r="E120">
        <f t="shared" si="6"/>
        <v>0.97299999999999998</v>
      </c>
      <c r="F120" s="22">
        <f t="shared" si="7"/>
        <v>11676</v>
      </c>
      <c r="G120">
        <v>197</v>
      </c>
      <c r="H120" s="24">
        <v>0.58899999999999997</v>
      </c>
      <c r="I120" s="21">
        <v>155</v>
      </c>
      <c r="J120" s="23">
        <v>252</v>
      </c>
      <c r="K120" s="25">
        <f t="shared" si="8"/>
        <v>97</v>
      </c>
      <c r="L120" s="25">
        <f t="shared" si="9"/>
        <v>42</v>
      </c>
      <c r="M120" s="24">
        <f t="shared" si="10"/>
        <v>0.44639175257731956</v>
      </c>
      <c r="N120" s="26">
        <f t="shared" si="11"/>
        <v>0.58899999999999997</v>
      </c>
    </row>
    <row r="121" spans="1:14" x14ac:dyDescent="0.3">
      <c r="A121" t="s">
        <v>147</v>
      </c>
      <c r="B121" t="s">
        <v>35</v>
      </c>
      <c r="C121">
        <v>2</v>
      </c>
      <c r="D121" s="21">
        <v>1500</v>
      </c>
      <c r="E121">
        <f t="shared" si="6"/>
        <v>0.97299999999999998</v>
      </c>
      <c r="F121" s="22">
        <f t="shared" si="7"/>
        <v>17514</v>
      </c>
      <c r="G121">
        <v>195</v>
      </c>
      <c r="H121" s="24">
        <v>0.61919999999999997</v>
      </c>
      <c r="I121" s="21">
        <v>158</v>
      </c>
      <c r="J121" s="23">
        <v>236</v>
      </c>
      <c r="K121" s="25">
        <f t="shared" si="8"/>
        <v>78</v>
      </c>
      <c r="L121" s="25">
        <f t="shared" si="9"/>
        <v>37</v>
      </c>
      <c r="M121" s="24">
        <f t="shared" si="10"/>
        <v>0.47948717948717956</v>
      </c>
      <c r="N121" s="26">
        <f t="shared" si="11"/>
        <v>0.61919999999999997</v>
      </c>
    </row>
    <row r="122" spans="1:14" x14ac:dyDescent="0.3">
      <c r="A122" t="s">
        <v>148</v>
      </c>
      <c r="B122" t="s">
        <v>29</v>
      </c>
      <c r="C122">
        <v>1</v>
      </c>
      <c r="D122" s="21">
        <v>750</v>
      </c>
      <c r="E122">
        <f t="shared" si="6"/>
        <v>0.97299999999999998</v>
      </c>
      <c r="F122" s="22">
        <f t="shared" si="7"/>
        <v>8757</v>
      </c>
      <c r="G122">
        <v>124</v>
      </c>
      <c r="H122" s="24">
        <v>0.45479999999999998</v>
      </c>
      <c r="I122" s="21">
        <v>89</v>
      </c>
      <c r="J122" s="23">
        <v>155</v>
      </c>
      <c r="K122" s="25">
        <f t="shared" si="8"/>
        <v>66</v>
      </c>
      <c r="L122" s="25">
        <f t="shared" si="9"/>
        <v>35</v>
      </c>
      <c r="M122" s="24">
        <f t="shared" si="10"/>
        <v>0.52424242424242429</v>
      </c>
      <c r="N122" s="26">
        <f t="shared" si="11"/>
        <v>0.45479999999999998</v>
      </c>
    </row>
    <row r="123" spans="1:14" x14ac:dyDescent="0.3">
      <c r="A123" t="s">
        <v>149</v>
      </c>
      <c r="B123" t="s">
        <v>29</v>
      </c>
      <c r="C123">
        <v>2</v>
      </c>
      <c r="D123" s="21">
        <v>1040</v>
      </c>
      <c r="E123">
        <f t="shared" si="6"/>
        <v>0.97299999999999998</v>
      </c>
      <c r="F123" s="22">
        <f t="shared" si="7"/>
        <v>12143.039999999999</v>
      </c>
      <c r="G123">
        <v>156</v>
      </c>
      <c r="H123" s="24">
        <v>0.48770000000000002</v>
      </c>
      <c r="I123" s="21">
        <v>115</v>
      </c>
      <c r="J123" s="23">
        <v>179</v>
      </c>
      <c r="K123" s="25">
        <f t="shared" si="8"/>
        <v>64</v>
      </c>
      <c r="L123" s="25">
        <f t="shared" si="9"/>
        <v>41</v>
      </c>
      <c r="M123" s="24">
        <f t="shared" si="10"/>
        <v>0.61250000000000004</v>
      </c>
      <c r="N123" s="26">
        <f t="shared" si="11"/>
        <v>0.48770000000000002</v>
      </c>
    </row>
    <row r="124" spans="1:14" x14ac:dyDescent="0.3">
      <c r="A124" t="s">
        <v>150</v>
      </c>
      <c r="B124" t="s">
        <v>35</v>
      </c>
      <c r="C124">
        <v>1</v>
      </c>
      <c r="D124" s="21">
        <v>900</v>
      </c>
      <c r="E124">
        <f t="shared" si="6"/>
        <v>0.97299999999999998</v>
      </c>
      <c r="F124" s="22">
        <f t="shared" si="7"/>
        <v>10508.4</v>
      </c>
      <c r="G124">
        <v>256</v>
      </c>
      <c r="H124" s="24">
        <v>0.47949999999999998</v>
      </c>
      <c r="I124" s="21">
        <v>152</v>
      </c>
      <c r="J124" s="23">
        <v>300</v>
      </c>
      <c r="K124" s="25">
        <f t="shared" si="8"/>
        <v>148</v>
      </c>
      <c r="L124" s="25">
        <f t="shared" si="9"/>
        <v>104</v>
      </c>
      <c r="M124" s="24">
        <f t="shared" si="10"/>
        <v>0.66216216216216217</v>
      </c>
      <c r="N124" s="26">
        <f t="shared" si="11"/>
        <v>0.47949999999999998</v>
      </c>
    </row>
    <row r="125" spans="1:14" x14ac:dyDescent="0.3">
      <c r="A125" t="s">
        <v>151</v>
      </c>
      <c r="B125" t="s">
        <v>35</v>
      </c>
      <c r="C125">
        <v>2</v>
      </c>
      <c r="D125" s="21">
        <v>1400</v>
      </c>
      <c r="E125">
        <f t="shared" si="6"/>
        <v>0.97299999999999998</v>
      </c>
      <c r="F125" s="22">
        <f t="shared" si="7"/>
        <v>16346.4</v>
      </c>
      <c r="G125">
        <v>284</v>
      </c>
      <c r="H125" s="24">
        <v>0.49320000000000003</v>
      </c>
      <c r="I125" s="21">
        <v>175</v>
      </c>
      <c r="J125" s="23">
        <v>368</v>
      </c>
      <c r="K125" s="25">
        <f t="shared" si="8"/>
        <v>193</v>
      </c>
      <c r="L125" s="25">
        <f t="shared" si="9"/>
        <v>109</v>
      </c>
      <c r="M125" s="24">
        <f t="shared" si="10"/>
        <v>0.55181347150259075</v>
      </c>
      <c r="N125" s="26">
        <f t="shared" si="11"/>
        <v>0.49320000000000003</v>
      </c>
    </row>
    <row r="126" spans="1:14" x14ac:dyDescent="0.3">
      <c r="A126" t="s">
        <v>152</v>
      </c>
      <c r="B126" t="s">
        <v>29</v>
      </c>
      <c r="C126">
        <v>1</v>
      </c>
      <c r="D126" s="21">
        <v>825</v>
      </c>
      <c r="E126">
        <f t="shared" si="6"/>
        <v>0.97299999999999998</v>
      </c>
      <c r="F126" s="22">
        <f t="shared" si="7"/>
        <v>9632.6999999999989</v>
      </c>
      <c r="G126">
        <v>128</v>
      </c>
      <c r="H126" s="24">
        <v>0.36159999999999998</v>
      </c>
      <c r="I126" s="21">
        <v>77</v>
      </c>
      <c r="J126" s="23">
        <v>161</v>
      </c>
      <c r="K126" s="25">
        <f t="shared" si="8"/>
        <v>84</v>
      </c>
      <c r="L126" s="25">
        <f t="shared" si="9"/>
        <v>51</v>
      </c>
      <c r="M126" s="24">
        <f t="shared" si="10"/>
        <v>0.58571428571428574</v>
      </c>
      <c r="N126" s="26">
        <f t="shared" si="11"/>
        <v>0.36159999999999998</v>
      </c>
    </row>
    <row r="127" spans="1:14" x14ac:dyDescent="0.3">
      <c r="A127" t="s">
        <v>153</v>
      </c>
      <c r="B127" t="s">
        <v>29</v>
      </c>
      <c r="C127">
        <v>2</v>
      </c>
      <c r="D127" s="21">
        <v>2700</v>
      </c>
      <c r="E127">
        <f t="shared" si="6"/>
        <v>0.97299999999999998</v>
      </c>
      <c r="F127" s="22">
        <f t="shared" si="7"/>
        <v>31525.200000000001</v>
      </c>
      <c r="G127">
        <v>337</v>
      </c>
      <c r="H127" s="24">
        <v>0.4219</v>
      </c>
      <c r="I127" s="21">
        <v>157</v>
      </c>
      <c r="J127" s="23">
        <v>526</v>
      </c>
      <c r="K127" s="25">
        <f t="shared" si="8"/>
        <v>369</v>
      </c>
      <c r="L127" s="25">
        <f t="shared" si="9"/>
        <v>180</v>
      </c>
      <c r="M127" s="24">
        <f t="shared" si="10"/>
        <v>0.49024390243902438</v>
      </c>
      <c r="N127" s="26">
        <f t="shared" si="11"/>
        <v>0.4219</v>
      </c>
    </row>
    <row r="128" spans="1:14" x14ac:dyDescent="0.3">
      <c r="A128" t="s">
        <v>154</v>
      </c>
      <c r="B128" t="s">
        <v>29</v>
      </c>
      <c r="C128">
        <v>2</v>
      </c>
      <c r="D128" s="21">
        <v>1300</v>
      </c>
      <c r="E128">
        <f t="shared" si="6"/>
        <v>0.97299999999999998</v>
      </c>
      <c r="F128" s="22">
        <f t="shared" si="7"/>
        <v>15178.8</v>
      </c>
      <c r="G128">
        <v>139</v>
      </c>
      <c r="H128" s="24">
        <v>0.74250000000000005</v>
      </c>
      <c r="I128" s="21">
        <v>125</v>
      </c>
      <c r="J128" s="23">
        <v>170</v>
      </c>
      <c r="K128" s="25">
        <f t="shared" si="8"/>
        <v>45</v>
      </c>
      <c r="L128" s="25">
        <f t="shared" si="9"/>
        <v>14</v>
      </c>
      <c r="M128" s="24">
        <f t="shared" si="10"/>
        <v>0.34888888888888892</v>
      </c>
      <c r="N128" s="26">
        <f t="shared" si="11"/>
        <v>0.74250000000000005</v>
      </c>
    </row>
    <row r="129" spans="1:14" x14ac:dyDescent="0.3">
      <c r="A129" t="s">
        <v>155</v>
      </c>
      <c r="B129" t="s">
        <v>35</v>
      </c>
      <c r="C129">
        <v>1</v>
      </c>
      <c r="D129" s="21">
        <v>1000</v>
      </c>
      <c r="E129">
        <f t="shared" si="6"/>
        <v>0.97299999999999998</v>
      </c>
      <c r="F129" s="22">
        <f t="shared" si="7"/>
        <v>11676</v>
      </c>
      <c r="G129">
        <v>240</v>
      </c>
      <c r="H129" s="24">
        <v>0.36990000000000001</v>
      </c>
      <c r="I129" s="21">
        <v>140</v>
      </c>
      <c r="J129" s="23">
        <v>288</v>
      </c>
      <c r="K129" s="25">
        <f t="shared" si="8"/>
        <v>148</v>
      </c>
      <c r="L129" s="25">
        <f t="shared" si="9"/>
        <v>100</v>
      </c>
      <c r="M129" s="24">
        <f t="shared" si="10"/>
        <v>0.64054054054054055</v>
      </c>
      <c r="N129" s="26">
        <f t="shared" si="11"/>
        <v>0.36990000000000001</v>
      </c>
    </row>
    <row r="130" spans="1:14" x14ac:dyDescent="0.3">
      <c r="A130" t="s">
        <v>156</v>
      </c>
      <c r="B130" t="s">
        <v>29</v>
      </c>
      <c r="C130">
        <v>2</v>
      </c>
      <c r="D130" s="21">
        <v>1200</v>
      </c>
      <c r="E130">
        <f t="shared" si="6"/>
        <v>0.97299999999999998</v>
      </c>
      <c r="F130" s="22">
        <f t="shared" si="7"/>
        <v>14011.199999999999</v>
      </c>
      <c r="G130">
        <v>203</v>
      </c>
      <c r="H130" s="24">
        <v>0.2712</v>
      </c>
      <c r="I130" s="21">
        <v>125</v>
      </c>
      <c r="J130" s="23">
        <v>277</v>
      </c>
      <c r="K130" s="25">
        <f t="shared" si="8"/>
        <v>152</v>
      </c>
      <c r="L130" s="25">
        <f t="shared" si="9"/>
        <v>78</v>
      </c>
      <c r="M130" s="24">
        <f t="shared" si="10"/>
        <v>0.51052631578947372</v>
      </c>
      <c r="N130" s="26">
        <f t="shared" si="11"/>
        <v>0.2712</v>
      </c>
    </row>
    <row r="131" spans="1:14" x14ac:dyDescent="0.3">
      <c r="A131" t="s">
        <v>157</v>
      </c>
      <c r="B131" t="s">
        <v>35</v>
      </c>
      <c r="C131">
        <v>1</v>
      </c>
      <c r="D131" s="21">
        <v>1400</v>
      </c>
      <c r="E131">
        <f t="shared" si="6"/>
        <v>0.97299999999999998</v>
      </c>
      <c r="F131" s="22">
        <f t="shared" si="7"/>
        <v>16346.4</v>
      </c>
      <c r="G131">
        <v>240</v>
      </c>
      <c r="H131" s="24">
        <v>0.76160000000000005</v>
      </c>
      <c r="I131" s="21">
        <v>209</v>
      </c>
      <c r="J131" s="23">
        <v>384</v>
      </c>
      <c r="K131" s="25">
        <f t="shared" si="8"/>
        <v>175</v>
      </c>
      <c r="L131" s="25">
        <f t="shared" si="9"/>
        <v>31</v>
      </c>
      <c r="M131" s="24">
        <f t="shared" si="10"/>
        <v>0.24171428571428571</v>
      </c>
      <c r="N131" s="26">
        <f t="shared" si="11"/>
        <v>0.76160000000000005</v>
      </c>
    </row>
    <row r="132" spans="1:14" x14ac:dyDescent="0.3">
      <c r="A132" t="s">
        <v>158</v>
      </c>
      <c r="B132" t="s">
        <v>35</v>
      </c>
      <c r="C132">
        <v>2</v>
      </c>
      <c r="D132" s="21">
        <v>1600</v>
      </c>
      <c r="E132">
        <f t="shared" si="6"/>
        <v>0.97299999999999998</v>
      </c>
      <c r="F132" s="22">
        <f t="shared" si="7"/>
        <v>18681.599999999999</v>
      </c>
      <c r="G132">
        <v>312</v>
      </c>
      <c r="H132" s="24">
        <v>0.60819999999999996</v>
      </c>
      <c r="I132" s="21">
        <v>220</v>
      </c>
      <c r="J132" s="23">
        <v>418</v>
      </c>
      <c r="K132" s="25">
        <f t="shared" si="8"/>
        <v>198</v>
      </c>
      <c r="L132" s="25">
        <f t="shared" si="9"/>
        <v>92</v>
      </c>
      <c r="M132" s="24">
        <f t="shared" si="10"/>
        <v>0.47171717171717176</v>
      </c>
      <c r="N132" s="26">
        <f t="shared" si="11"/>
        <v>0.60819999999999996</v>
      </c>
    </row>
    <row r="133" spans="1:14" x14ac:dyDescent="0.3">
      <c r="A133" t="s">
        <v>159</v>
      </c>
      <c r="B133" t="s">
        <v>29</v>
      </c>
      <c r="C133">
        <v>1</v>
      </c>
      <c r="D133" s="21">
        <v>1105</v>
      </c>
      <c r="E133">
        <f t="shared" ref="E133:E196" si="12">E$2</f>
        <v>0.97299999999999998</v>
      </c>
      <c r="F133" s="22">
        <f t="shared" ref="F133:F196" si="13">$D133*12*$E133</f>
        <v>12901.98</v>
      </c>
      <c r="G133">
        <v>111</v>
      </c>
      <c r="H133" s="24">
        <v>0.61099999999999999</v>
      </c>
      <c r="I133" s="21">
        <v>82</v>
      </c>
      <c r="J133" s="23">
        <v>235</v>
      </c>
      <c r="K133" s="25">
        <f t="shared" ref="K133:K196" si="14">$J133-$I133</f>
        <v>153</v>
      </c>
      <c r="L133" s="25">
        <f t="shared" ref="L133:L196" si="15">$G133-$I133</f>
        <v>29</v>
      </c>
      <c r="M133" s="24">
        <f t="shared" ref="M133:M196" si="16">0.1+0.8*$L133/K133</f>
        <v>0.25163398692810457</v>
      </c>
      <c r="N133" s="26">
        <f t="shared" ref="N133:N196" si="17">$H133</f>
        <v>0.61099999999999999</v>
      </c>
    </row>
    <row r="134" spans="1:14" x14ac:dyDescent="0.3">
      <c r="A134" t="s">
        <v>160</v>
      </c>
      <c r="B134" t="s">
        <v>29</v>
      </c>
      <c r="C134">
        <v>2</v>
      </c>
      <c r="D134" s="21">
        <v>1665</v>
      </c>
      <c r="E134">
        <f t="shared" si="12"/>
        <v>0.97299999999999998</v>
      </c>
      <c r="F134" s="22">
        <f t="shared" si="13"/>
        <v>19440.54</v>
      </c>
      <c r="G134">
        <v>169</v>
      </c>
      <c r="H134" s="24">
        <v>0.30680000000000002</v>
      </c>
      <c r="I134" s="21">
        <v>130</v>
      </c>
      <c r="J134" s="23">
        <v>200</v>
      </c>
      <c r="K134" s="25">
        <f t="shared" si="14"/>
        <v>70</v>
      </c>
      <c r="L134" s="25">
        <f t="shared" si="15"/>
        <v>39</v>
      </c>
      <c r="M134" s="24">
        <f t="shared" si="16"/>
        <v>0.54571428571428571</v>
      </c>
      <c r="N134" s="26">
        <f t="shared" si="17"/>
        <v>0.30680000000000002</v>
      </c>
    </row>
    <row r="135" spans="1:14" x14ac:dyDescent="0.3">
      <c r="A135" t="s">
        <v>161</v>
      </c>
      <c r="B135" t="s">
        <v>35</v>
      </c>
      <c r="C135">
        <v>1</v>
      </c>
      <c r="D135" s="21">
        <v>1175</v>
      </c>
      <c r="E135">
        <f t="shared" si="12"/>
        <v>0.97299999999999998</v>
      </c>
      <c r="F135" s="22">
        <f t="shared" si="13"/>
        <v>13719.3</v>
      </c>
      <c r="G135">
        <v>201</v>
      </c>
      <c r="H135" s="24">
        <v>0.52329999999999999</v>
      </c>
      <c r="I135" s="21">
        <v>106</v>
      </c>
      <c r="J135" s="23">
        <v>267</v>
      </c>
      <c r="K135" s="25">
        <f t="shared" si="14"/>
        <v>161</v>
      </c>
      <c r="L135" s="25">
        <f t="shared" si="15"/>
        <v>95</v>
      </c>
      <c r="M135" s="24">
        <f t="shared" si="16"/>
        <v>0.57204968944099377</v>
      </c>
      <c r="N135" s="26">
        <f t="shared" si="17"/>
        <v>0.52329999999999999</v>
      </c>
    </row>
    <row r="136" spans="1:14" x14ac:dyDescent="0.3">
      <c r="A136" t="s">
        <v>162</v>
      </c>
      <c r="B136" t="s">
        <v>35</v>
      </c>
      <c r="C136">
        <v>2</v>
      </c>
      <c r="D136" s="21">
        <v>1725</v>
      </c>
      <c r="E136">
        <f t="shared" si="12"/>
        <v>0.97299999999999998</v>
      </c>
      <c r="F136" s="22">
        <f t="shared" si="13"/>
        <v>20141.099999999999</v>
      </c>
      <c r="G136">
        <v>242</v>
      </c>
      <c r="H136" s="24">
        <v>0.48220000000000002</v>
      </c>
      <c r="I136" s="21">
        <v>195</v>
      </c>
      <c r="J136" s="23">
        <v>305</v>
      </c>
      <c r="K136" s="25">
        <f t="shared" si="14"/>
        <v>110</v>
      </c>
      <c r="L136" s="25">
        <f t="shared" si="15"/>
        <v>47</v>
      </c>
      <c r="M136" s="24">
        <f t="shared" si="16"/>
        <v>0.44181818181818189</v>
      </c>
      <c r="N136" s="26">
        <f t="shared" si="17"/>
        <v>0.48220000000000002</v>
      </c>
    </row>
    <row r="137" spans="1:14" x14ac:dyDescent="0.3">
      <c r="A137" t="s">
        <v>163</v>
      </c>
      <c r="B137" t="s">
        <v>29</v>
      </c>
      <c r="C137">
        <v>1</v>
      </c>
      <c r="D137" s="21">
        <v>709</v>
      </c>
      <c r="E137">
        <f t="shared" si="12"/>
        <v>0.97299999999999998</v>
      </c>
      <c r="F137" s="22">
        <f t="shared" si="13"/>
        <v>8278.2839999999997</v>
      </c>
      <c r="G137">
        <v>158</v>
      </c>
      <c r="H137" s="24">
        <v>0.22189999999999999</v>
      </c>
      <c r="I137" s="21">
        <v>86</v>
      </c>
      <c r="J137" s="23">
        <v>192</v>
      </c>
      <c r="K137" s="25">
        <f t="shared" si="14"/>
        <v>106</v>
      </c>
      <c r="L137" s="25">
        <f t="shared" si="15"/>
        <v>72</v>
      </c>
      <c r="M137" s="24">
        <f t="shared" si="16"/>
        <v>0.64339622641509431</v>
      </c>
      <c r="N137" s="26">
        <f t="shared" si="17"/>
        <v>0.22189999999999999</v>
      </c>
    </row>
    <row r="138" spans="1:14" x14ac:dyDescent="0.3">
      <c r="A138" t="s">
        <v>164</v>
      </c>
      <c r="B138" t="s">
        <v>29</v>
      </c>
      <c r="C138">
        <v>2</v>
      </c>
      <c r="D138" s="21">
        <v>869</v>
      </c>
      <c r="E138">
        <f t="shared" si="12"/>
        <v>0.97299999999999998</v>
      </c>
      <c r="F138" s="22">
        <f t="shared" si="13"/>
        <v>10146.444</v>
      </c>
      <c r="G138">
        <v>246</v>
      </c>
      <c r="H138" s="24">
        <v>0.38900000000000001</v>
      </c>
      <c r="I138" s="21">
        <v>135</v>
      </c>
      <c r="J138" s="23">
        <v>305</v>
      </c>
      <c r="K138" s="25">
        <f t="shared" si="14"/>
        <v>170</v>
      </c>
      <c r="L138" s="25">
        <f t="shared" si="15"/>
        <v>111</v>
      </c>
      <c r="M138" s="24">
        <f t="shared" si="16"/>
        <v>0.62235294117647066</v>
      </c>
      <c r="N138" s="26">
        <f t="shared" si="17"/>
        <v>0.38900000000000001</v>
      </c>
    </row>
    <row r="139" spans="1:14" x14ac:dyDescent="0.3">
      <c r="A139" t="s">
        <v>165</v>
      </c>
      <c r="B139" t="s">
        <v>35</v>
      </c>
      <c r="C139">
        <v>1</v>
      </c>
      <c r="D139" s="21">
        <v>925</v>
      </c>
      <c r="E139">
        <f t="shared" si="12"/>
        <v>0.97299999999999998</v>
      </c>
      <c r="F139" s="22">
        <f t="shared" si="13"/>
        <v>10800.3</v>
      </c>
      <c r="G139">
        <v>207</v>
      </c>
      <c r="H139" s="24">
        <v>0.41639999999999999</v>
      </c>
      <c r="I139" s="21">
        <v>125</v>
      </c>
      <c r="J139" s="23">
        <v>288</v>
      </c>
      <c r="K139" s="25">
        <f t="shared" si="14"/>
        <v>163</v>
      </c>
      <c r="L139" s="25">
        <f t="shared" si="15"/>
        <v>82</v>
      </c>
      <c r="M139" s="24">
        <f t="shared" si="16"/>
        <v>0.50245398773006145</v>
      </c>
      <c r="N139" s="26">
        <f t="shared" si="17"/>
        <v>0.41639999999999999</v>
      </c>
    </row>
    <row r="140" spans="1:14" x14ac:dyDescent="0.3">
      <c r="A140" t="s">
        <v>166</v>
      </c>
      <c r="B140" t="s">
        <v>35</v>
      </c>
      <c r="C140">
        <v>2</v>
      </c>
      <c r="D140" s="21">
        <v>1350</v>
      </c>
      <c r="E140">
        <f t="shared" si="12"/>
        <v>0.97299999999999998</v>
      </c>
      <c r="F140" s="22">
        <f t="shared" si="13"/>
        <v>15762.6</v>
      </c>
      <c r="G140">
        <v>224</v>
      </c>
      <c r="H140" s="24">
        <v>0.4849</v>
      </c>
      <c r="I140" s="21">
        <v>119</v>
      </c>
      <c r="J140" s="23">
        <v>360</v>
      </c>
      <c r="K140" s="25">
        <f t="shared" si="14"/>
        <v>241</v>
      </c>
      <c r="L140" s="25">
        <f t="shared" si="15"/>
        <v>105</v>
      </c>
      <c r="M140" s="24">
        <f t="shared" si="16"/>
        <v>0.44854771784232361</v>
      </c>
      <c r="N140" s="26">
        <f t="shared" si="17"/>
        <v>0.4849</v>
      </c>
    </row>
    <row r="141" spans="1:14" x14ac:dyDescent="0.3">
      <c r="A141" t="s">
        <v>167</v>
      </c>
      <c r="B141" t="s">
        <v>29</v>
      </c>
      <c r="C141">
        <v>1</v>
      </c>
      <c r="D141" s="21">
        <v>900</v>
      </c>
      <c r="E141">
        <f t="shared" si="12"/>
        <v>0.97299999999999998</v>
      </c>
      <c r="F141" s="22">
        <f t="shared" si="13"/>
        <v>10508.4</v>
      </c>
      <c r="G141">
        <v>139</v>
      </c>
      <c r="H141" s="24">
        <v>0.55069999999999997</v>
      </c>
      <c r="I141" s="21">
        <v>89</v>
      </c>
      <c r="J141" s="23">
        <v>177</v>
      </c>
      <c r="K141" s="25">
        <f t="shared" si="14"/>
        <v>88</v>
      </c>
      <c r="L141" s="25">
        <f t="shared" si="15"/>
        <v>50</v>
      </c>
      <c r="M141" s="24">
        <f t="shared" si="16"/>
        <v>0.55454545454545456</v>
      </c>
      <c r="N141" s="26">
        <f t="shared" si="17"/>
        <v>0.55069999999999997</v>
      </c>
    </row>
    <row r="142" spans="1:14" x14ac:dyDescent="0.3">
      <c r="A142" t="s">
        <v>168</v>
      </c>
      <c r="B142" t="s">
        <v>29</v>
      </c>
      <c r="C142">
        <v>2</v>
      </c>
      <c r="D142" s="21">
        <v>1325</v>
      </c>
      <c r="E142">
        <f t="shared" si="12"/>
        <v>0.97299999999999998</v>
      </c>
      <c r="F142" s="22">
        <f t="shared" si="13"/>
        <v>15470.699999999999</v>
      </c>
      <c r="G142">
        <v>283</v>
      </c>
      <c r="H142" s="24">
        <v>0.29320000000000002</v>
      </c>
      <c r="I142" s="21">
        <v>161</v>
      </c>
      <c r="J142" s="23">
        <v>319</v>
      </c>
      <c r="K142" s="25">
        <f t="shared" si="14"/>
        <v>158</v>
      </c>
      <c r="L142" s="25">
        <f t="shared" si="15"/>
        <v>122</v>
      </c>
      <c r="M142" s="24">
        <f t="shared" si="16"/>
        <v>0.71772151898734182</v>
      </c>
      <c r="N142" s="26">
        <f t="shared" si="17"/>
        <v>0.29320000000000002</v>
      </c>
    </row>
    <row r="143" spans="1:14" x14ac:dyDescent="0.3">
      <c r="A143" t="s">
        <v>169</v>
      </c>
      <c r="B143" t="s">
        <v>35</v>
      </c>
      <c r="C143">
        <v>1</v>
      </c>
      <c r="D143" s="21">
        <v>975</v>
      </c>
      <c r="E143">
        <f t="shared" si="12"/>
        <v>0.97299999999999998</v>
      </c>
      <c r="F143" s="22">
        <f t="shared" si="13"/>
        <v>11384.1</v>
      </c>
      <c r="G143">
        <v>192</v>
      </c>
      <c r="H143" s="24">
        <v>0.50139999999999996</v>
      </c>
      <c r="I143" s="21">
        <v>145</v>
      </c>
      <c r="J143" s="23">
        <v>300</v>
      </c>
      <c r="K143" s="25">
        <f t="shared" si="14"/>
        <v>155</v>
      </c>
      <c r="L143" s="25">
        <f t="shared" si="15"/>
        <v>47</v>
      </c>
      <c r="M143" s="24">
        <f t="shared" si="16"/>
        <v>0.34258064516129033</v>
      </c>
      <c r="N143" s="26">
        <f t="shared" si="17"/>
        <v>0.50139999999999996</v>
      </c>
    </row>
    <row r="144" spans="1:14" x14ac:dyDescent="0.3">
      <c r="A144" t="s">
        <v>170</v>
      </c>
      <c r="B144" t="s">
        <v>35</v>
      </c>
      <c r="C144">
        <v>2</v>
      </c>
      <c r="D144" s="21">
        <v>1550</v>
      </c>
      <c r="E144">
        <f t="shared" si="12"/>
        <v>0.97299999999999998</v>
      </c>
      <c r="F144" s="22">
        <f t="shared" si="13"/>
        <v>18097.8</v>
      </c>
      <c r="G144">
        <v>307</v>
      </c>
      <c r="H144" s="24">
        <v>0.3014</v>
      </c>
      <c r="I144" s="21">
        <v>185</v>
      </c>
      <c r="J144" s="23">
        <v>376</v>
      </c>
      <c r="K144" s="25">
        <f t="shared" si="14"/>
        <v>191</v>
      </c>
      <c r="L144" s="25">
        <f t="shared" si="15"/>
        <v>122</v>
      </c>
      <c r="M144" s="24">
        <f t="shared" si="16"/>
        <v>0.61099476439790579</v>
      </c>
      <c r="N144" s="26">
        <f t="shared" si="17"/>
        <v>0.3014</v>
      </c>
    </row>
    <row r="145" spans="1:14" x14ac:dyDescent="0.3">
      <c r="A145" t="s">
        <v>171</v>
      </c>
      <c r="B145" t="s">
        <v>35</v>
      </c>
      <c r="C145">
        <v>1</v>
      </c>
      <c r="D145" s="21">
        <v>1400</v>
      </c>
      <c r="E145">
        <f t="shared" si="12"/>
        <v>0.97299999999999998</v>
      </c>
      <c r="F145" s="22">
        <f t="shared" si="13"/>
        <v>16346.4</v>
      </c>
      <c r="G145">
        <v>232</v>
      </c>
      <c r="H145" s="24">
        <v>0.49859999999999999</v>
      </c>
      <c r="I145" s="21">
        <v>135</v>
      </c>
      <c r="J145" s="23">
        <v>287</v>
      </c>
      <c r="K145" s="25">
        <f t="shared" si="14"/>
        <v>152</v>
      </c>
      <c r="L145" s="25">
        <f t="shared" si="15"/>
        <v>97</v>
      </c>
      <c r="M145" s="24">
        <f t="shared" si="16"/>
        <v>0.61052631578947369</v>
      </c>
      <c r="N145" s="26">
        <f t="shared" si="17"/>
        <v>0.49859999999999999</v>
      </c>
    </row>
    <row r="146" spans="1:14" x14ac:dyDescent="0.3">
      <c r="A146" t="s">
        <v>172</v>
      </c>
      <c r="B146" t="s">
        <v>35</v>
      </c>
      <c r="C146">
        <v>2</v>
      </c>
      <c r="D146" s="21">
        <v>1995</v>
      </c>
      <c r="E146">
        <f t="shared" si="12"/>
        <v>0.97299999999999998</v>
      </c>
      <c r="F146" s="22">
        <f t="shared" si="13"/>
        <v>23293.62</v>
      </c>
      <c r="G146">
        <v>292</v>
      </c>
      <c r="H146" s="24">
        <v>0.63839999999999997</v>
      </c>
      <c r="I146" s="21">
        <v>224</v>
      </c>
      <c r="J146" s="23">
        <v>331</v>
      </c>
      <c r="K146" s="25">
        <f t="shared" si="14"/>
        <v>107</v>
      </c>
      <c r="L146" s="25">
        <f t="shared" si="15"/>
        <v>68</v>
      </c>
      <c r="M146" s="24">
        <f t="shared" si="16"/>
        <v>0.60841121495327111</v>
      </c>
      <c r="N146" s="26">
        <f t="shared" si="17"/>
        <v>0.63839999999999997</v>
      </c>
    </row>
    <row r="147" spans="1:14" x14ac:dyDescent="0.3">
      <c r="A147" t="s">
        <v>173</v>
      </c>
      <c r="B147" t="s">
        <v>29</v>
      </c>
      <c r="C147">
        <v>1</v>
      </c>
      <c r="D147" s="21">
        <v>760</v>
      </c>
      <c r="E147">
        <f t="shared" si="12"/>
        <v>0.97299999999999998</v>
      </c>
      <c r="F147" s="22">
        <f t="shared" si="13"/>
        <v>8873.76</v>
      </c>
      <c r="G147">
        <v>169</v>
      </c>
      <c r="H147" s="24">
        <v>0.29039999999999999</v>
      </c>
      <c r="I147" s="21">
        <v>100</v>
      </c>
      <c r="J147" s="23">
        <v>195</v>
      </c>
      <c r="K147" s="25">
        <f t="shared" si="14"/>
        <v>95</v>
      </c>
      <c r="L147" s="25">
        <f t="shared" si="15"/>
        <v>69</v>
      </c>
      <c r="M147" s="24">
        <f t="shared" si="16"/>
        <v>0.68105263157894735</v>
      </c>
      <c r="N147" s="26">
        <f t="shared" si="17"/>
        <v>0.29039999999999999</v>
      </c>
    </row>
    <row r="148" spans="1:14" x14ac:dyDescent="0.3">
      <c r="A148" t="s">
        <v>174</v>
      </c>
      <c r="B148" t="s">
        <v>29</v>
      </c>
      <c r="C148">
        <v>2</v>
      </c>
      <c r="D148" s="21">
        <v>965</v>
      </c>
      <c r="E148">
        <f t="shared" si="12"/>
        <v>0.97299999999999998</v>
      </c>
      <c r="F148" s="22">
        <f t="shared" si="13"/>
        <v>11267.34</v>
      </c>
      <c r="G148">
        <v>189</v>
      </c>
      <c r="H148" s="24">
        <v>0.53969999999999996</v>
      </c>
      <c r="I148" s="21">
        <v>135</v>
      </c>
      <c r="J148" s="23">
        <v>284</v>
      </c>
      <c r="K148" s="25">
        <f t="shared" si="14"/>
        <v>149</v>
      </c>
      <c r="L148" s="25">
        <f t="shared" si="15"/>
        <v>54</v>
      </c>
      <c r="M148" s="24">
        <f t="shared" si="16"/>
        <v>0.38993288590604025</v>
      </c>
      <c r="N148" s="26">
        <f t="shared" si="17"/>
        <v>0.53969999999999996</v>
      </c>
    </row>
    <row r="149" spans="1:14" x14ac:dyDescent="0.3">
      <c r="A149" t="s">
        <v>175</v>
      </c>
      <c r="B149" t="s">
        <v>35</v>
      </c>
      <c r="C149">
        <v>1</v>
      </c>
      <c r="D149" s="21">
        <v>1185</v>
      </c>
      <c r="E149">
        <f t="shared" si="12"/>
        <v>0.97299999999999998</v>
      </c>
      <c r="F149" s="22">
        <f t="shared" si="13"/>
        <v>13836.06</v>
      </c>
      <c r="G149">
        <v>289</v>
      </c>
      <c r="H149" s="24">
        <v>0.27950000000000003</v>
      </c>
      <c r="I149" s="21">
        <v>157</v>
      </c>
      <c r="J149" s="23">
        <v>320</v>
      </c>
      <c r="K149" s="25">
        <f t="shared" si="14"/>
        <v>163</v>
      </c>
      <c r="L149" s="25">
        <f t="shared" si="15"/>
        <v>132</v>
      </c>
      <c r="M149" s="24">
        <f t="shared" si="16"/>
        <v>0.74785276073619633</v>
      </c>
      <c r="N149" s="26">
        <f t="shared" si="17"/>
        <v>0.27950000000000003</v>
      </c>
    </row>
    <row r="150" spans="1:14" x14ac:dyDescent="0.3">
      <c r="A150" t="s">
        <v>176</v>
      </c>
      <c r="B150" t="s">
        <v>35</v>
      </c>
      <c r="C150">
        <v>2</v>
      </c>
      <c r="D150" s="21">
        <v>1340</v>
      </c>
      <c r="E150">
        <f t="shared" si="12"/>
        <v>0.97299999999999998</v>
      </c>
      <c r="F150" s="22">
        <f t="shared" si="13"/>
        <v>15645.84</v>
      </c>
      <c r="G150">
        <v>278</v>
      </c>
      <c r="H150" s="24">
        <v>0.38900000000000001</v>
      </c>
      <c r="I150" s="21">
        <v>135</v>
      </c>
      <c r="J150" s="23">
        <v>347</v>
      </c>
      <c r="K150" s="25">
        <f t="shared" si="14"/>
        <v>212</v>
      </c>
      <c r="L150" s="25">
        <f t="shared" si="15"/>
        <v>143</v>
      </c>
      <c r="M150" s="24">
        <f t="shared" si="16"/>
        <v>0.63962264150943393</v>
      </c>
      <c r="N150" s="26">
        <f t="shared" si="17"/>
        <v>0.38900000000000001</v>
      </c>
    </row>
    <row r="151" spans="1:14" x14ac:dyDescent="0.3">
      <c r="A151" t="s">
        <v>177</v>
      </c>
      <c r="B151" t="s">
        <v>29</v>
      </c>
      <c r="C151">
        <v>1</v>
      </c>
      <c r="D151" s="21">
        <v>1150</v>
      </c>
      <c r="E151">
        <f t="shared" si="12"/>
        <v>0.97299999999999998</v>
      </c>
      <c r="F151" s="22">
        <f t="shared" si="13"/>
        <v>13427.4</v>
      </c>
      <c r="G151">
        <v>183</v>
      </c>
      <c r="H151" s="24">
        <v>0.57530000000000003</v>
      </c>
      <c r="I151" s="21">
        <v>80</v>
      </c>
      <c r="J151" s="23">
        <v>267</v>
      </c>
      <c r="K151" s="25">
        <f t="shared" si="14"/>
        <v>187</v>
      </c>
      <c r="L151" s="25">
        <f t="shared" si="15"/>
        <v>103</v>
      </c>
      <c r="M151" s="24">
        <f t="shared" si="16"/>
        <v>0.54064171122994653</v>
      </c>
      <c r="N151" s="26">
        <f t="shared" si="17"/>
        <v>0.57530000000000003</v>
      </c>
    </row>
    <row r="152" spans="1:14" x14ac:dyDescent="0.3">
      <c r="A152" t="s">
        <v>178</v>
      </c>
      <c r="B152" t="s">
        <v>29</v>
      </c>
      <c r="C152">
        <v>2</v>
      </c>
      <c r="D152" s="21">
        <v>2000</v>
      </c>
      <c r="E152">
        <f t="shared" si="12"/>
        <v>0.97299999999999998</v>
      </c>
      <c r="F152" s="22">
        <f t="shared" si="13"/>
        <v>23352</v>
      </c>
      <c r="G152">
        <v>237</v>
      </c>
      <c r="H152" s="24">
        <v>0.31230000000000002</v>
      </c>
      <c r="I152" s="21">
        <v>160</v>
      </c>
      <c r="J152" s="23">
        <v>323</v>
      </c>
      <c r="K152" s="25">
        <f t="shared" si="14"/>
        <v>163</v>
      </c>
      <c r="L152" s="25">
        <f t="shared" si="15"/>
        <v>77</v>
      </c>
      <c r="M152" s="24">
        <f t="shared" si="16"/>
        <v>0.47791411042944787</v>
      </c>
      <c r="N152" s="26">
        <f t="shared" si="17"/>
        <v>0.31230000000000002</v>
      </c>
    </row>
    <row r="153" spans="1:14" x14ac:dyDescent="0.3">
      <c r="A153" t="s">
        <v>179</v>
      </c>
      <c r="B153" t="s">
        <v>35</v>
      </c>
      <c r="C153">
        <v>1</v>
      </c>
      <c r="D153" s="21">
        <v>1600</v>
      </c>
      <c r="E153">
        <f t="shared" si="12"/>
        <v>0.97299999999999998</v>
      </c>
      <c r="F153" s="22">
        <f t="shared" si="13"/>
        <v>18681.599999999999</v>
      </c>
      <c r="G153">
        <v>297</v>
      </c>
      <c r="H153" s="24">
        <v>0.4521</v>
      </c>
      <c r="I153" s="21">
        <v>225</v>
      </c>
      <c r="J153" s="23">
        <v>406</v>
      </c>
      <c r="K153" s="25">
        <f t="shared" si="14"/>
        <v>181</v>
      </c>
      <c r="L153" s="25">
        <f t="shared" si="15"/>
        <v>72</v>
      </c>
      <c r="M153" s="24">
        <f t="shared" si="16"/>
        <v>0.41823204419889504</v>
      </c>
      <c r="N153" s="26">
        <f t="shared" si="17"/>
        <v>0.4521</v>
      </c>
    </row>
    <row r="154" spans="1:14" x14ac:dyDescent="0.3">
      <c r="A154" t="s">
        <v>180</v>
      </c>
      <c r="B154" t="s">
        <v>35</v>
      </c>
      <c r="C154">
        <v>2</v>
      </c>
      <c r="D154" s="21">
        <v>2150</v>
      </c>
      <c r="E154">
        <f t="shared" si="12"/>
        <v>0.97299999999999998</v>
      </c>
      <c r="F154" s="22">
        <f t="shared" si="13"/>
        <v>25103.399999999998</v>
      </c>
      <c r="G154">
        <v>360</v>
      </c>
      <c r="H154" s="24">
        <v>0.53149999999999997</v>
      </c>
      <c r="I154" s="21">
        <v>170</v>
      </c>
      <c r="J154" s="23">
        <v>447</v>
      </c>
      <c r="K154" s="25">
        <f t="shared" si="14"/>
        <v>277</v>
      </c>
      <c r="L154" s="25">
        <f t="shared" si="15"/>
        <v>190</v>
      </c>
      <c r="M154" s="24">
        <f t="shared" si="16"/>
        <v>0.64873646209386282</v>
      </c>
      <c r="N154" s="26">
        <f t="shared" si="17"/>
        <v>0.53149999999999997</v>
      </c>
    </row>
    <row r="155" spans="1:14" x14ac:dyDescent="0.3">
      <c r="A155" t="s">
        <v>181</v>
      </c>
      <c r="B155" t="s">
        <v>35</v>
      </c>
      <c r="C155">
        <v>2</v>
      </c>
      <c r="D155" s="21">
        <v>2000</v>
      </c>
      <c r="E155">
        <f t="shared" si="12"/>
        <v>0.97299999999999998</v>
      </c>
      <c r="F155" s="22">
        <f t="shared" si="13"/>
        <v>23352</v>
      </c>
      <c r="G155">
        <v>199</v>
      </c>
      <c r="H155" s="24">
        <v>0.31230000000000002</v>
      </c>
      <c r="I155" s="21">
        <v>97</v>
      </c>
      <c r="J155" s="23">
        <v>240</v>
      </c>
      <c r="K155" s="25">
        <f t="shared" si="14"/>
        <v>143</v>
      </c>
      <c r="L155" s="25">
        <f t="shared" si="15"/>
        <v>102</v>
      </c>
      <c r="M155" s="24">
        <f t="shared" si="16"/>
        <v>0.67062937062937067</v>
      </c>
      <c r="N155" s="26">
        <f t="shared" si="17"/>
        <v>0.31230000000000002</v>
      </c>
    </row>
    <row r="156" spans="1:14" x14ac:dyDescent="0.3">
      <c r="A156" t="s">
        <v>182</v>
      </c>
      <c r="B156" t="s">
        <v>35</v>
      </c>
      <c r="C156">
        <v>1</v>
      </c>
      <c r="D156" s="21">
        <v>2700</v>
      </c>
      <c r="E156">
        <f t="shared" si="12"/>
        <v>0.97299999999999998</v>
      </c>
      <c r="F156" s="22">
        <f t="shared" si="13"/>
        <v>31525.200000000001</v>
      </c>
      <c r="G156">
        <v>389</v>
      </c>
      <c r="H156" s="24">
        <v>0.51229999999999998</v>
      </c>
      <c r="I156" s="21">
        <v>202</v>
      </c>
      <c r="J156" s="23">
        <v>629</v>
      </c>
      <c r="K156" s="25">
        <f t="shared" si="14"/>
        <v>427</v>
      </c>
      <c r="L156" s="25">
        <f t="shared" si="15"/>
        <v>187</v>
      </c>
      <c r="M156" s="24">
        <f t="shared" si="16"/>
        <v>0.45035128805620606</v>
      </c>
      <c r="N156" s="26">
        <f t="shared" si="17"/>
        <v>0.51229999999999998</v>
      </c>
    </row>
    <row r="157" spans="1:14" x14ac:dyDescent="0.3">
      <c r="A157" t="s">
        <v>183</v>
      </c>
      <c r="B157" t="s">
        <v>35</v>
      </c>
      <c r="C157">
        <v>2</v>
      </c>
      <c r="D157" s="21">
        <v>3200</v>
      </c>
      <c r="E157">
        <f t="shared" si="12"/>
        <v>0.97299999999999998</v>
      </c>
      <c r="F157" s="22">
        <f t="shared" si="13"/>
        <v>37363.199999999997</v>
      </c>
      <c r="G157">
        <v>325</v>
      </c>
      <c r="H157" s="24">
        <v>0.81640000000000001</v>
      </c>
      <c r="I157" s="21">
        <v>195</v>
      </c>
      <c r="J157" s="23">
        <v>844</v>
      </c>
      <c r="K157" s="25">
        <f t="shared" si="14"/>
        <v>649</v>
      </c>
      <c r="L157" s="25">
        <f t="shared" si="15"/>
        <v>130</v>
      </c>
      <c r="M157" s="24">
        <f t="shared" si="16"/>
        <v>0.26024653312788903</v>
      </c>
      <c r="N157" s="26">
        <f t="shared" si="17"/>
        <v>0.81640000000000001</v>
      </c>
    </row>
    <row r="158" spans="1:14" x14ac:dyDescent="0.3">
      <c r="A158" t="s">
        <v>184</v>
      </c>
      <c r="B158" t="s">
        <v>29</v>
      </c>
      <c r="C158">
        <v>1</v>
      </c>
      <c r="D158" s="21">
        <v>1700</v>
      </c>
      <c r="E158">
        <f t="shared" si="12"/>
        <v>0.97299999999999998</v>
      </c>
      <c r="F158" s="22">
        <f t="shared" si="13"/>
        <v>19849.2</v>
      </c>
      <c r="G158">
        <v>239</v>
      </c>
      <c r="H158" s="24">
        <v>0.67669999999999997</v>
      </c>
      <c r="I158" s="21">
        <v>98</v>
      </c>
      <c r="J158" s="23">
        <v>430</v>
      </c>
      <c r="K158" s="25">
        <f t="shared" si="14"/>
        <v>332</v>
      </c>
      <c r="L158" s="25">
        <f t="shared" si="15"/>
        <v>141</v>
      </c>
      <c r="M158" s="24">
        <f t="shared" si="16"/>
        <v>0.43975903614457834</v>
      </c>
      <c r="N158" s="26">
        <f t="shared" si="17"/>
        <v>0.67669999999999997</v>
      </c>
    </row>
    <row r="159" spans="1:14" x14ac:dyDescent="0.3">
      <c r="A159" t="s">
        <v>185</v>
      </c>
      <c r="B159" t="s">
        <v>29</v>
      </c>
      <c r="C159">
        <v>1</v>
      </c>
      <c r="D159" s="21">
        <v>1600</v>
      </c>
      <c r="E159">
        <f t="shared" si="12"/>
        <v>0.97299999999999998</v>
      </c>
      <c r="F159" s="22">
        <f t="shared" si="13"/>
        <v>18681.599999999999</v>
      </c>
      <c r="G159">
        <v>209</v>
      </c>
      <c r="H159" s="24">
        <v>0.53969999999999996</v>
      </c>
      <c r="I159" s="21">
        <v>94</v>
      </c>
      <c r="J159" s="23">
        <v>411</v>
      </c>
      <c r="K159" s="25">
        <f t="shared" si="14"/>
        <v>317</v>
      </c>
      <c r="L159" s="25">
        <f t="shared" si="15"/>
        <v>115</v>
      </c>
      <c r="M159" s="24">
        <f t="shared" si="16"/>
        <v>0.39022082018927451</v>
      </c>
      <c r="N159" s="26">
        <f t="shared" si="17"/>
        <v>0.53969999999999996</v>
      </c>
    </row>
    <row r="160" spans="1:14" x14ac:dyDescent="0.3">
      <c r="A160" t="s">
        <v>186</v>
      </c>
      <c r="B160" t="s">
        <v>29</v>
      </c>
      <c r="C160">
        <v>2</v>
      </c>
      <c r="D160" s="21">
        <v>2100</v>
      </c>
      <c r="E160">
        <f t="shared" si="12"/>
        <v>0.97299999999999998</v>
      </c>
      <c r="F160" s="22">
        <f t="shared" si="13"/>
        <v>24519.599999999999</v>
      </c>
      <c r="G160">
        <v>265</v>
      </c>
      <c r="H160" s="24">
        <v>0.4027</v>
      </c>
      <c r="I160" s="21">
        <v>130</v>
      </c>
      <c r="J160" s="23">
        <v>438</v>
      </c>
      <c r="K160" s="25">
        <f t="shared" si="14"/>
        <v>308</v>
      </c>
      <c r="L160" s="25">
        <f t="shared" si="15"/>
        <v>135</v>
      </c>
      <c r="M160" s="24">
        <f t="shared" si="16"/>
        <v>0.45064935064935063</v>
      </c>
      <c r="N160" s="26">
        <f t="shared" si="17"/>
        <v>0.4027</v>
      </c>
    </row>
    <row r="161" spans="1:14" x14ac:dyDescent="0.3">
      <c r="A161" t="s">
        <v>187</v>
      </c>
      <c r="B161" t="s">
        <v>35</v>
      </c>
      <c r="C161">
        <v>1</v>
      </c>
      <c r="D161" s="21">
        <v>1200</v>
      </c>
      <c r="E161">
        <f t="shared" si="12"/>
        <v>0.97299999999999998</v>
      </c>
      <c r="F161" s="22">
        <f t="shared" si="13"/>
        <v>14011.199999999999</v>
      </c>
      <c r="G161">
        <v>435</v>
      </c>
      <c r="H161" s="24">
        <v>0.4</v>
      </c>
      <c r="I161" s="21">
        <v>162</v>
      </c>
      <c r="J161" s="23">
        <v>504</v>
      </c>
      <c r="K161" s="25">
        <f t="shared" si="14"/>
        <v>342</v>
      </c>
      <c r="L161" s="25">
        <f t="shared" si="15"/>
        <v>273</v>
      </c>
      <c r="M161" s="24">
        <f t="shared" si="16"/>
        <v>0.73859649122807014</v>
      </c>
      <c r="N161" s="26">
        <f t="shared" si="17"/>
        <v>0.4</v>
      </c>
    </row>
    <row r="162" spans="1:14" x14ac:dyDescent="0.3">
      <c r="A162" t="s">
        <v>188</v>
      </c>
      <c r="B162" t="s">
        <v>35</v>
      </c>
      <c r="C162">
        <v>2</v>
      </c>
      <c r="D162" s="21">
        <v>2100</v>
      </c>
      <c r="E162">
        <f t="shared" si="12"/>
        <v>0.97299999999999998</v>
      </c>
      <c r="F162" s="22">
        <f t="shared" si="13"/>
        <v>24519.599999999999</v>
      </c>
      <c r="G162">
        <v>487</v>
      </c>
      <c r="H162" s="24">
        <v>0.43009999999999998</v>
      </c>
      <c r="I162" s="21">
        <v>175</v>
      </c>
      <c r="J162" s="23">
        <v>755</v>
      </c>
      <c r="K162" s="25">
        <f t="shared" si="14"/>
        <v>580</v>
      </c>
      <c r="L162" s="25">
        <f t="shared" si="15"/>
        <v>312</v>
      </c>
      <c r="M162" s="24">
        <f t="shared" si="16"/>
        <v>0.53034482758620693</v>
      </c>
      <c r="N162" s="26">
        <f t="shared" si="17"/>
        <v>0.43009999999999998</v>
      </c>
    </row>
    <row r="163" spans="1:14" x14ac:dyDescent="0.3">
      <c r="A163" t="s">
        <v>189</v>
      </c>
      <c r="B163" t="s">
        <v>29</v>
      </c>
      <c r="C163">
        <v>2</v>
      </c>
      <c r="D163" s="21">
        <v>2500</v>
      </c>
      <c r="E163">
        <f t="shared" si="12"/>
        <v>0.97299999999999998</v>
      </c>
      <c r="F163" s="22">
        <f t="shared" si="13"/>
        <v>29190</v>
      </c>
      <c r="G163">
        <v>231</v>
      </c>
      <c r="H163" s="24">
        <v>0.4027</v>
      </c>
      <c r="I163" s="21">
        <v>129</v>
      </c>
      <c r="J163" s="23">
        <v>431</v>
      </c>
      <c r="K163" s="25">
        <f t="shared" si="14"/>
        <v>302</v>
      </c>
      <c r="L163" s="25">
        <f t="shared" si="15"/>
        <v>102</v>
      </c>
      <c r="M163" s="24">
        <f t="shared" si="16"/>
        <v>0.37019867549668872</v>
      </c>
      <c r="N163" s="26">
        <f t="shared" si="17"/>
        <v>0.4027</v>
      </c>
    </row>
    <row r="164" spans="1:14" x14ac:dyDescent="0.3">
      <c r="A164" t="s">
        <v>190</v>
      </c>
      <c r="B164" t="s">
        <v>35</v>
      </c>
      <c r="C164">
        <v>2</v>
      </c>
      <c r="D164" s="21">
        <v>1480</v>
      </c>
      <c r="E164">
        <f t="shared" si="12"/>
        <v>0.97299999999999998</v>
      </c>
      <c r="F164" s="22">
        <f t="shared" si="13"/>
        <v>17280.48</v>
      </c>
      <c r="G164">
        <v>249</v>
      </c>
      <c r="H164" s="24">
        <v>0.44109999999999999</v>
      </c>
      <c r="I164" s="21">
        <v>175</v>
      </c>
      <c r="J164" s="23">
        <v>310</v>
      </c>
      <c r="K164" s="25">
        <f t="shared" si="14"/>
        <v>135</v>
      </c>
      <c r="L164" s="25">
        <f t="shared" si="15"/>
        <v>74</v>
      </c>
      <c r="M164" s="24">
        <f t="shared" si="16"/>
        <v>0.53851851851851851</v>
      </c>
      <c r="N164" s="26">
        <f t="shared" si="17"/>
        <v>0.44109999999999999</v>
      </c>
    </row>
    <row r="165" spans="1:14" x14ac:dyDescent="0.3">
      <c r="A165" t="s">
        <v>191</v>
      </c>
      <c r="B165" t="s">
        <v>29</v>
      </c>
      <c r="C165">
        <v>1</v>
      </c>
      <c r="D165" s="21">
        <v>650</v>
      </c>
      <c r="E165">
        <f t="shared" si="12"/>
        <v>0.97299999999999998</v>
      </c>
      <c r="F165" s="22">
        <f t="shared" si="13"/>
        <v>7589.4</v>
      </c>
      <c r="G165">
        <v>107</v>
      </c>
      <c r="H165" s="24">
        <v>0.47949999999999998</v>
      </c>
      <c r="I165" s="21">
        <v>80</v>
      </c>
      <c r="J165" s="23">
        <v>156</v>
      </c>
      <c r="K165" s="25">
        <f t="shared" si="14"/>
        <v>76</v>
      </c>
      <c r="L165" s="25">
        <f t="shared" si="15"/>
        <v>27</v>
      </c>
      <c r="M165" s="24">
        <f t="shared" si="16"/>
        <v>0.38421052631578945</v>
      </c>
      <c r="N165" s="26">
        <f t="shared" si="17"/>
        <v>0.47949999999999998</v>
      </c>
    </row>
    <row r="166" spans="1:14" x14ac:dyDescent="0.3">
      <c r="A166" t="s">
        <v>192</v>
      </c>
      <c r="B166" t="s">
        <v>29</v>
      </c>
      <c r="C166">
        <v>2</v>
      </c>
      <c r="D166" s="21">
        <v>920</v>
      </c>
      <c r="E166">
        <f t="shared" si="12"/>
        <v>0.97299999999999998</v>
      </c>
      <c r="F166" s="22">
        <f t="shared" si="13"/>
        <v>10741.92</v>
      </c>
      <c r="G166">
        <v>147</v>
      </c>
      <c r="H166" s="24">
        <v>0.41370000000000001</v>
      </c>
      <c r="I166" s="21">
        <v>108</v>
      </c>
      <c r="J166" s="23">
        <v>205</v>
      </c>
      <c r="K166" s="25">
        <f t="shared" si="14"/>
        <v>97</v>
      </c>
      <c r="L166" s="25">
        <f t="shared" si="15"/>
        <v>39</v>
      </c>
      <c r="M166" s="24">
        <f t="shared" si="16"/>
        <v>0.42164948453608253</v>
      </c>
      <c r="N166" s="26">
        <f t="shared" si="17"/>
        <v>0.41370000000000001</v>
      </c>
    </row>
    <row r="167" spans="1:14" x14ac:dyDescent="0.3">
      <c r="A167" t="s">
        <v>193</v>
      </c>
      <c r="B167" t="s">
        <v>35</v>
      </c>
      <c r="C167">
        <v>1</v>
      </c>
      <c r="D167" s="21">
        <v>880</v>
      </c>
      <c r="E167">
        <f t="shared" si="12"/>
        <v>0.97299999999999998</v>
      </c>
      <c r="F167" s="22">
        <f t="shared" si="13"/>
        <v>10274.879999999999</v>
      </c>
      <c r="G167">
        <v>246</v>
      </c>
      <c r="H167" s="24">
        <v>0.44379999999999997</v>
      </c>
      <c r="I167" s="21">
        <v>145</v>
      </c>
      <c r="J167" s="23">
        <v>333</v>
      </c>
      <c r="K167" s="25">
        <f t="shared" si="14"/>
        <v>188</v>
      </c>
      <c r="L167" s="25">
        <f t="shared" si="15"/>
        <v>101</v>
      </c>
      <c r="M167" s="24">
        <f t="shared" si="16"/>
        <v>0.52978723404255323</v>
      </c>
      <c r="N167" s="26">
        <f t="shared" si="17"/>
        <v>0.44379999999999997</v>
      </c>
    </row>
    <row r="168" spans="1:14" x14ac:dyDescent="0.3">
      <c r="A168" t="s">
        <v>194</v>
      </c>
      <c r="B168" t="s">
        <v>35</v>
      </c>
      <c r="C168">
        <v>2</v>
      </c>
      <c r="D168" s="21">
        <v>1200</v>
      </c>
      <c r="E168">
        <f t="shared" si="12"/>
        <v>0.97299999999999998</v>
      </c>
      <c r="F168" s="22">
        <f t="shared" si="13"/>
        <v>14011.199999999999</v>
      </c>
      <c r="G168">
        <v>169</v>
      </c>
      <c r="H168" s="24">
        <v>0.61919999999999997</v>
      </c>
      <c r="I168" s="21">
        <v>160</v>
      </c>
      <c r="J168" s="23">
        <v>310</v>
      </c>
      <c r="K168" s="25">
        <f t="shared" si="14"/>
        <v>150</v>
      </c>
      <c r="L168" s="25">
        <f t="shared" si="15"/>
        <v>9</v>
      </c>
      <c r="M168" s="24">
        <f t="shared" si="16"/>
        <v>0.14800000000000002</v>
      </c>
      <c r="N168" s="26">
        <f t="shared" si="17"/>
        <v>0.61919999999999997</v>
      </c>
    </row>
    <row r="169" spans="1:14" x14ac:dyDescent="0.3">
      <c r="A169" t="s">
        <v>195</v>
      </c>
      <c r="B169" t="s">
        <v>29</v>
      </c>
      <c r="C169">
        <v>1</v>
      </c>
      <c r="D169" s="21">
        <v>1000</v>
      </c>
      <c r="E169">
        <f t="shared" si="12"/>
        <v>0.97299999999999998</v>
      </c>
      <c r="F169" s="22">
        <f t="shared" si="13"/>
        <v>11676</v>
      </c>
      <c r="G169">
        <v>174</v>
      </c>
      <c r="H169" s="24">
        <v>0.54790000000000005</v>
      </c>
      <c r="I169" s="21">
        <v>95</v>
      </c>
      <c r="J169" s="23">
        <v>280</v>
      </c>
      <c r="K169" s="25">
        <f t="shared" si="14"/>
        <v>185</v>
      </c>
      <c r="L169" s="25">
        <f t="shared" si="15"/>
        <v>79</v>
      </c>
      <c r="M169" s="24">
        <f t="shared" si="16"/>
        <v>0.44162162162162166</v>
      </c>
      <c r="N169" s="26">
        <f t="shared" si="17"/>
        <v>0.54790000000000005</v>
      </c>
    </row>
    <row r="170" spans="1:14" x14ac:dyDescent="0.3">
      <c r="A170" t="s">
        <v>196</v>
      </c>
      <c r="B170" t="s">
        <v>29</v>
      </c>
      <c r="C170">
        <v>1</v>
      </c>
      <c r="D170" s="21">
        <v>1165</v>
      </c>
      <c r="E170">
        <f t="shared" si="12"/>
        <v>0.97299999999999998</v>
      </c>
      <c r="F170" s="22">
        <f t="shared" si="13"/>
        <v>13602.539999999999</v>
      </c>
      <c r="G170">
        <v>180</v>
      </c>
      <c r="H170" s="24">
        <v>0.34250000000000003</v>
      </c>
      <c r="I170" s="21">
        <v>135</v>
      </c>
      <c r="J170" s="23">
        <v>220</v>
      </c>
      <c r="K170" s="25">
        <f t="shared" si="14"/>
        <v>85</v>
      </c>
      <c r="L170" s="25">
        <f t="shared" si="15"/>
        <v>45</v>
      </c>
      <c r="M170" s="24">
        <f t="shared" si="16"/>
        <v>0.52352941176470591</v>
      </c>
      <c r="N170" s="26">
        <f t="shared" si="17"/>
        <v>0.34250000000000003</v>
      </c>
    </row>
    <row r="171" spans="1:14" x14ac:dyDescent="0.3">
      <c r="A171" t="s">
        <v>197</v>
      </c>
      <c r="B171" t="s">
        <v>29</v>
      </c>
      <c r="C171">
        <v>2</v>
      </c>
      <c r="D171" s="21">
        <v>1625</v>
      </c>
      <c r="E171">
        <f t="shared" si="12"/>
        <v>0.97299999999999998</v>
      </c>
      <c r="F171" s="22">
        <f t="shared" si="13"/>
        <v>18973.5</v>
      </c>
      <c r="G171">
        <v>260</v>
      </c>
      <c r="H171" s="24">
        <v>0.6</v>
      </c>
      <c r="I171" s="21">
        <v>220</v>
      </c>
      <c r="J171" s="23">
        <v>312</v>
      </c>
      <c r="K171" s="25">
        <f t="shared" si="14"/>
        <v>92</v>
      </c>
      <c r="L171" s="25">
        <f t="shared" si="15"/>
        <v>40</v>
      </c>
      <c r="M171" s="24">
        <f t="shared" si="16"/>
        <v>0.44782608695652171</v>
      </c>
      <c r="N171" s="26">
        <f t="shared" si="17"/>
        <v>0.6</v>
      </c>
    </row>
    <row r="172" spans="1:14" x14ac:dyDescent="0.3">
      <c r="A172" t="s">
        <v>198</v>
      </c>
      <c r="B172" t="s">
        <v>35</v>
      </c>
      <c r="C172">
        <v>2</v>
      </c>
      <c r="D172" s="21">
        <v>2750</v>
      </c>
      <c r="E172">
        <f t="shared" si="12"/>
        <v>0.97299999999999998</v>
      </c>
      <c r="F172" s="22">
        <f t="shared" si="13"/>
        <v>32109</v>
      </c>
      <c r="G172">
        <v>538</v>
      </c>
      <c r="H172" s="24">
        <v>0.6</v>
      </c>
      <c r="I172" s="21">
        <v>188</v>
      </c>
      <c r="J172" s="23">
        <v>810</v>
      </c>
      <c r="K172" s="25">
        <f t="shared" si="14"/>
        <v>622</v>
      </c>
      <c r="L172" s="25">
        <f t="shared" si="15"/>
        <v>350</v>
      </c>
      <c r="M172" s="24">
        <f t="shared" si="16"/>
        <v>0.5501607717041801</v>
      </c>
      <c r="N172" s="26">
        <f t="shared" si="17"/>
        <v>0.6</v>
      </c>
    </row>
    <row r="173" spans="1:14" x14ac:dyDescent="0.3">
      <c r="A173" t="s">
        <v>199</v>
      </c>
      <c r="B173" t="s">
        <v>29</v>
      </c>
      <c r="C173">
        <v>1</v>
      </c>
      <c r="D173" s="21">
        <v>1800</v>
      </c>
      <c r="E173">
        <f t="shared" si="12"/>
        <v>0.97299999999999998</v>
      </c>
      <c r="F173" s="22">
        <f t="shared" si="13"/>
        <v>21016.799999999999</v>
      </c>
      <c r="G173">
        <v>288</v>
      </c>
      <c r="H173" s="24">
        <v>0.2329</v>
      </c>
      <c r="I173" s="21">
        <v>89</v>
      </c>
      <c r="J173" s="23">
        <v>390</v>
      </c>
      <c r="K173" s="25">
        <f t="shared" si="14"/>
        <v>301</v>
      </c>
      <c r="L173" s="25">
        <f t="shared" si="15"/>
        <v>199</v>
      </c>
      <c r="M173" s="24">
        <f t="shared" si="16"/>
        <v>0.62890365448504992</v>
      </c>
      <c r="N173" s="26">
        <f t="shared" si="17"/>
        <v>0.2329</v>
      </c>
    </row>
    <row r="174" spans="1:14" x14ac:dyDescent="0.3">
      <c r="A174" t="s">
        <v>200</v>
      </c>
      <c r="B174" t="s">
        <v>29</v>
      </c>
      <c r="C174">
        <v>2</v>
      </c>
      <c r="D174" s="21">
        <v>3000</v>
      </c>
      <c r="E174">
        <f t="shared" si="12"/>
        <v>0.97299999999999998</v>
      </c>
      <c r="F174" s="22">
        <f t="shared" si="13"/>
        <v>35028</v>
      </c>
      <c r="G174">
        <v>415</v>
      </c>
      <c r="H174" s="24">
        <v>0.40820000000000001</v>
      </c>
      <c r="I174" s="21">
        <v>193</v>
      </c>
      <c r="J174" s="23">
        <v>648</v>
      </c>
      <c r="K174" s="25">
        <f t="shared" si="14"/>
        <v>455</v>
      </c>
      <c r="L174" s="25">
        <f t="shared" si="15"/>
        <v>222</v>
      </c>
      <c r="M174" s="24">
        <f t="shared" si="16"/>
        <v>0.49032967032967034</v>
      </c>
      <c r="N174" s="26">
        <f t="shared" si="17"/>
        <v>0.40820000000000001</v>
      </c>
    </row>
    <row r="175" spans="1:14" x14ac:dyDescent="0.3">
      <c r="A175" t="s">
        <v>201</v>
      </c>
      <c r="B175" t="s">
        <v>35</v>
      </c>
      <c r="C175">
        <v>1</v>
      </c>
      <c r="D175" s="21">
        <v>2000</v>
      </c>
      <c r="E175">
        <f t="shared" si="12"/>
        <v>0.97299999999999998</v>
      </c>
      <c r="F175" s="22">
        <f t="shared" si="13"/>
        <v>23352</v>
      </c>
      <c r="G175">
        <v>387</v>
      </c>
      <c r="H175" s="24">
        <v>0.32600000000000001</v>
      </c>
      <c r="I175" s="21">
        <v>193</v>
      </c>
      <c r="J175" s="23">
        <v>600</v>
      </c>
      <c r="K175" s="25">
        <f t="shared" si="14"/>
        <v>407</v>
      </c>
      <c r="L175" s="25">
        <f t="shared" si="15"/>
        <v>194</v>
      </c>
      <c r="M175" s="24">
        <f t="shared" si="16"/>
        <v>0.48132678132678142</v>
      </c>
      <c r="N175" s="26">
        <f t="shared" si="17"/>
        <v>0.32600000000000001</v>
      </c>
    </row>
    <row r="176" spans="1:14" x14ac:dyDescent="0.3">
      <c r="A176" t="s">
        <v>202</v>
      </c>
      <c r="B176" t="s">
        <v>35</v>
      </c>
      <c r="C176">
        <v>2</v>
      </c>
      <c r="D176" s="21">
        <v>2950</v>
      </c>
      <c r="E176">
        <f t="shared" si="12"/>
        <v>0.97299999999999998</v>
      </c>
      <c r="F176" s="22">
        <f t="shared" si="13"/>
        <v>34444.199999999997</v>
      </c>
      <c r="G176">
        <v>575</v>
      </c>
      <c r="H176" s="24">
        <v>0.38900000000000001</v>
      </c>
      <c r="I176" s="21">
        <v>192</v>
      </c>
      <c r="J176" s="23">
        <v>829</v>
      </c>
      <c r="K176" s="25">
        <f t="shared" si="14"/>
        <v>637</v>
      </c>
      <c r="L176" s="25">
        <f t="shared" si="15"/>
        <v>383</v>
      </c>
      <c r="M176" s="24">
        <f t="shared" si="16"/>
        <v>0.58100470957613826</v>
      </c>
      <c r="N176" s="26">
        <f t="shared" si="17"/>
        <v>0.38900000000000001</v>
      </c>
    </row>
    <row r="177" spans="1:14" x14ac:dyDescent="0.3">
      <c r="A177" t="s">
        <v>203</v>
      </c>
      <c r="B177" t="s">
        <v>35</v>
      </c>
      <c r="C177">
        <v>2</v>
      </c>
      <c r="D177" s="21">
        <v>3000</v>
      </c>
      <c r="E177">
        <f t="shared" si="12"/>
        <v>0.97299999999999998</v>
      </c>
      <c r="F177" s="22">
        <f t="shared" si="13"/>
        <v>35028</v>
      </c>
      <c r="G177">
        <v>620</v>
      </c>
      <c r="H177" s="24">
        <v>0.29320000000000002</v>
      </c>
      <c r="I177" s="21">
        <v>195</v>
      </c>
      <c r="J177" s="23">
        <v>752</v>
      </c>
      <c r="K177" s="25">
        <f t="shared" si="14"/>
        <v>557</v>
      </c>
      <c r="L177" s="25">
        <f t="shared" si="15"/>
        <v>425</v>
      </c>
      <c r="M177" s="24">
        <f t="shared" si="16"/>
        <v>0.71041292639138243</v>
      </c>
      <c r="N177" s="26">
        <f t="shared" si="17"/>
        <v>0.29320000000000002</v>
      </c>
    </row>
    <row r="178" spans="1:14" x14ac:dyDescent="0.3">
      <c r="A178" t="s">
        <v>204</v>
      </c>
      <c r="B178" t="s">
        <v>29</v>
      </c>
      <c r="C178">
        <v>1</v>
      </c>
      <c r="D178" s="21">
        <v>3000</v>
      </c>
      <c r="E178">
        <f t="shared" si="12"/>
        <v>0.97299999999999998</v>
      </c>
      <c r="F178" s="22">
        <f t="shared" si="13"/>
        <v>35028</v>
      </c>
      <c r="G178">
        <v>235</v>
      </c>
      <c r="H178" s="24">
        <v>0.6411</v>
      </c>
      <c r="I178" s="21">
        <v>80</v>
      </c>
      <c r="J178" s="23">
        <v>469</v>
      </c>
      <c r="K178" s="25">
        <f t="shared" si="14"/>
        <v>389</v>
      </c>
      <c r="L178" s="25">
        <f t="shared" si="15"/>
        <v>155</v>
      </c>
      <c r="M178" s="24">
        <f t="shared" si="16"/>
        <v>0.41876606683804629</v>
      </c>
      <c r="N178" s="26">
        <f t="shared" si="17"/>
        <v>0.6411</v>
      </c>
    </row>
    <row r="179" spans="1:14" x14ac:dyDescent="0.3">
      <c r="A179" t="s">
        <v>205</v>
      </c>
      <c r="B179" t="s">
        <v>29</v>
      </c>
      <c r="C179">
        <v>2</v>
      </c>
      <c r="D179" s="21">
        <v>3900</v>
      </c>
      <c r="E179">
        <f t="shared" si="12"/>
        <v>0.97299999999999998</v>
      </c>
      <c r="F179" s="22">
        <f t="shared" si="13"/>
        <v>45536.4</v>
      </c>
      <c r="G179">
        <v>284</v>
      </c>
      <c r="H179" s="24">
        <v>0.50409999999999999</v>
      </c>
      <c r="I179" s="21">
        <v>116</v>
      </c>
      <c r="J179" s="23">
        <v>361</v>
      </c>
      <c r="K179" s="25">
        <f t="shared" si="14"/>
        <v>245</v>
      </c>
      <c r="L179" s="25">
        <f t="shared" si="15"/>
        <v>168</v>
      </c>
      <c r="M179" s="24">
        <f t="shared" si="16"/>
        <v>0.64857142857142858</v>
      </c>
      <c r="N179" s="26">
        <f t="shared" si="17"/>
        <v>0.50409999999999999</v>
      </c>
    </row>
    <row r="180" spans="1:14" x14ac:dyDescent="0.3">
      <c r="A180" t="s">
        <v>206</v>
      </c>
      <c r="B180" t="s">
        <v>35</v>
      </c>
      <c r="C180">
        <v>1</v>
      </c>
      <c r="D180" s="21">
        <v>2800</v>
      </c>
      <c r="E180">
        <f t="shared" si="12"/>
        <v>0.97299999999999998</v>
      </c>
      <c r="F180" s="22">
        <f t="shared" si="13"/>
        <v>32692.799999999999</v>
      </c>
      <c r="G180">
        <v>355</v>
      </c>
      <c r="H180" s="24">
        <v>0.4027</v>
      </c>
      <c r="I180" s="21">
        <v>102</v>
      </c>
      <c r="J180" s="23">
        <v>799</v>
      </c>
      <c r="K180" s="25">
        <f t="shared" si="14"/>
        <v>697</v>
      </c>
      <c r="L180" s="25">
        <f t="shared" si="15"/>
        <v>253</v>
      </c>
      <c r="M180" s="24">
        <f t="shared" si="16"/>
        <v>0.39038737446197991</v>
      </c>
      <c r="N180" s="26">
        <f t="shared" si="17"/>
        <v>0.4027</v>
      </c>
    </row>
    <row r="181" spans="1:14" x14ac:dyDescent="0.3">
      <c r="A181" t="s">
        <v>207</v>
      </c>
      <c r="B181" t="s">
        <v>35</v>
      </c>
      <c r="C181">
        <v>2</v>
      </c>
      <c r="D181" s="21">
        <v>3500</v>
      </c>
      <c r="E181">
        <f t="shared" si="12"/>
        <v>0.97299999999999998</v>
      </c>
      <c r="F181" s="22">
        <f t="shared" si="13"/>
        <v>40866</v>
      </c>
      <c r="G181">
        <v>436</v>
      </c>
      <c r="H181" s="24">
        <v>0.50680000000000003</v>
      </c>
      <c r="I181" s="21">
        <v>188</v>
      </c>
      <c r="J181" s="23">
        <v>724</v>
      </c>
      <c r="K181" s="25">
        <f t="shared" si="14"/>
        <v>536</v>
      </c>
      <c r="L181" s="25">
        <f t="shared" si="15"/>
        <v>248</v>
      </c>
      <c r="M181" s="24">
        <f t="shared" si="16"/>
        <v>0.47014925373134331</v>
      </c>
      <c r="N181" s="26">
        <f t="shared" si="17"/>
        <v>0.50680000000000003</v>
      </c>
    </row>
    <row r="182" spans="1:14" x14ac:dyDescent="0.3">
      <c r="A182" t="s">
        <v>208</v>
      </c>
      <c r="B182" t="s">
        <v>29</v>
      </c>
      <c r="C182">
        <v>1</v>
      </c>
      <c r="D182" s="21">
        <v>1700</v>
      </c>
      <c r="E182">
        <f t="shared" si="12"/>
        <v>0.97299999999999998</v>
      </c>
      <c r="F182" s="22">
        <f t="shared" si="13"/>
        <v>19849.2</v>
      </c>
      <c r="G182">
        <v>228</v>
      </c>
      <c r="H182" s="24">
        <v>0.52049999999999996</v>
      </c>
      <c r="I182" s="21">
        <v>98</v>
      </c>
      <c r="J182" s="23">
        <v>432</v>
      </c>
      <c r="K182" s="25">
        <f t="shared" si="14"/>
        <v>334</v>
      </c>
      <c r="L182" s="25">
        <f t="shared" si="15"/>
        <v>130</v>
      </c>
      <c r="M182" s="24">
        <f t="shared" si="16"/>
        <v>0.41137724550898203</v>
      </c>
      <c r="N182" s="26">
        <f t="shared" si="17"/>
        <v>0.52049999999999996</v>
      </c>
    </row>
    <row r="183" spans="1:14" x14ac:dyDescent="0.3">
      <c r="A183" t="s">
        <v>209</v>
      </c>
      <c r="B183" t="s">
        <v>29</v>
      </c>
      <c r="C183">
        <v>1</v>
      </c>
      <c r="D183" s="21">
        <v>2600</v>
      </c>
      <c r="E183">
        <f t="shared" si="12"/>
        <v>0.97299999999999998</v>
      </c>
      <c r="F183" s="22">
        <f t="shared" si="13"/>
        <v>30357.599999999999</v>
      </c>
      <c r="G183">
        <v>250</v>
      </c>
      <c r="H183" s="24">
        <v>0.36990000000000001</v>
      </c>
      <c r="I183" s="21">
        <v>69</v>
      </c>
      <c r="J183" s="23">
        <v>406</v>
      </c>
      <c r="K183" s="25">
        <f t="shared" si="14"/>
        <v>337</v>
      </c>
      <c r="L183" s="25">
        <f t="shared" si="15"/>
        <v>181</v>
      </c>
      <c r="M183" s="24">
        <f t="shared" si="16"/>
        <v>0.52967359050445106</v>
      </c>
      <c r="N183" s="26">
        <f t="shared" si="17"/>
        <v>0.36990000000000001</v>
      </c>
    </row>
    <row r="184" spans="1:14" x14ac:dyDescent="0.3">
      <c r="A184" t="s">
        <v>210</v>
      </c>
      <c r="B184" t="s">
        <v>29</v>
      </c>
      <c r="C184">
        <v>2</v>
      </c>
      <c r="D184" s="21">
        <v>2695</v>
      </c>
      <c r="E184">
        <f t="shared" si="12"/>
        <v>0.97299999999999998</v>
      </c>
      <c r="F184" s="22">
        <f t="shared" si="13"/>
        <v>31466.82</v>
      </c>
      <c r="G184">
        <v>443</v>
      </c>
      <c r="H184" s="24">
        <v>0.2356</v>
      </c>
      <c r="I184" s="21">
        <v>265</v>
      </c>
      <c r="J184" s="23">
        <v>534</v>
      </c>
      <c r="K184" s="25">
        <f t="shared" si="14"/>
        <v>269</v>
      </c>
      <c r="L184" s="25">
        <f t="shared" si="15"/>
        <v>178</v>
      </c>
      <c r="M184" s="24">
        <f t="shared" si="16"/>
        <v>0.6293680297397769</v>
      </c>
      <c r="N184" s="26">
        <f t="shared" si="17"/>
        <v>0.2356</v>
      </c>
    </row>
    <row r="185" spans="1:14" x14ac:dyDescent="0.3">
      <c r="A185" t="s">
        <v>211</v>
      </c>
      <c r="B185" t="s">
        <v>35</v>
      </c>
      <c r="C185">
        <v>1</v>
      </c>
      <c r="D185" s="21">
        <v>3000</v>
      </c>
      <c r="E185">
        <f t="shared" si="12"/>
        <v>0.97299999999999998</v>
      </c>
      <c r="F185" s="22">
        <f t="shared" si="13"/>
        <v>35028</v>
      </c>
      <c r="G185">
        <v>343</v>
      </c>
      <c r="H185" s="24">
        <v>0.58079999999999998</v>
      </c>
      <c r="I185" s="21">
        <v>158</v>
      </c>
      <c r="J185" s="23">
        <v>706</v>
      </c>
      <c r="K185" s="25">
        <f t="shared" si="14"/>
        <v>548</v>
      </c>
      <c r="L185" s="25">
        <f t="shared" si="15"/>
        <v>185</v>
      </c>
      <c r="M185" s="24">
        <f t="shared" si="16"/>
        <v>0.37007299270072991</v>
      </c>
      <c r="N185" s="26">
        <f t="shared" si="17"/>
        <v>0.58079999999999998</v>
      </c>
    </row>
    <row r="186" spans="1:14" x14ac:dyDescent="0.3">
      <c r="A186" t="s">
        <v>212</v>
      </c>
      <c r="B186" t="s">
        <v>35</v>
      </c>
      <c r="C186">
        <v>2</v>
      </c>
      <c r="D186" s="21">
        <v>4000</v>
      </c>
      <c r="E186">
        <f t="shared" si="12"/>
        <v>0.97299999999999998</v>
      </c>
      <c r="F186" s="22">
        <f t="shared" si="13"/>
        <v>46704</v>
      </c>
      <c r="G186">
        <v>739</v>
      </c>
      <c r="H186" s="24">
        <v>1.9199999999999998E-2</v>
      </c>
      <c r="I186" s="21">
        <v>306</v>
      </c>
      <c r="J186" s="23">
        <v>781</v>
      </c>
      <c r="K186" s="25">
        <f t="shared" si="14"/>
        <v>475</v>
      </c>
      <c r="L186" s="25">
        <f t="shared" si="15"/>
        <v>433</v>
      </c>
      <c r="M186" s="24">
        <f t="shared" si="16"/>
        <v>0.82926315789473692</v>
      </c>
      <c r="N186" s="26">
        <f t="shared" si="17"/>
        <v>1.9199999999999998E-2</v>
      </c>
    </row>
    <row r="187" spans="1:14" x14ac:dyDescent="0.3">
      <c r="A187" t="s">
        <v>213</v>
      </c>
      <c r="B187" t="s">
        <v>29</v>
      </c>
      <c r="C187">
        <v>1</v>
      </c>
      <c r="D187" s="21">
        <v>2295</v>
      </c>
      <c r="E187">
        <f t="shared" si="12"/>
        <v>0.97299999999999998</v>
      </c>
      <c r="F187" s="22">
        <f t="shared" si="13"/>
        <v>26796.42</v>
      </c>
      <c r="G187">
        <v>270</v>
      </c>
      <c r="H187" s="24">
        <v>0.46850000000000003</v>
      </c>
      <c r="I187" s="21">
        <v>100</v>
      </c>
      <c r="J187" s="23">
        <v>469</v>
      </c>
      <c r="K187" s="25">
        <f t="shared" si="14"/>
        <v>369</v>
      </c>
      <c r="L187" s="25">
        <f t="shared" si="15"/>
        <v>170</v>
      </c>
      <c r="M187" s="24">
        <f t="shared" si="16"/>
        <v>0.46856368563685635</v>
      </c>
      <c r="N187" s="26">
        <f t="shared" si="17"/>
        <v>0.46850000000000003</v>
      </c>
    </row>
    <row r="188" spans="1:14" x14ac:dyDescent="0.3">
      <c r="A188" t="s">
        <v>214</v>
      </c>
      <c r="B188" t="s">
        <v>29</v>
      </c>
      <c r="C188">
        <v>2</v>
      </c>
      <c r="D188" s="21">
        <v>3000</v>
      </c>
      <c r="E188">
        <f t="shared" si="12"/>
        <v>0.97299999999999998</v>
      </c>
      <c r="F188" s="22">
        <f t="shared" si="13"/>
        <v>35028</v>
      </c>
      <c r="G188">
        <v>424</v>
      </c>
      <c r="H188" s="24">
        <v>0.34250000000000003</v>
      </c>
      <c r="I188" s="21">
        <v>270</v>
      </c>
      <c r="J188" s="23">
        <v>543</v>
      </c>
      <c r="K188" s="25">
        <f t="shared" si="14"/>
        <v>273</v>
      </c>
      <c r="L188" s="25">
        <f t="shared" si="15"/>
        <v>154</v>
      </c>
      <c r="M188" s="24">
        <f t="shared" si="16"/>
        <v>0.55128205128205132</v>
      </c>
      <c r="N188" s="26">
        <f t="shared" si="17"/>
        <v>0.34250000000000003</v>
      </c>
    </row>
    <row r="189" spans="1:14" x14ac:dyDescent="0.3">
      <c r="A189" t="s">
        <v>215</v>
      </c>
      <c r="B189" t="s">
        <v>35</v>
      </c>
      <c r="C189">
        <v>1</v>
      </c>
      <c r="D189" s="21">
        <v>3300</v>
      </c>
      <c r="E189">
        <f t="shared" si="12"/>
        <v>0.97299999999999998</v>
      </c>
      <c r="F189" s="22">
        <f t="shared" si="13"/>
        <v>38530.799999999996</v>
      </c>
      <c r="G189">
        <v>980</v>
      </c>
      <c r="H189" s="24">
        <v>0.2712</v>
      </c>
      <c r="I189" s="21">
        <v>283</v>
      </c>
      <c r="J189" s="23">
        <v>1261</v>
      </c>
      <c r="K189" s="25">
        <f t="shared" si="14"/>
        <v>978</v>
      </c>
      <c r="L189" s="25">
        <f t="shared" si="15"/>
        <v>697</v>
      </c>
      <c r="M189" s="24">
        <f t="shared" si="16"/>
        <v>0.67014314928425356</v>
      </c>
      <c r="N189" s="26">
        <f t="shared" si="17"/>
        <v>0.2712</v>
      </c>
    </row>
    <row r="190" spans="1:14" x14ac:dyDescent="0.3">
      <c r="A190" t="s">
        <v>216</v>
      </c>
      <c r="B190" t="s">
        <v>29</v>
      </c>
      <c r="C190">
        <v>1</v>
      </c>
      <c r="D190" s="21">
        <v>3000</v>
      </c>
      <c r="E190">
        <f t="shared" si="12"/>
        <v>0.97299999999999998</v>
      </c>
      <c r="F190" s="22">
        <f t="shared" si="13"/>
        <v>35028</v>
      </c>
      <c r="G190">
        <v>337</v>
      </c>
      <c r="H190" s="24">
        <v>0.46300000000000002</v>
      </c>
      <c r="I190" s="21">
        <v>87</v>
      </c>
      <c r="J190" s="23">
        <v>512</v>
      </c>
      <c r="K190" s="25">
        <f t="shared" si="14"/>
        <v>425</v>
      </c>
      <c r="L190" s="25">
        <f t="shared" si="15"/>
        <v>250</v>
      </c>
      <c r="M190" s="24">
        <f t="shared" si="16"/>
        <v>0.57058823529411762</v>
      </c>
      <c r="N190" s="26">
        <f t="shared" si="17"/>
        <v>0.46300000000000002</v>
      </c>
    </row>
    <row r="191" spans="1:14" x14ac:dyDescent="0.3">
      <c r="A191" t="s">
        <v>217</v>
      </c>
      <c r="B191" t="s">
        <v>29</v>
      </c>
      <c r="C191">
        <v>2</v>
      </c>
      <c r="D191" s="21">
        <v>3200</v>
      </c>
      <c r="E191">
        <f t="shared" si="12"/>
        <v>0.97299999999999998</v>
      </c>
      <c r="F191" s="22">
        <f t="shared" si="13"/>
        <v>37363.199999999997</v>
      </c>
      <c r="G191">
        <v>154</v>
      </c>
      <c r="H191" s="24">
        <v>0.67949999999999999</v>
      </c>
      <c r="I191" s="21">
        <v>154</v>
      </c>
      <c r="J191" s="23">
        <v>480</v>
      </c>
      <c r="K191" s="25">
        <f t="shared" si="14"/>
        <v>326</v>
      </c>
      <c r="L191" s="25">
        <f t="shared" si="15"/>
        <v>0</v>
      </c>
      <c r="M191" s="24">
        <f t="shared" si="16"/>
        <v>0.1</v>
      </c>
      <c r="N191" s="26">
        <f t="shared" si="17"/>
        <v>0.67949999999999999</v>
      </c>
    </row>
    <row r="192" spans="1:14" x14ac:dyDescent="0.3">
      <c r="A192" t="s">
        <v>218</v>
      </c>
      <c r="B192" t="s">
        <v>29</v>
      </c>
      <c r="C192">
        <v>2</v>
      </c>
      <c r="D192" s="21">
        <v>4500</v>
      </c>
      <c r="E192">
        <f t="shared" si="12"/>
        <v>0.97299999999999998</v>
      </c>
      <c r="F192" s="22">
        <f t="shared" si="13"/>
        <v>52542</v>
      </c>
      <c r="G192">
        <v>432</v>
      </c>
      <c r="H192" s="24">
        <v>0.68220000000000003</v>
      </c>
      <c r="I192" s="21">
        <v>273</v>
      </c>
      <c r="J192" s="23">
        <v>853</v>
      </c>
      <c r="K192" s="25">
        <f t="shared" si="14"/>
        <v>580</v>
      </c>
      <c r="L192" s="25">
        <f t="shared" si="15"/>
        <v>159</v>
      </c>
      <c r="M192" s="24">
        <f t="shared" si="16"/>
        <v>0.31931034482758625</v>
      </c>
      <c r="N192" s="26">
        <f t="shared" si="17"/>
        <v>0.68220000000000003</v>
      </c>
    </row>
    <row r="193" spans="1:14" x14ac:dyDescent="0.3">
      <c r="A193" t="s">
        <v>219</v>
      </c>
      <c r="B193" t="s">
        <v>29</v>
      </c>
      <c r="C193">
        <v>1</v>
      </c>
      <c r="D193" s="21">
        <v>800</v>
      </c>
      <c r="E193">
        <f t="shared" si="12"/>
        <v>0.97299999999999998</v>
      </c>
      <c r="F193" s="22">
        <f t="shared" si="13"/>
        <v>9340.7999999999993</v>
      </c>
      <c r="G193">
        <v>104</v>
      </c>
      <c r="H193" s="24">
        <v>0.56989999999999996</v>
      </c>
      <c r="I193" s="21">
        <v>53</v>
      </c>
      <c r="J193" s="23">
        <v>188</v>
      </c>
      <c r="K193" s="25">
        <f t="shared" si="14"/>
        <v>135</v>
      </c>
      <c r="L193" s="25">
        <f t="shared" si="15"/>
        <v>51</v>
      </c>
      <c r="M193" s="24">
        <f t="shared" si="16"/>
        <v>0.40222222222222226</v>
      </c>
      <c r="N193" s="26">
        <f t="shared" si="17"/>
        <v>0.56989999999999996</v>
      </c>
    </row>
    <row r="194" spans="1:14" x14ac:dyDescent="0.3">
      <c r="A194" t="s">
        <v>220</v>
      </c>
      <c r="B194" t="s">
        <v>35</v>
      </c>
      <c r="C194">
        <v>1</v>
      </c>
      <c r="D194" s="21">
        <v>4500</v>
      </c>
      <c r="E194">
        <f t="shared" si="12"/>
        <v>0.97299999999999998</v>
      </c>
      <c r="F194" s="22">
        <f t="shared" si="13"/>
        <v>52542</v>
      </c>
      <c r="G194">
        <v>200</v>
      </c>
      <c r="H194" s="24">
        <v>0.86850000000000005</v>
      </c>
      <c r="I194" s="21">
        <v>103</v>
      </c>
      <c r="J194" s="23">
        <v>807</v>
      </c>
      <c r="K194" s="25">
        <f t="shared" si="14"/>
        <v>704</v>
      </c>
      <c r="L194" s="25">
        <f t="shared" si="15"/>
        <v>97</v>
      </c>
      <c r="M194" s="24">
        <f t="shared" si="16"/>
        <v>0.21022727272727276</v>
      </c>
      <c r="N194" s="26">
        <f t="shared" si="17"/>
        <v>0.86850000000000005</v>
      </c>
    </row>
    <row r="195" spans="1:14" x14ac:dyDescent="0.3">
      <c r="A195" t="s">
        <v>221</v>
      </c>
      <c r="B195" t="s">
        <v>35</v>
      </c>
      <c r="C195">
        <v>2</v>
      </c>
      <c r="D195" s="21">
        <v>5500</v>
      </c>
      <c r="E195">
        <f t="shared" si="12"/>
        <v>0.97299999999999998</v>
      </c>
      <c r="F195" s="22">
        <f t="shared" si="13"/>
        <v>64218</v>
      </c>
      <c r="G195">
        <v>428</v>
      </c>
      <c r="H195" s="24">
        <v>0.52329999999999999</v>
      </c>
      <c r="I195" s="21">
        <v>200</v>
      </c>
      <c r="J195" s="23">
        <v>770</v>
      </c>
      <c r="K195" s="25">
        <f t="shared" si="14"/>
        <v>570</v>
      </c>
      <c r="L195" s="25">
        <f t="shared" si="15"/>
        <v>228</v>
      </c>
      <c r="M195" s="24">
        <f t="shared" si="16"/>
        <v>0.42000000000000004</v>
      </c>
      <c r="N195" s="26">
        <f t="shared" si="17"/>
        <v>0.52329999999999999</v>
      </c>
    </row>
    <row r="196" spans="1:14" x14ac:dyDescent="0.3">
      <c r="A196" t="s">
        <v>222</v>
      </c>
      <c r="B196" t="s">
        <v>29</v>
      </c>
      <c r="C196">
        <v>1</v>
      </c>
      <c r="D196" s="21">
        <v>3500</v>
      </c>
      <c r="E196">
        <f t="shared" si="12"/>
        <v>0.97299999999999998</v>
      </c>
      <c r="F196" s="22">
        <f t="shared" si="13"/>
        <v>40866</v>
      </c>
      <c r="G196">
        <v>576</v>
      </c>
      <c r="H196" s="24">
        <v>0.46029999999999999</v>
      </c>
      <c r="I196" s="21">
        <v>151</v>
      </c>
      <c r="J196" s="23">
        <v>890</v>
      </c>
      <c r="K196" s="25">
        <f t="shared" si="14"/>
        <v>739</v>
      </c>
      <c r="L196" s="25">
        <f t="shared" si="15"/>
        <v>425</v>
      </c>
      <c r="M196" s="24">
        <f t="shared" si="16"/>
        <v>0.56008119079837615</v>
      </c>
      <c r="N196" s="26">
        <f t="shared" si="17"/>
        <v>0.46029999999999999</v>
      </c>
    </row>
    <row r="197" spans="1:14" x14ac:dyDescent="0.3">
      <c r="A197" t="s">
        <v>223</v>
      </c>
      <c r="B197" t="s">
        <v>29</v>
      </c>
      <c r="C197">
        <v>2</v>
      </c>
      <c r="D197" s="21">
        <v>4000</v>
      </c>
      <c r="E197">
        <f t="shared" ref="E197:E247" si="18">E$2</f>
        <v>0.97299999999999998</v>
      </c>
      <c r="F197" s="22">
        <f t="shared" ref="F197:F247" si="19">$D197*12*$E197</f>
        <v>46704</v>
      </c>
      <c r="G197">
        <v>560</v>
      </c>
      <c r="H197" s="24">
        <v>0.35339999999999999</v>
      </c>
      <c r="I197" s="21">
        <v>218</v>
      </c>
      <c r="J197" s="23">
        <v>681</v>
      </c>
      <c r="K197" s="25">
        <f t="shared" ref="K197:K247" si="20">$J197-$I197</f>
        <v>463</v>
      </c>
      <c r="L197" s="25">
        <f t="shared" ref="L197:L247" si="21">$G197-$I197</f>
        <v>342</v>
      </c>
      <c r="M197" s="24">
        <f t="shared" ref="M197:M247" si="22">0.1+0.8*$L197/K197</f>
        <v>0.69092872570194386</v>
      </c>
      <c r="N197" s="26">
        <f t="shared" ref="N197:N247" si="23">$H197</f>
        <v>0.35339999999999999</v>
      </c>
    </row>
    <row r="198" spans="1:14" x14ac:dyDescent="0.3">
      <c r="A198" t="s">
        <v>224</v>
      </c>
      <c r="B198" t="s">
        <v>35</v>
      </c>
      <c r="C198">
        <v>1</v>
      </c>
      <c r="D198" s="21">
        <v>2500</v>
      </c>
      <c r="E198">
        <f t="shared" si="18"/>
        <v>0.97299999999999998</v>
      </c>
      <c r="F198" s="22">
        <f t="shared" si="19"/>
        <v>29190</v>
      </c>
      <c r="G198">
        <v>490</v>
      </c>
      <c r="H198" s="24">
        <v>0.2301</v>
      </c>
      <c r="I198" s="21">
        <v>186</v>
      </c>
      <c r="J198" s="23">
        <v>578</v>
      </c>
      <c r="K198" s="25">
        <f t="shared" si="20"/>
        <v>392</v>
      </c>
      <c r="L198" s="25">
        <f t="shared" si="21"/>
        <v>304</v>
      </c>
      <c r="M198" s="24">
        <f t="shared" si="22"/>
        <v>0.7204081632653061</v>
      </c>
      <c r="N198" s="26">
        <f t="shared" si="23"/>
        <v>0.2301</v>
      </c>
    </row>
    <row r="199" spans="1:14" x14ac:dyDescent="0.3">
      <c r="A199" t="s">
        <v>225</v>
      </c>
      <c r="B199" t="s">
        <v>29</v>
      </c>
      <c r="C199">
        <v>1</v>
      </c>
      <c r="D199" s="21">
        <v>3000</v>
      </c>
      <c r="E199">
        <f t="shared" si="18"/>
        <v>0.97299999999999998</v>
      </c>
      <c r="F199" s="22">
        <f t="shared" si="19"/>
        <v>35028</v>
      </c>
      <c r="G199">
        <v>288</v>
      </c>
      <c r="H199" s="24">
        <v>0.49859999999999999</v>
      </c>
      <c r="I199" s="21">
        <v>109</v>
      </c>
      <c r="J199" s="23">
        <v>640</v>
      </c>
      <c r="K199" s="25">
        <f t="shared" si="20"/>
        <v>531</v>
      </c>
      <c r="L199" s="25">
        <f t="shared" si="21"/>
        <v>179</v>
      </c>
      <c r="M199" s="24">
        <f t="shared" si="22"/>
        <v>0.36967984934086628</v>
      </c>
      <c r="N199" s="26">
        <f t="shared" si="23"/>
        <v>0.49859999999999999</v>
      </c>
    </row>
    <row r="200" spans="1:14" x14ac:dyDescent="0.3">
      <c r="A200" t="s">
        <v>226</v>
      </c>
      <c r="B200" t="s">
        <v>29</v>
      </c>
      <c r="C200">
        <v>2</v>
      </c>
      <c r="D200" s="21">
        <v>5600</v>
      </c>
      <c r="E200">
        <f t="shared" si="18"/>
        <v>0.97299999999999998</v>
      </c>
      <c r="F200" s="22">
        <f t="shared" si="19"/>
        <v>65385.599999999999</v>
      </c>
      <c r="G200">
        <v>373</v>
      </c>
      <c r="H200" s="24">
        <v>0.5151</v>
      </c>
      <c r="I200" s="21">
        <v>196</v>
      </c>
      <c r="J200" s="23">
        <v>612</v>
      </c>
      <c r="K200" s="25">
        <f t="shared" si="20"/>
        <v>416</v>
      </c>
      <c r="L200" s="25">
        <f t="shared" si="21"/>
        <v>177</v>
      </c>
      <c r="M200" s="24">
        <f t="shared" si="22"/>
        <v>0.44038461538461537</v>
      </c>
      <c r="N200" s="26">
        <f t="shared" si="23"/>
        <v>0.5151</v>
      </c>
    </row>
    <row r="201" spans="1:14" x14ac:dyDescent="0.3">
      <c r="A201" t="s">
        <v>227</v>
      </c>
      <c r="B201" t="s">
        <v>35</v>
      </c>
      <c r="C201">
        <v>1</v>
      </c>
      <c r="D201" s="21">
        <v>3200</v>
      </c>
      <c r="E201">
        <f t="shared" si="18"/>
        <v>0.97299999999999998</v>
      </c>
      <c r="F201" s="22">
        <f t="shared" si="19"/>
        <v>37363.199999999997</v>
      </c>
      <c r="G201">
        <v>420</v>
      </c>
      <c r="H201" s="24">
        <v>0.87119999999999997</v>
      </c>
      <c r="I201" s="21">
        <v>165</v>
      </c>
      <c r="J201" s="23">
        <v>1296</v>
      </c>
      <c r="K201" s="25">
        <f t="shared" si="20"/>
        <v>1131</v>
      </c>
      <c r="L201" s="25">
        <f t="shared" si="21"/>
        <v>255</v>
      </c>
      <c r="M201" s="24">
        <f t="shared" si="22"/>
        <v>0.28037135278514591</v>
      </c>
      <c r="N201" s="26">
        <f t="shared" si="23"/>
        <v>0.87119999999999997</v>
      </c>
    </row>
    <row r="202" spans="1:14" x14ac:dyDescent="0.3">
      <c r="A202" t="s">
        <v>228</v>
      </c>
      <c r="B202" t="s">
        <v>35</v>
      </c>
      <c r="C202">
        <v>2</v>
      </c>
      <c r="D202" s="21">
        <v>3500</v>
      </c>
      <c r="E202">
        <f t="shared" si="18"/>
        <v>0.97299999999999998</v>
      </c>
      <c r="F202" s="22">
        <f t="shared" si="19"/>
        <v>40866</v>
      </c>
      <c r="G202">
        <v>593</v>
      </c>
      <c r="H202" s="24">
        <v>0.50680000000000003</v>
      </c>
      <c r="I202" s="21">
        <v>268</v>
      </c>
      <c r="J202" s="23">
        <v>1032</v>
      </c>
      <c r="K202" s="25">
        <f t="shared" si="20"/>
        <v>764</v>
      </c>
      <c r="L202" s="25">
        <f t="shared" si="21"/>
        <v>325</v>
      </c>
      <c r="M202" s="24">
        <f t="shared" si="22"/>
        <v>0.44031413612565451</v>
      </c>
      <c r="N202" s="26">
        <f t="shared" si="23"/>
        <v>0.50680000000000003</v>
      </c>
    </row>
    <row r="203" spans="1:14" x14ac:dyDescent="0.3">
      <c r="A203" t="s">
        <v>229</v>
      </c>
      <c r="B203" t="s">
        <v>29</v>
      </c>
      <c r="C203">
        <v>1</v>
      </c>
      <c r="D203" s="21">
        <v>3400</v>
      </c>
      <c r="E203">
        <f t="shared" si="18"/>
        <v>0.97299999999999998</v>
      </c>
      <c r="F203" s="22">
        <f t="shared" si="19"/>
        <v>39698.400000000001</v>
      </c>
      <c r="G203">
        <v>436</v>
      </c>
      <c r="H203" s="24">
        <v>0.28220000000000001</v>
      </c>
      <c r="I203" s="21">
        <v>106</v>
      </c>
      <c r="J203" s="23">
        <v>624</v>
      </c>
      <c r="K203" s="25">
        <f t="shared" si="20"/>
        <v>518</v>
      </c>
      <c r="L203" s="25">
        <f t="shared" si="21"/>
        <v>330</v>
      </c>
      <c r="M203" s="24">
        <f t="shared" si="22"/>
        <v>0.60965250965250961</v>
      </c>
      <c r="N203" s="26">
        <f t="shared" si="23"/>
        <v>0.28220000000000001</v>
      </c>
    </row>
    <row r="204" spans="1:14" x14ac:dyDescent="0.3">
      <c r="A204" t="s">
        <v>230</v>
      </c>
      <c r="B204" t="s">
        <v>29</v>
      </c>
      <c r="C204">
        <v>2</v>
      </c>
      <c r="D204" s="21">
        <v>4200</v>
      </c>
      <c r="E204">
        <f t="shared" si="18"/>
        <v>0.97299999999999998</v>
      </c>
      <c r="F204" s="22">
        <f t="shared" si="19"/>
        <v>49039.199999999997</v>
      </c>
      <c r="G204">
        <v>426</v>
      </c>
      <c r="H204" s="24">
        <v>0.54249999999999998</v>
      </c>
      <c r="I204" s="21">
        <v>210</v>
      </c>
      <c r="J204" s="23">
        <v>654</v>
      </c>
      <c r="K204" s="25">
        <f t="shared" si="20"/>
        <v>444</v>
      </c>
      <c r="L204" s="25">
        <f t="shared" si="21"/>
        <v>216</v>
      </c>
      <c r="M204" s="24">
        <f t="shared" si="22"/>
        <v>0.48918918918918919</v>
      </c>
      <c r="N204" s="26">
        <f t="shared" si="23"/>
        <v>0.54249999999999998</v>
      </c>
    </row>
    <row r="205" spans="1:14" x14ac:dyDescent="0.3">
      <c r="A205" t="s">
        <v>231</v>
      </c>
      <c r="B205" t="s">
        <v>29</v>
      </c>
      <c r="C205">
        <v>2</v>
      </c>
      <c r="D205" s="21">
        <v>1100</v>
      </c>
      <c r="E205">
        <f t="shared" si="18"/>
        <v>0.97299999999999998</v>
      </c>
      <c r="F205" s="22">
        <f t="shared" si="19"/>
        <v>12843.6</v>
      </c>
      <c r="G205">
        <v>142</v>
      </c>
      <c r="H205" s="24">
        <v>8.2199999999999995E-2</v>
      </c>
      <c r="I205" s="21">
        <v>111</v>
      </c>
      <c r="J205" s="23">
        <v>148</v>
      </c>
      <c r="K205" s="25">
        <f t="shared" si="20"/>
        <v>37</v>
      </c>
      <c r="L205" s="25">
        <f t="shared" si="21"/>
        <v>31</v>
      </c>
      <c r="M205" s="24">
        <f t="shared" si="22"/>
        <v>0.77027027027027029</v>
      </c>
      <c r="N205" s="26">
        <f t="shared" si="23"/>
        <v>8.2199999999999995E-2</v>
      </c>
    </row>
    <row r="206" spans="1:14" x14ac:dyDescent="0.3">
      <c r="A206" t="s">
        <v>232</v>
      </c>
      <c r="B206" t="s">
        <v>35</v>
      </c>
      <c r="C206">
        <v>1</v>
      </c>
      <c r="D206" s="21">
        <v>3000</v>
      </c>
      <c r="E206">
        <f t="shared" si="18"/>
        <v>0.97299999999999998</v>
      </c>
      <c r="F206" s="22">
        <f t="shared" si="19"/>
        <v>35028</v>
      </c>
      <c r="G206">
        <v>621</v>
      </c>
      <c r="H206" s="24">
        <v>0.34789999999999999</v>
      </c>
      <c r="I206" s="21">
        <v>133</v>
      </c>
      <c r="J206" s="23">
        <v>1040</v>
      </c>
      <c r="K206" s="25">
        <f t="shared" si="20"/>
        <v>907</v>
      </c>
      <c r="L206" s="25">
        <f t="shared" si="21"/>
        <v>488</v>
      </c>
      <c r="M206" s="24">
        <f t="shared" si="22"/>
        <v>0.53042998897464166</v>
      </c>
      <c r="N206" s="26">
        <f t="shared" si="23"/>
        <v>0.34789999999999999</v>
      </c>
    </row>
    <row r="207" spans="1:14" x14ac:dyDescent="0.3">
      <c r="A207" t="s">
        <v>233</v>
      </c>
      <c r="B207" t="s">
        <v>35</v>
      </c>
      <c r="C207">
        <v>2</v>
      </c>
      <c r="D207" s="21">
        <v>3900</v>
      </c>
      <c r="E207">
        <f t="shared" si="18"/>
        <v>0.97299999999999998</v>
      </c>
      <c r="F207" s="22">
        <f t="shared" si="19"/>
        <v>45536.4</v>
      </c>
      <c r="G207">
        <v>535</v>
      </c>
      <c r="H207" s="24">
        <v>0.47670000000000001</v>
      </c>
      <c r="I207" s="21">
        <v>231</v>
      </c>
      <c r="J207" s="23">
        <v>888</v>
      </c>
      <c r="K207" s="25">
        <f t="shared" si="20"/>
        <v>657</v>
      </c>
      <c r="L207" s="25">
        <f t="shared" si="21"/>
        <v>304</v>
      </c>
      <c r="M207" s="24">
        <f t="shared" si="22"/>
        <v>0.4701674277016743</v>
      </c>
      <c r="N207" s="26">
        <f t="shared" si="23"/>
        <v>0.47670000000000001</v>
      </c>
    </row>
    <row r="208" spans="1:14" x14ac:dyDescent="0.3">
      <c r="A208" t="s">
        <v>234</v>
      </c>
      <c r="B208" t="s">
        <v>29</v>
      </c>
      <c r="C208">
        <v>1</v>
      </c>
      <c r="D208" s="21">
        <v>3600</v>
      </c>
      <c r="E208">
        <f t="shared" si="18"/>
        <v>0.97299999999999998</v>
      </c>
      <c r="F208" s="22">
        <f t="shared" si="19"/>
        <v>42033.599999999999</v>
      </c>
      <c r="G208">
        <v>196</v>
      </c>
      <c r="H208" s="24">
        <v>0.77810000000000001</v>
      </c>
      <c r="I208" s="21">
        <v>137</v>
      </c>
      <c r="J208" s="23">
        <v>808</v>
      </c>
      <c r="K208" s="25">
        <f t="shared" si="20"/>
        <v>671</v>
      </c>
      <c r="L208" s="25">
        <f t="shared" si="21"/>
        <v>59</v>
      </c>
      <c r="M208" s="24">
        <f t="shared" si="22"/>
        <v>0.17034277198211625</v>
      </c>
      <c r="N208" s="26">
        <f t="shared" si="23"/>
        <v>0.77810000000000001</v>
      </c>
    </row>
    <row r="209" spans="1:14" x14ac:dyDescent="0.3">
      <c r="A209" t="s">
        <v>235</v>
      </c>
      <c r="B209" t="s">
        <v>29</v>
      </c>
      <c r="C209">
        <v>2</v>
      </c>
      <c r="D209" s="21">
        <v>3500</v>
      </c>
      <c r="E209">
        <f t="shared" si="18"/>
        <v>0.97299999999999998</v>
      </c>
      <c r="F209" s="22">
        <f t="shared" si="19"/>
        <v>40866</v>
      </c>
      <c r="G209">
        <v>294</v>
      </c>
      <c r="H209" s="24">
        <v>0.39729999999999999</v>
      </c>
      <c r="I209" s="21">
        <v>155</v>
      </c>
      <c r="J209" s="23">
        <v>483</v>
      </c>
      <c r="K209" s="25">
        <f t="shared" si="20"/>
        <v>328</v>
      </c>
      <c r="L209" s="25">
        <f t="shared" si="21"/>
        <v>139</v>
      </c>
      <c r="M209" s="24">
        <f t="shared" si="22"/>
        <v>0.4390243902439025</v>
      </c>
      <c r="N209" s="26">
        <f t="shared" si="23"/>
        <v>0.39729999999999999</v>
      </c>
    </row>
    <row r="210" spans="1:14" x14ac:dyDescent="0.3">
      <c r="A210" t="s">
        <v>236</v>
      </c>
      <c r="B210" t="s">
        <v>35</v>
      </c>
      <c r="C210">
        <v>1</v>
      </c>
      <c r="D210" s="21">
        <v>2500</v>
      </c>
      <c r="E210">
        <f t="shared" si="18"/>
        <v>0.97299999999999998</v>
      </c>
      <c r="F210" s="22">
        <f t="shared" si="19"/>
        <v>29190</v>
      </c>
      <c r="G210">
        <v>471</v>
      </c>
      <c r="H210" s="24">
        <v>0.6</v>
      </c>
      <c r="I210" s="21">
        <v>111</v>
      </c>
      <c r="J210" s="23">
        <v>868</v>
      </c>
      <c r="K210" s="25">
        <f t="shared" si="20"/>
        <v>757</v>
      </c>
      <c r="L210" s="25">
        <f t="shared" si="21"/>
        <v>360</v>
      </c>
      <c r="M210" s="24">
        <f t="shared" si="22"/>
        <v>0.480449141347424</v>
      </c>
      <c r="N210" s="26">
        <f t="shared" si="23"/>
        <v>0.6</v>
      </c>
    </row>
    <row r="211" spans="1:14" x14ac:dyDescent="0.3">
      <c r="A211" t="s">
        <v>237</v>
      </c>
      <c r="B211" t="s">
        <v>35</v>
      </c>
      <c r="C211">
        <v>1</v>
      </c>
      <c r="D211" s="21">
        <v>900</v>
      </c>
      <c r="E211">
        <f t="shared" si="18"/>
        <v>0.97299999999999998</v>
      </c>
      <c r="F211" s="22">
        <f t="shared" si="19"/>
        <v>10508.4</v>
      </c>
      <c r="G211">
        <v>141</v>
      </c>
      <c r="H211" s="24">
        <v>0.54790000000000005</v>
      </c>
      <c r="I211" s="21">
        <v>116</v>
      </c>
      <c r="J211" s="23">
        <v>296</v>
      </c>
      <c r="K211" s="25">
        <f t="shared" si="20"/>
        <v>180</v>
      </c>
      <c r="L211" s="25">
        <f t="shared" si="21"/>
        <v>25</v>
      </c>
      <c r="M211" s="24">
        <f t="shared" si="22"/>
        <v>0.21111111111111111</v>
      </c>
      <c r="N211" s="26">
        <f t="shared" si="23"/>
        <v>0.54790000000000005</v>
      </c>
    </row>
    <row r="212" spans="1:14" x14ac:dyDescent="0.3">
      <c r="A212" t="s">
        <v>238</v>
      </c>
      <c r="B212" t="s">
        <v>35</v>
      </c>
      <c r="C212">
        <v>2</v>
      </c>
      <c r="D212" s="21">
        <v>4500</v>
      </c>
      <c r="E212">
        <f t="shared" si="18"/>
        <v>0.97299999999999998</v>
      </c>
      <c r="F212" s="22">
        <f t="shared" si="19"/>
        <v>52542</v>
      </c>
      <c r="G212">
        <v>994</v>
      </c>
      <c r="H212" s="24">
        <v>0.43009999999999998</v>
      </c>
      <c r="I212" s="21">
        <v>530</v>
      </c>
      <c r="J212" s="23">
        <v>1354</v>
      </c>
      <c r="K212" s="25">
        <f t="shared" si="20"/>
        <v>824</v>
      </c>
      <c r="L212" s="25">
        <f t="shared" si="21"/>
        <v>464</v>
      </c>
      <c r="M212" s="24">
        <f t="shared" si="22"/>
        <v>0.55048543689320395</v>
      </c>
      <c r="N212" s="26">
        <f t="shared" si="23"/>
        <v>0.43009999999999998</v>
      </c>
    </row>
    <row r="213" spans="1:14" x14ac:dyDescent="0.3">
      <c r="A213" t="s">
        <v>239</v>
      </c>
      <c r="B213" t="s">
        <v>29</v>
      </c>
      <c r="C213">
        <v>1</v>
      </c>
      <c r="D213" s="21">
        <v>2700</v>
      </c>
      <c r="E213">
        <f t="shared" si="18"/>
        <v>0.97299999999999998</v>
      </c>
      <c r="F213" s="22">
        <f t="shared" si="19"/>
        <v>31525.200000000001</v>
      </c>
      <c r="G213">
        <v>284</v>
      </c>
      <c r="H213" s="24">
        <v>0.60550000000000004</v>
      </c>
      <c r="I213" s="21">
        <v>103</v>
      </c>
      <c r="J213" s="23">
        <v>483</v>
      </c>
      <c r="K213" s="25">
        <f t="shared" si="20"/>
        <v>380</v>
      </c>
      <c r="L213" s="25">
        <f t="shared" si="21"/>
        <v>181</v>
      </c>
      <c r="M213" s="24">
        <f t="shared" si="22"/>
        <v>0.4810526315789474</v>
      </c>
      <c r="N213" s="26">
        <f t="shared" si="23"/>
        <v>0.60550000000000004</v>
      </c>
    </row>
    <row r="214" spans="1:14" x14ac:dyDescent="0.3">
      <c r="A214" t="s">
        <v>240</v>
      </c>
      <c r="B214" t="s">
        <v>29</v>
      </c>
      <c r="C214">
        <v>1</v>
      </c>
      <c r="D214" s="21">
        <v>2700</v>
      </c>
      <c r="E214">
        <f t="shared" si="18"/>
        <v>0.97299999999999998</v>
      </c>
      <c r="F214" s="22">
        <f t="shared" si="19"/>
        <v>31525.200000000001</v>
      </c>
      <c r="G214">
        <v>236</v>
      </c>
      <c r="H214" s="24">
        <v>0.56710000000000005</v>
      </c>
      <c r="I214" s="21">
        <v>110</v>
      </c>
      <c r="J214" s="23">
        <v>515</v>
      </c>
      <c r="K214" s="25">
        <f t="shared" si="20"/>
        <v>405</v>
      </c>
      <c r="L214" s="25">
        <f t="shared" si="21"/>
        <v>126</v>
      </c>
      <c r="M214" s="24">
        <f t="shared" si="22"/>
        <v>0.34888888888888892</v>
      </c>
      <c r="N214" s="26">
        <f t="shared" si="23"/>
        <v>0.56710000000000005</v>
      </c>
    </row>
    <row r="215" spans="1:14" x14ac:dyDescent="0.3">
      <c r="A215" t="s">
        <v>241</v>
      </c>
      <c r="B215" t="s">
        <v>35</v>
      </c>
      <c r="C215">
        <v>2</v>
      </c>
      <c r="D215" s="21">
        <v>1100</v>
      </c>
      <c r="E215">
        <f t="shared" si="18"/>
        <v>0.97299999999999998</v>
      </c>
      <c r="F215" s="22">
        <f t="shared" si="19"/>
        <v>12843.6</v>
      </c>
      <c r="G215">
        <v>188</v>
      </c>
      <c r="H215" s="24">
        <v>0.61919999999999997</v>
      </c>
      <c r="I215" s="21">
        <v>136</v>
      </c>
      <c r="J215" s="23">
        <v>335</v>
      </c>
      <c r="K215" s="25">
        <f t="shared" si="20"/>
        <v>199</v>
      </c>
      <c r="L215" s="25">
        <f t="shared" si="21"/>
        <v>52</v>
      </c>
      <c r="M215" s="24">
        <f t="shared" si="22"/>
        <v>0.30904522613065327</v>
      </c>
      <c r="N215" s="26">
        <f t="shared" si="23"/>
        <v>0.61919999999999997</v>
      </c>
    </row>
    <row r="216" spans="1:14" x14ac:dyDescent="0.3">
      <c r="A216" t="s">
        <v>242</v>
      </c>
      <c r="B216" t="s">
        <v>29</v>
      </c>
      <c r="C216">
        <v>2</v>
      </c>
      <c r="D216" s="21">
        <v>3000</v>
      </c>
      <c r="E216">
        <f t="shared" si="18"/>
        <v>0.97299999999999998</v>
      </c>
      <c r="F216" s="22">
        <f t="shared" si="19"/>
        <v>35028</v>
      </c>
      <c r="G216">
        <v>329</v>
      </c>
      <c r="H216" s="24">
        <v>0.70409999999999995</v>
      </c>
      <c r="I216" s="21">
        <v>270</v>
      </c>
      <c r="J216" s="23">
        <v>544</v>
      </c>
      <c r="K216" s="25">
        <f t="shared" si="20"/>
        <v>274</v>
      </c>
      <c r="L216" s="25">
        <f t="shared" si="21"/>
        <v>59</v>
      </c>
      <c r="M216" s="24">
        <f t="shared" si="22"/>
        <v>0.27226277372262775</v>
      </c>
      <c r="N216" s="26">
        <f t="shared" si="23"/>
        <v>0.70409999999999995</v>
      </c>
    </row>
    <row r="217" spans="1:14" x14ac:dyDescent="0.3">
      <c r="A217" t="s">
        <v>243</v>
      </c>
      <c r="B217" t="s">
        <v>35</v>
      </c>
      <c r="C217">
        <v>1</v>
      </c>
      <c r="D217" s="21">
        <v>4500</v>
      </c>
      <c r="E217">
        <f t="shared" si="18"/>
        <v>0.97299999999999998</v>
      </c>
      <c r="F217" s="22">
        <f t="shared" si="19"/>
        <v>52542</v>
      </c>
      <c r="G217">
        <v>549</v>
      </c>
      <c r="H217" s="24">
        <v>0.44379999999999997</v>
      </c>
      <c r="I217" s="21">
        <v>231</v>
      </c>
      <c r="J217" s="23">
        <v>1027</v>
      </c>
      <c r="K217" s="25">
        <f t="shared" si="20"/>
        <v>796</v>
      </c>
      <c r="L217" s="25">
        <f t="shared" si="21"/>
        <v>318</v>
      </c>
      <c r="M217" s="24">
        <f t="shared" si="22"/>
        <v>0.41959798994974873</v>
      </c>
      <c r="N217" s="26">
        <f t="shared" si="23"/>
        <v>0.44379999999999997</v>
      </c>
    </row>
    <row r="218" spans="1:14" x14ac:dyDescent="0.3">
      <c r="A218" t="s">
        <v>244</v>
      </c>
      <c r="B218" t="s">
        <v>35</v>
      </c>
      <c r="C218">
        <v>2</v>
      </c>
      <c r="D218" s="21">
        <v>4900</v>
      </c>
      <c r="E218">
        <f t="shared" si="18"/>
        <v>0.97299999999999998</v>
      </c>
      <c r="F218" s="22">
        <f t="shared" si="19"/>
        <v>57212.4</v>
      </c>
      <c r="G218">
        <v>652</v>
      </c>
      <c r="H218" s="24">
        <v>0.4466</v>
      </c>
      <c r="I218" s="21">
        <v>379</v>
      </c>
      <c r="J218" s="23">
        <v>969</v>
      </c>
      <c r="K218" s="25">
        <f t="shared" si="20"/>
        <v>590</v>
      </c>
      <c r="L218" s="25">
        <f t="shared" si="21"/>
        <v>273</v>
      </c>
      <c r="M218" s="24">
        <f t="shared" si="22"/>
        <v>0.47016949152542376</v>
      </c>
      <c r="N218" s="26">
        <f t="shared" si="23"/>
        <v>0.4466</v>
      </c>
    </row>
    <row r="219" spans="1:14" x14ac:dyDescent="0.3">
      <c r="A219" t="s">
        <v>245</v>
      </c>
      <c r="B219" t="s">
        <v>29</v>
      </c>
      <c r="C219">
        <v>2</v>
      </c>
      <c r="D219" s="21">
        <v>3300</v>
      </c>
      <c r="E219">
        <f t="shared" si="18"/>
        <v>0.97299999999999998</v>
      </c>
      <c r="F219" s="22">
        <f t="shared" si="19"/>
        <v>38530.799999999996</v>
      </c>
      <c r="G219">
        <v>378</v>
      </c>
      <c r="H219" s="24">
        <v>0.4219</v>
      </c>
      <c r="I219" s="21">
        <v>264</v>
      </c>
      <c r="J219" s="23">
        <v>532</v>
      </c>
      <c r="K219" s="25">
        <f t="shared" si="20"/>
        <v>268</v>
      </c>
      <c r="L219" s="25">
        <f t="shared" si="21"/>
        <v>114</v>
      </c>
      <c r="M219" s="24">
        <f t="shared" si="22"/>
        <v>0.44029850746268662</v>
      </c>
      <c r="N219" s="26">
        <f t="shared" si="23"/>
        <v>0.4219</v>
      </c>
    </row>
    <row r="220" spans="1:14" x14ac:dyDescent="0.3">
      <c r="A220" t="s">
        <v>246</v>
      </c>
      <c r="B220" t="s">
        <v>35</v>
      </c>
      <c r="C220">
        <v>1</v>
      </c>
      <c r="D220" s="21">
        <v>4500</v>
      </c>
      <c r="E220">
        <f t="shared" si="18"/>
        <v>0.97299999999999998</v>
      </c>
      <c r="F220" s="22">
        <f t="shared" si="19"/>
        <v>52542</v>
      </c>
      <c r="G220">
        <v>255</v>
      </c>
      <c r="H220" s="24">
        <v>0.59179999999999999</v>
      </c>
      <c r="I220" s="21">
        <v>151</v>
      </c>
      <c r="J220" s="23">
        <v>673</v>
      </c>
      <c r="K220" s="25">
        <f t="shared" si="20"/>
        <v>522</v>
      </c>
      <c r="L220" s="25">
        <f t="shared" si="21"/>
        <v>104</v>
      </c>
      <c r="M220" s="24">
        <f t="shared" si="22"/>
        <v>0.25938697318007664</v>
      </c>
      <c r="N220" s="26">
        <f t="shared" si="23"/>
        <v>0.59179999999999999</v>
      </c>
    </row>
    <row r="221" spans="1:14" x14ac:dyDescent="0.3">
      <c r="A221" t="s">
        <v>247</v>
      </c>
      <c r="B221" t="s">
        <v>35</v>
      </c>
      <c r="C221">
        <v>2</v>
      </c>
      <c r="D221" s="21">
        <v>4200</v>
      </c>
      <c r="E221">
        <f t="shared" si="18"/>
        <v>0.97299999999999998</v>
      </c>
      <c r="F221" s="22">
        <f t="shared" si="19"/>
        <v>49039.199999999997</v>
      </c>
      <c r="G221">
        <v>441</v>
      </c>
      <c r="H221" s="24">
        <v>0.5726</v>
      </c>
      <c r="I221" s="21">
        <v>278</v>
      </c>
      <c r="J221" s="23">
        <v>711</v>
      </c>
      <c r="K221" s="25">
        <f t="shared" si="20"/>
        <v>433</v>
      </c>
      <c r="L221" s="25">
        <f t="shared" si="21"/>
        <v>163</v>
      </c>
      <c r="M221" s="24">
        <f t="shared" si="22"/>
        <v>0.40115473441108551</v>
      </c>
      <c r="N221" s="26">
        <f t="shared" si="23"/>
        <v>0.5726</v>
      </c>
    </row>
    <row r="222" spans="1:14" x14ac:dyDescent="0.3">
      <c r="A222" t="s">
        <v>248</v>
      </c>
      <c r="B222" t="s">
        <v>29</v>
      </c>
      <c r="C222">
        <v>1</v>
      </c>
      <c r="D222" s="21">
        <v>2500</v>
      </c>
      <c r="E222">
        <f t="shared" si="18"/>
        <v>0.97299999999999998</v>
      </c>
      <c r="F222" s="22">
        <f t="shared" si="19"/>
        <v>29190</v>
      </c>
      <c r="G222">
        <v>356</v>
      </c>
      <c r="H222" s="24">
        <v>0.42470000000000002</v>
      </c>
      <c r="I222" s="21">
        <v>98</v>
      </c>
      <c r="J222" s="23">
        <v>460</v>
      </c>
      <c r="K222" s="25">
        <f t="shared" si="20"/>
        <v>362</v>
      </c>
      <c r="L222" s="25">
        <f t="shared" si="21"/>
        <v>258</v>
      </c>
      <c r="M222" s="24">
        <f t="shared" si="22"/>
        <v>0.67016574585635358</v>
      </c>
      <c r="N222" s="26">
        <f t="shared" si="23"/>
        <v>0.42470000000000002</v>
      </c>
    </row>
    <row r="223" spans="1:14" x14ac:dyDescent="0.3">
      <c r="A223" t="s">
        <v>249</v>
      </c>
      <c r="B223" t="s">
        <v>29</v>
      </c>
      <c r="C223">
        <v>1</v>
      </c>
      <c r="D223" s="21">
        <v>2500</v>
      </c>
      <c r="E223">
        <f t="shared" si="18"/>
        <v>0.97299999999999998</v>
      </c>
      <c r="F223" s="22">
        <f t="shared" si="19"/>
        <v>29190</v>
      </c>
      <c r="G223">
        <v>437</v>
      </c>
      <c r="H223" s="24">
        <v>7.9500000000000001E-2</v>
      </c>
      <c r="I223" s="21">
        <v>108</v>
      </c>
      <c r="J223" s="23">
        <v>507</v>
      </c>
      <c r="K223" s="25">
        <f t="shared" si="20"/>
        <v>399</v>
      </c>
      <c r="L223" s="25">
        <f t="shared" si="21"/>
        <v>329</v>
      </c>
      <c r="M223" s="24">
        <f t="shared" si="22"/>
        <v>0.75964912280701746</v>
      </c>
      <c r="N223" s="26">
        <f t="shared" si="23"/>
        <v>7.9500000000000001E-2</v>
      </c>
    </row>
    <row r="224" spans="1:14" x14ac:dyDescent="0.3">
      <c r="A224" t="s">
        <v>250</v>
      </c>
      <c r="B224" t="s">
        <v>29</v>
      </c>
      <c r="C224">
        <v>2</v>
      </c>
      <c r="D224" s="21">
        <v>3300</v>
      </c>
      <c r="E224">
        <f t="shared" si="18"/>
        <v>0.97299999999999998</v>
      </c>
      <c r="F224" s="22">
        <f t="shared" si="19"/>
        <v>38530.799999999996</v>
      </c>
      <c r="G224">
        <v>461</v>
      </c>
      <c r="H224" s="24">
        <v>0.31780000000000003</v>
      </c>
      <c r="I224" s="21">
        <v>270</v>
      </c>
      <c r="J224" s="23">
        <v>543</v>
      </c>
      <c r="K224" s="25">
        <f t="shared" si="20"/>
        <v>273</v>
      </c>
      <c r="L224" s="25">
        <f t="shared" si="21"/>
        <v>191</v>
      </c>
      <c r="M224" s="24">
        <f t="shared" si="22"/>
        <v>0.65970695970695969</v>
      </c>
      <c r="N224" s="26">
        <f t="shared" si="23"/>
        <v>0.31780000000000003</v>
      </c>
    </row>
    <row r="225" spans="1:14" x14ac:dyDescent="0.3">
      <c r="A225" t="s">
        <v>251</v>
      </c>
      <c r="B225" t="s">
        <v>35</v>
      </c>
      <c r="C225">
        <v>1</v>
      </c>
      <c r="D225" s="21">
        <v>4500</v>
      </c>
      <c r="E225">
        <f t="shared" si="18"/>
        <v>0.97299999999999998</v>
      </c>
      <c r="F225" s="22">
        <f t="shared" si="19"/>
        <v>52542</v>
      </c>
      <c r="G225">
        <v>669</v>
      </c>
      <c r="H225" s="24">
        <v>0.31230000000000002</v>
      </c>
      <c r="I225" s="21">
        <v>186</v>
      </c>
      <c r="J225" s="23">
        <v>829</v>
      </c>
      <c r="K225" s="25">
        <f t="shared" si="20"/>
        <v>643</v>
      </c>
      <c r="L225" s="25">
        <f t="shared" si="21"/>
        <v>483</v>
      </c>
      <c r="M225" s="24">
        <f t="shared" si="22"/>
        <v>0.7009331259720063</v>
      </c>
      <c r="N225" s="26">
        <f t="shared" si="23"/>
        <v>0.31230000000000002</v>
      </c>
    </row>
    <row r="226" spans="1:14" x14ac:dyDescent="0.3">
      <c r="A226" t="s">
        <v>252</v>
      </c>
      <c r="B226" t="s">
        <v>29</v>
      </c>
      <c r="C226">
        <v>1</v>
      </c>
      <c r="D226" s="21">
        <v>500</v>
      </c>
      <c r="E226">
        <f t="shared" si="18"/>
        <v>0.97299999999999998</v>
      </c>
      <c r="F226" s="22">
        <f t="shared" si="19"/>
        <v>5838</v>
      </c>
      <c r="G226">
        <v>121</v>
      </c>
      <c r="H226" s="24">
        <v>0.39729999999999999</v>
      </c>
      <c r="I226" s="21">
        <v>50</v>
      </c>
      <c r="J226" s="23">
        <v>174</v>
      </c>
      <c r="K226" s="25">
        <f t="shared" si="20"/>
        <v>124</v>
      </c>
      <c r="L226" s="25">
        <f t="shared" si="21"/>
        <v>71</v>
      </c>
      <c r="M226" s="24">
        <f t="shared" si="22"/>
        <v>0.5580645161290323</v>
      </c>
      <c r="N226" s="26">
        <f t="shared" si="23"/>
        <v>0.39729999999999999</v>
      </c>
    </row>
    <row r="227" spans="1:14" x14ac:dyDescent="0.3">
      <c r="A227" t="s">
        <v>253</v>
      </c>
      <c r="B227" t="s">
        <v>35</v>
      </c>
      <c r="C227">
        <v>2</v>
      </c>
      <c r="D227" s="21">
        <v>4200</v>
      </c>
      <c r="E227">
        <f t="shared" si="18"/>
        <v>0.97299999999999998</v>
      </c>
      <c r="F227" s="22">
        <f t="shared" si="19"/>
        <v>49039.199999999997</v>
      </c>
      <c r="G227">
        <v>437</v>
      </c>
      <c r="H227" s="24">
        <v>0.61099999999999999</v>
      </c>
      <c r="I227" s="21">
        <v>319</v>
      </c>
      <c r="J227" s="23">
        <v>815</v>
      </c>
      <c r="K227" s="25">
        <f t="shared" si="20"/>
        <v>496</v>
      </c>
      <c r="L227" s="25">
        <f t="shared" si="21"/>
        <v>118</v>
      </c>
      <c r="M227" s="24">
        <f t="shared" si="22"/>
        <v>0.29032258064516131</v>
      </c>
      <c r="N227" s="26">
        <f t="shared" si="23"/>
        <v>0.61099999999999999</v>
      </c>
    </row>
    <row r="228" spans="1:14" x14ac:dyDescent="0.3">
      <c r="A228" t="s">
        <v>254</v>
      </c>
      <c r="B228" t="s">
        <v>29</v>
      </c>
      <c r="C228">
        <v>2</v>
      </c>
      <c r="D228" s="21">
        <v>3600</v>
      </c>
      <c r="E228">
        <f t="shared" si="18"/>
        <v>0.97299999999999998</v>
      </c>
      <c r="F228" s="22">
        <f t="shared" si="19"/>
        <v>42033.599999999999</v>
      </c>
      <c r="G228">
        <v>663</v>
      </c>
      <c r="H228" s="24">
        <v>0.2329</v>
      </c>
      <c r="I228" s="21">
        <v>332</v>
      </c>
      <c r="J228" s="23">
        <v>805</v>
      </c>
      <c r="K228" s="25">
        <f t="shared" si="20"/>
        <v>473</v>
      </c>
      <c r="L228" s="25">
        <f t="shared" si="21"/>
        <v>331</v>
      </c>
      <c r="M228" s="24">
        <f t="shared" si="22"/>
        <v>0.65983086680761105</v>
      </c>
      <c r="N228" s="26">
        <f t="shared" si="23"/>
        <v>0.2329</v>
      </c>
    </row>
    <row r="229" spans="1:14" x14ac:dyDescent="0.3">
      <c r="A229" t="s">
        <v>255</v>
      </c>
      <c r="B229" t="s">
        <v>35</v>
      </c>
      <c r="C229">
        <v>1</v>
      </c>
      <c r="D229" s="21">
        <v>4000</v>
      </c>
      <c r="E229">
        <f t="shared" si="18"/>
        <v>0.97299999999999998</v>
      </c>
      <c r="F229" s="22">
        <f t="shared" si="19"/>
        <v>46704</v>
      </c>
      <c r="G229">
        <v>337</v>
      </c>
      <c r="H229" s="24">
        <v>0.50680000000000003</v>
      </c>
      <c r="I229" s="21">
        <v>179</v>
      </c>
      <c r="J229" s="23">
        <v>629</v>
      </c>
      <c r="K229" s="25">
        <f t="shared" si="20"/>
        <v>450</v>
      </c>
      <c r="L229" s="25">
        <f t="shared" si="21"/>
        <v>158</v>
      </c>
      <c r="M229" s="24">
        <f t="shared" si="22"/>
        <v>0.38088888888888894</v>
      </c>
      <c r="N229" s="26">
        <f t="shared" si="23"/>
        <v>0.50680000000000003</v>
      </c>
    </row>
    <row r="230" spans="1:14" x14ac:dyDescent="0.3">
      <c r="A230" t="s">
        <v>256</v>
      </c>
      <c r="B230" t="s">
        <v>35</v>
      </c>
      <c r="C230">
        <v>2</v>
      </c>
      <c r="D230" s="21">
        <v>5500</v>
      </c>
      <c r="E230">
        <f t="shared" si="18"/>
        <v>0.97299999999999998</v>
      </c>
      <c r="F230" s="22">
        <f t="shared" si="19"/>
        <v>64218</v>
      </c>
      <c r="G230">
        <v>447</v>
      </c>
      <c r="H230" s="24">
        <v>0.61639999999999995</v>
      </c>
      <c r="I230" s="21">
        <v>227</v>
      </c>
      <c r="J230" s="23">
        <v>813</v>
      </c>
      <c r="K230" s="25">
        <f t="shared" si="20"/>
        <v>586</v>
      </c>
      <c r="L230" s="25">
        <f t="shared" si="21"/>
        <v>220</v>
      </c>
      <c r="M230" s="24">
        <f t="shared" si="22"/>
        <v>0.40034129692832765</v>
      </c>
      <c r="N230" s="26">
        <f t="shared" si="23"/>
        <v>0.61639999999999995</v>
      </c>
    </row>
    <row r="231" spans="1:14" x14ac:dyDescent="0.3">
      <c r="A231" t="s">
        <v>257</v>
      </c>
      <c r="B231" t="s">
        <v>29</v>
      </c>
      <c r="C231">
        <v>1</v>
      </c>
      <c r="D231" s="21">
        <v>3000</v>
      </c>
      <c r="E231">
        <f t="shared" si="18"/>
        <v>0.97299999999999998</v>
      </c>
      <c r="F231" s="22">
        <f t="shared" si="19"/>
        <v>35028</v>
      </c>
      <c r="G231">
        <v>610</v>
      </c>
      <c r="H231" s="24">
        <v>0.1014</v>
      </c>
      <c r="I231" s="21">
        <v>115</v>
      </c>
      <c r="J231" s="23">
        <v>650</v>
      </c>
      <c r="K231" s="25">
        <f t="shared" si="20"/>
        <v>535</v>
      </c>
      <c r="L231" s="25">
        <f t="shared" si="21"/>
        <v>495</v>
      </c>
      <c r="M231" s="24">
        <f t="shared" si="22"/>
        <v>0.84018691588785044</v>
      </c>
      <c r="N231" s="26">
        <f t="shared" si="23"/>
        <v>0.1014</v>
      </c>
    </row>
    <row r="232" spans="1:14" x14ac:dyDescent="0.3">
      <c r="A232" t="s">
        <v>258</v>
      </c>
      <c r="B232" t="s">
        <v>29</v>
      </c>
      <c r="C232">
        <v>2</v>
      </c>
      <c r="D232" s="21">
        <v>4000</v>
      </c>
      <c r="E232">
        <f t="shared" si="18"/>
        <v>0.97299999999999998</v>
      </c>
      <c r="F232" s="22">
        <f t="shared" si="19"/>
        <v>46704</v>
      </c>
      <c r="G232">
        <v>302</v>
      </c>
      <c r="H232" s="24">
        <v>0.31509999999999999</v>
      </c>
      <c r="I232" s="21">
        <v>220</v>
      </c>
      <c r="J232" s="23">
        <v>534</v>
      </c>
      <c r="K232" s="25">
        <f t="shared" si="20"/>
        <v>314</v>
      </c>
      <c r="L232" s="25">
        <f t="shared" si="21"/>
        <v>82</v>
      </c>
      <c r="M232" s="24">
        <f t="shared" si="22"/>
        <v>0.30891719745222934</v>
      </c>
      <c r="N232" s="26">
        <f t="shared" si="23"/>
        <v>0.31509999999999999</v>
      </c>
    </row>
    <row r="233" spans="1:14" x14ac:dyDescent="0.3">
      <c r="A233" t="s">
        <v>259</v>
      </c>
      <c r="B233" t="s">
        <v>35</v>
      </c>
      <c r="C233">
        <v>1</v>
      </c>
      <c r="D233" s="21">
        <v>4000</v>
      </c>
      <c r="E233">
        <f t="shared" si="18"/>
        <v>0.97299999999999998</v>
      </c>
      <c r="F233" s="22">
        <f t="shared" si="19"/>
        <v>46704</v>
      </c>
      <c r="G233">
        <v>213</v>
      </c>
      <c r="H233" s="24">
        <v>0.65210000000000001</v>
      </c>
      <c r="I233" s="21">
        <v>128</v>
      </c>
      <c r="J233" s="23">
        <v>450</v>
      </c>
      <c r="K233" s="25">
        <f t="shared" si="20"/>
        <v>322</v>
      </c>
      <c r="L233" s="25">
        <f t="shared" si="21"/>
        <v>85</v>
      </c>
      <c r="M233" s="24">
        <f t="shared" si="22"/>
        <v>0.31118012422360253</v>
      </c>
      <c r="N233" s="26">
        <f t="shared" si="23"/>
        <v>0.65210000000000001</v>
      </c>
    </row>
    <row r="234" spans="1:14" x14ac:dyDescent="0.3">
      <c r="A234" t="s">
        <v>260</v>
      </c>
      <c r="B234" t="s">
        <v>35</v>
      </c>
      <c r="C234">
        <v>2</v>
      </c>
      <c r="D234" s="21">
        <v>5000</v>
      </c>
      <c r="E234">
        <f t="shared" si="18"/>
        <v>0.97299999999999998</v>
      </c>
      <c r="F234" s="22">
        <f t="shared" si="19"/>
        <v>58380</v>
      </c>
      <c r="G234">
        <v>364</v>
      </c>
      <c r="H234" s="24">
        <v>0.51229999999999998</v>
      </c>
      <c r="I234" s="21">
        <v>152</v>
      </c>
      <c r="J234" s="23">
        <v>546</v>
      </c>
      <c r="K234" s="25">
        <f t="shared" si="20"/>
        <v>394</v>
      </c>
      <c r="L234" s="25">
        <f t="shared" si="21"/>
        <v>212</v>
      </c>
      <c r="M234" s="24">
        <f t="shared" si="22"/>
        <v>0.53045685279187826</v>
      </c>
      <c r="N234" s="26">
        <f t="shared" si="23"/>
        <v>0.51229999999999998</v>
      </c>
    </row>
    <row r="235" spans="1:14" x14ac:dyDescent="0.3">
      <c r="A235" t="s">
        <v>261</v>
      </c>
      <c r="B235" t="s">
        <v>29</v>
      </c>
      <c r="C235">
        <v>1</v>
      </c>
      <c r="D235" s="21">
        <v>3200</v>
      </c>
      <c r="E235">
        <f t="shared" si="18"/>
        <v>0.97299999999999998</v>
      </c>
      <c r="F235" s="22">
        <f t="shared" si="19"/>
        <v>37363.199999999997</v>
      </c>
      <c r="G235">
        <v>251</v>
      </c>
      <c r="H235" s="24">
        <v>0.62739999999999996</v>
      </c>
      <c r="I235" s="21">
        <v>94</v>
      </c>
      <c r="J235" s="23">
        <v>528</v>
      </c>
      <c r="K235" s="25">
        <f t="shared" si="20"/>
        <v>434</v>
      </c>
      <c r="L235" s="25">
        <f t="shared" si="21"/>
        <v>157</v>
      </c>
      <c r="M235" s="24">
        <f t="shared" si="22"/>
        <v>0.38940092165898621</v>
      </c>
      <c r="N235" s="26">
        <f t="shared" si="23"/>
        <v>0.62739999999999996</v>
      </c>
    </row>
    <row r="236" spans="1:14" x14ac:dyDescent="0.3">
      <c r="A236" t="s">
        <v>262</v>
      </c>
      <c r="B236" t="s">
        <v>29</v>
      </c>
      <c r="C236">
        <v>2</v>
      </c>
      <c r="D236" s="21">
        <v>3500</v>
      </c>
      <c r="E236">
        <f t="shared" si="18"/>
        <v>0.97299999999999998</v>
      </c>
      <c r="F236" s="22">
        <f t="shared" si="19"/>
        <v>40866</v>
      </c>
      <c r="G236">
        <v>343</v>
      </c>
      <c r="H236" s="24">
        <v>0.39729999999999999</v>
      </c>
      <c r="I236" s="21">
        <v>194</v>
      </c>
      <c r="J236" s="23">
        <v>471</v>
      </c>
      <c r="K236" s="25">
        <f t="shared" si="20"/>
        <v>277</v>
      </c>
      <c r="L236" s="25">
        <f t="shared" si="21"/>
        <v>149</v>
      </c>
      <c r="M236" s="24">
        <f t="shared" si="22"/>
        <v>0.53032490974729241</v>
      </c>
      <c r="N236" s="26">
        <f t="shared" si="23"/>
        <v>0.39729999999999999</v>
      </c>
    </row>
    <row r="237" spans="1:14" x14ac:dyDescent="0.3">
      <c r="A237" t="s">
        <v>263</v>
      </c>
      <c r="B237" t="s">
        <v>29</v>
      </c>
      <c r="C237">
        <v>1</v>
      </c>
      <c r="D237" s="21">
        <v>965</v>
      </c>
      <c r="E237">
        <f t="shared" si="18"/>
        <v>0.97299999999999998</v>
      </c>
      <c r="F237" s="22">
        <f t="shared" si="19"/>
        <v>11267.34</v>
      </c>
      <c r="G237">
        <v>125</v>
      </c>
      <c r="H237" s="24">
        <v>0.37530000000000002</v>
      </c>
      <c r="I237" s="21">
        <v>50</v>
      </c>
      <c r="J237" s="23">
        <v>174</v>
      </c>
      <c r="K237" s="25">
        <f t="shared" si="20"/>
        <v>124</v>
      </c>
      <c r="L237" s="25">
        <f t="shared" si="21"/>
        <v>75</v>
      </c>
      <c r="M237" s="24">
        <f t="shared" si="22"/>
        <v>0.58387096774193548</v>
      </c>
      <c r="N237" s="26">
        <f t="shared" si="23"/>
        <v>0.37530000000000002</v>
      </c>
    </row>
    <row r="238" spans="1:14" x14ac:dyDescent="0.3">
      <c r="A238" t="s">
        <v>264</v>
      </c>
      <c r="B238" t="s">
        <v>35</v>
      </c>
      <c r="C238">
        <v>1</v>
      </c>
      <c r="D238" s="21">
        <v>3200</v>
      </c>
      <c r="E238">
        <f t="shared" si="18"/>
        <v>0.97299999999999998</v>
      </c>
      <c r="F238" s="22">
        <f t="shared" si="19"/>
        <v>37363.199999999997</v>
      </c>
      <c r="G238">
        <v>251</v>
      </c>
      <c r="H238" s="24">
        <v>0.3342</v>
      </c>
      <c r="I238" s="21">
        <v>138</v>
      </c>
      <c r="J238" s="23">
        <v>485</v>
      </c>
      <c r="K238" s="25">
        <f t="shared" si="20"/>
        <v>347</v>
      </c>
      <c r="L238" s="25">
        <f t="shared" si="21"/>
        <v>113</v>
      </c>
      <c r="M238" s="24">
        <f t="shared" si="22"/>
        <v>0.36051873198847262</v>
      </c>
      <c r="N238" s="26">
        <f t="shared" si="23"/>
        <v>0.3342</v>
      </c>
    </row>
    <row r="239" spans="1:14" x14ac:dyDescent="0.3">
      <c r="A239" t="s">
        <v>265</v>
      </c>
      <c r="B239" t="s">
        <v>35</v>
      </c>
      <c r="C239">
        <v>2</v>
      </c>
      <c r="D239" s="21">
        <v>3500</v>
      </c>
      <c r="E239">
        <f t="shared" si="18"/>
        <v>0.97299999999999998</v>
      </c>
      <c r="F239" s="22">
        <f t="shared" si="19"/>
        <v>40866</v>
      </c>
      <c r="G239">
        <v>404</v>
      </c>
      <c r="H239" s="24">
        <v>0.36159999999999998</v>
      </c>
      <c r="I239" s="21">
        <v>152</v>
      </c>
      <c r="J239" s="23">
        <v>547</v>
      </c>
      <c r="K239" s="25">
        <f t="shared" si="20"/>
        <v>395</v>
      </c>
      <c r="L239" s="25">
        <f t="shared" si="21"/>
        <v>252</v>
      </c>
      <c r="M239" s="24">
        <f t="shared" si="22"/>
        <v>0.61037974683544305</v>
      </c>
      <c r="N239" s="26">
        <f t="shared" si="23"/>
        <v>0.36159999999999998</v>
      </c>
    </row>
    <row r="240" spans="1:14" x14ac:dyDescent="0.3">
      <c r="A240" t="s">
        <v>266</v>
      </c>
      <c r="B240" t="s">
        <v>29</v>
      </c>
      <c r="C240">
        <v>1</v>
      </c>
      <c r="D240" s="21">
        <v>3000</v>
      </c>
      <c r="E240">
        <f t="shared" si="18"/>
        <v>0.97299999999999998</v>
      </c>
      <c r="F240" s="22">
        <f t="shared" si="19"/>
        <v>35028</v>
      </c>
      <c r="G240">
        <v>161</v>
      </c>
      <c r="H240" s="24">
        <v>0.26579999999999998</v>
      </c>
      <c r="I240" s="21">
        <v>77</v>
      </c>
      <c r="J240" s="23">
        <v>432</v>
      </c>
      <c r="K240" s="25">
        <f t="shared" si="20"/>
        <v>355</v>
      </c>
      <c r="L240" s="25">
        <f t="shared" si="21"/>
        <v>84</v>
      </c>
      <c r="M240" s="24">
        <f t="shared" si="22"/>
        <v>0.28929577464788736</v>
      </c>
      <c r="N240" s="26">
        <f t="shared" si="23"/>
        <v>0.26579999999999998</v>
      </c>
    </row>
    <row r="241" spans="1:14" x14ac:dyDescent="0.3">
      <c r="A241" t="s">
        <v>267</v>
      </c>
      <c r="B241" t="s">
        <v>29</v>
      </c>
      <c r="C241">
        <v>1</v>
      </c>
      <c r="D241" s="21">
        <v>2600</v>
      </c>
      <c r="E241">
        <f t="shared" si="18"/>
        <v>0.97299999999999998</v>
      </c>
      <c r="F241" s="22">
        <f t="shared" si="19"/>
        <v>30357.599999999999</v>
      </c>
      <c r="G241">
        <v>408</v>
      </c>
      <c r="H241" s="24">
        <v>0.38629999999999998</v>
      </c>
      <c r="I241" s="21">
        <v>100</v>
      </c>
      <c r="J241" s="23">
        <v>565</v>
      </c>
      <c r="K241" s="25">
        <f t="shared" si="20"/>
        <v>465</v>
      </c>
      <c r="L241" s="25">
        <f t="shared" si="21"/>
        <v>308</v>
      </c>
      <c r="M241" s="24">
        <f t="shared" si="22"/>
        <v>0.62989247311827956</v>
      </c>
      <c r="N241" s="26">
        <f t="shared" si="23"/>
        <v>0.38629999999999998</v>
      </c>
    </row>
    <row r="242" spans="1:14" x14ac:dyDescent="0.3">
      <c r="A242" t="s">
        <v>268</v>
      </c>
      <c r="B242" t="s">
        <v>29</v>
      </c>
      <c r="C242">
        <v>2</v>
      </c>
      <c r="D242" s="21">
        <v>4000</v>
      </c>
      <c r="E242">
        <f t="shared" si="18"/>
        <v>0.97299999999999998</v>
      </c>
      <c r="F242" s="22">
        <f t="shared" si="19"/>
        <v>46704</v>
      </c>
      <c r="G242">
        <v>284</v>
      </c>
      <c r="H242" s="24">
        <v>0.31509999999999999</v>
      </c>
      <c r="I242" s="21">
        <v>204</v>
      </c>
      <c r="J242" s="23">
        <v>494</v>
      </c>
      <c r="K242" s="25">
        <f t="shared" si="20"/>
        <v>290</v>
      </c>
      <c r="L242" s="25">
        <f t="shared" si="21"/>
        <v>80</v>
      </c>
      <c r="M242" s="24">
        <f t="shared" si="22"/>
        <v>0.32068965517241377</v>
      </c>
      <c r="N242" s="26">
        <f t="shared" si="23"/>
        <v>0.31509999999999999</v>
      </c>
    </row>
    <row r="243" spans="1:14" x14ac:dyDescent="0.3">
      <c r="A243" t="s">
        <v>269</v>
      </c>
      <c r="B243" t="s">
        <v>35</v>
      </c>
      <c r="C243">
        <v>1</v>
      </c>
      <c r="D243" s="21">
        <v>4000</v>
      </c>
      <c r="E243">
        <f t="shared" si="18"/>
        <v>0.97299999999999998</v>
      </c>
      <c r="F243" s="22">
        <f t="shared" si="19"/>
        <v>46704</v>
      </c>
      <c r="G243">
        <v>443</v>
      </c>
      <c r="H243" s="24">
        <v>0.55620000000000003</v>
      </c>
      <c r="I243" s="21">
        <v>257</v>
      </c>
      <c r="J243" s="23">
        <v>903</v>
      </c>
      <c r="K243" s="25">
        <f t="shared" si="20"/>
        <v>646</v>
      </c>
      <c r="L243" s="25">
        <f t="shared" si="21"/>
        <v>186</v>
      </c>
      <c r="M243" s="24">
        <f t="shared" si="22"/>
        <v>0.33034055727554179</v>
      </c>
      <c r="N243" s="26">
        <f t="shared" si="23"/>
        <v>0.55620000000000003</v>
      </c>
    </row>
    <row r="244" spans="1:14" x14ac:dyDescent="0.3">
      <c r="A244" t="s">
        <v>270</v>
      </c>
      <c r="B244" t="s">
        <v>35</v>
      </c>
      <c r="C244">
        <v>2</v>
      </c>
      <c r="D244" s="21">
        <v>5100</v>
      </c>
      <c r="E244">
        <f t="shared" si="18"/>
        <v>0.97299999999999998</v>
      </c>
      <c r="F244" s="22">
        <f t="shared" si="19"/>
        <v>59547.6</v>
      </c>
      <c r="G244">
        <v>718</v>
      </c>
      <c r="H244" s="24">
        <v>0.44929999999999998</v>
      </c>
      <c r="I244" s="21">
        <v>256</v>
      </c>
      <c r="J244" s="23">
        <v>916</v>
      </c>
      <c r="K244" s="25">
        <f t="shared" si="20"/>
        <v>660</v>
      </c>
      <c r="L244" s="25">
        <f t="shared" si="21"/>
        <v>462</v>
      </c>
      <c r="M244" s="24">
        <f t="shared" si="22"/>
        <v>0.66</v>
      </c>
      <c r="N244" s="26">
        <f t="shared" si="23"/>
        <v>0.44929999999999998</v>
      </c>
    </row>
    <row r="245" spans="1:14" x14ac:dyDescent="0.3">
      <c r="A245" t="s">
        <v>271</v>
      </c>
      <c r="B245" t="s">
        <v>29</v>
      </c>
      <c r="C245">
        <v>2</v>
      </c>
      <c r="D245" s="21">
        <v>5600</v>
      </c>
      <c r="E245">
        <f t="shared" si="18"/>
        <v>0.97299999999999998</v>
      </c>
      <c r="F245" s="22">
        <f t="shared" si="19"/>
        <v>65385.599999999999</v>
      </c>
      <c r="G245">
        <v>478</v>
      </c>
      <c r="H245" s="24">
        <v>0.31780000000000003</v>
      </c>
      <c r="I245" s="21">
        <v>265</v>
      </c>
      <c r="J245" s="23">
        <v>644</v>
      </c>
      <c r="K245" s="25">
        <f t="shared" si="20"/>
        <v>379</v>
      </c>
      <c r="L245" s="25">
        <f t="shared" si="21"/>
        <v>213</v>
      </c>
      <c r="M245" s="24">
        <f t="shared" si="22"/>
        <v>0.54960422163588396</v>
      </c>
      <c r="N245" s="26">
        <f t="shared" si="23"/>
        <v>0.31780000000000003</v>
      </c>
    </row>
    <row r="246" spans="1:14" x14ac:dyDescent="0.3">
      <c r="A246" t="s">
        <v>272</v>
      </c>
      <c r="B246" t="s">
        <v>35</v>
      </c>
      <c r="C246">
        <v>1</v>
      </c>
      <c r="D246" s="21">
        <v>5000</v>
      </c>
      <c r="E246">
        <f t="shared" si="18"/>
        <v>0.97299999999999998</v>
      </c>
      <c r="F246" s="22">
        <f t="shared" si="19"/>
        <v>58380</v>
      </c>
      <c r="G246">
        <v>533</v>
      </c>
      <c r="H246" s="24">
        <v>0.51229999999999998</v>
      </c>
      <c r="I246" s="21">
        <v>236</v>
      </c>
      <c r="J246" s="23">
        <v>829</v>
      </c>
      <c r="K246" s="25">
        <f t="shared" si="20"/>
        <v>593</v>
      </c>
      <c r="L246" s="25">
        <f t="shared" si="21"/>
        <v>297</v>
      </c>
      <c r="M246" s="24">
        <f t="shared" si="22"/>
        <v>0.50067453625632385</v>
      </c>
      <c r="N246" s="26">
        <f t="shared" si="23"/>
        <v>0.51229999999999998</v>
      </c>
    </row>
    <row r="247" spans="1:14" x14ac:dyDescent="0.3">
      <c r="A247" t="s">
        <v>273</v>
      </c>
      <c r="B247" t="s">
        <v>35</v>
      </c>
      <c r="C247">
        <v>2</v>
      </c>
      <c r="D247" s="21">
        <v>6000</v>
      </c>
      <c r="E247">
        <f t="shared" si="18"/>
        <v>0.97299999999999998</v>
      </c>
      <c r="F247" s="22">
        <f t="shared" si="19"/>
        <v>70056</v>
      </c>
      <c r="G247">
        <v>566</v>
      </c>
      <c r="H247" s="24">
        <v>0.36990000000000001</v>
      </c>
      <c r="I247" s="21">
        <v>244</v>
      </c>
      <c r="J247" s="23">
        <v>872</v>
      </c>
      <c r="K247" s="25">
        <f t="shared" si="20"/>
        <v>628</v>
      </c>
      <c r="L247" s="25">
        <f t="shared" si="21"/>
        <v>322</v>
      </c>
      <c r="M247" s="24">
        <f t="shared" si="22"/>
        <v>0.51019108280254777</v>
      </c>
      <c r="N247" s="26">
        <f t="shared" si="23"/>
        <v>0.36990000000000001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Normalized Data and Model</vt:lpstr>
      <vt:lpstr>nightly rent vs occupancy rate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唐博</cp:lastModifiedBy>
  <dcterms:created xsi:type="dcterms:W3CDTF">2016-02-26T18:41:34Z</dcterms:created>
  <dcterms:modified xsi:type="dcterms:W3CDTF">2018-04-30T15:24:35Z</dcterms:modified>
</cp:coreProperties>
</file>