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640" yWindow="270" windowWidth="18195" windowHeight="11010"/>
  </bookViews>
  <sheets>
    <sheet name="Table SX_short" sheetId="1" r:id="rId1"/>
    <sheet name="Table SX_long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5" i="1" l="1"/>
  <c r="D25" i="1"/>
  <c r="E25" i="1"/>
  <c r="F25" i="1"/>
  <c r="G25" i="1"/>
  <c r="C25" i="1"/>
  <c r="F89" i="1" l="1"/>
  <c r="F117" i="1" s="1"/>
  <c r="F88" i="1"/>
  <c r="G19" i="1"/>
  <c r="G18" i="1"/>
  <c r="G26" i="1"/>
  <c r="E117" i="1" l="1"/>
  <c r="B117" i="1"/>
  <c r="D116" i="1"/>
  <c r="D117" i="1" s="1"/>
  <c r="E116" i="1"/>
  <c r="E88" i="2" l="1"/>
  <c r="E89" i="2"/>
  <c r="D26" i="1"/>
  <c r="B89" i="2" l="1"/>
  <c r="D88" i="2"/>
  <c r="D89" i="2" s="1"/>
  <c r="C88" i="2"/>
  <c r="E26" i="1"/>
  <c r="F26" i="1"/>
  <c r="C26" i="1"/>
  <c r="B26" i="1"/>
  <c r="C116" i="1" l="1"/>
</calcChain>
</file>

<file path=xl/sharedStrings.xml><?xml version="1.0" encoding="utf-8"?>
<sst xmlns="http://schemas.openxmlformats.org/spreadsheetml/2006/main" count="226" uniqueCount="127">
  <si>
    <t>Model</t>
  </si>
  <si>
    <r>
      <rPr>
        <b/>
        <i/>
        <sz val="9"/>
        <rFont val="Arial"/>
        <family val="2"/>
      </rPr>
      <t>i</t>
    </r>
    <r>
      <rPr>
        <b/>
        <sz val="9"/>
        <rFont val="Arial"/>
        <family val="2"/>
      </rPr>
      <t>RC1080</t>
    </r>
  </si>
  <si>
    <t>C. protothecoides</t>
  </si>
  <si>
    <r>
      <rPr>
        <b/>
        <i/>
        <sz val="9"/>
        <rFont val="Arial"/>
        <family val="2"/>
      </rPr>
      <t>i</t>
    </r>
    <r>
      <rPr>
        <b/>
        <sz val="9"/>
        <rFont val="Arial"/>
        <family val="2"/>
      </rPr>
      <t>Cre1355</t>
    </r>
  </si>
  <si>
    <t>Biomass and maintenance functions</t>
  </si>
  <si>
    <t>Amino acid metabolism</t>
  </si>
  <si>
    <t>Biosynthesis of steroids</t>
  </si>
  <si>
    <t>Brassinosteroid biosynthesis</t>
  </si>
  <si>
    <t>Carbohydrate metabolism</t>
  </si>
  <si>
    <t>Demand and sink</t>
  </si>
  <si>
    <t>Energy metabolism</t>
  </si>
  <si>
    <t>Exchange</t>
  </si>
  <si>
    <t>Fatty acid metabolism</t>
  </si>
  <si>
    <t>Glycan biosynthesis and metabolism</t>
  </si>
  <si>
    <t>Metabolism of cofactors and vitamins</t>
  </si>
  <si>
    <t>Metabolism of other amino acids</t>
  </si>
  <si>
    <t>Polyamine metabolism/PHB</t>
  </si>
  <si>
    <t>Purine metabolism</t>
  </si>
  <si>
    <t>Pyrimidine metabolism</t>
  </si>
  <si>
    <t>Spectral decomposition</t>
  </si>
  <si>
    <t>Terpenoid biosynthesis</t>
  </si>
  <si>
    <t>Transport reactions</t>
  </si>
  <si>
    <t>Xenobiotics biodegradation and metabolism</t>
  </si>
  <si>
    <t>Others</t>
  </si>
  <si>
    <t>Total of reactions</t>
  </si>
  <si>
    <t>ATP maintenance and biomass</t>
  </si>
  <si>
    <t>Alanine and aspartate metabolism</t>
  </si>
  <si>
    <t>Amino sugar and nucleotide sugar metabolism</t>
  </si>
  <si>
    <t>Arginine and proline metabolism</t>
  </si>
  <si>
    <t>Ascorbate and aldarate metabolism</t>
  </si>
  <si>
    <t>Biosynthesis of unsaturated fatty acids</t>
  </si>
  <si>
    <t>Biotin metabolism</t>
  </si>
  <si>
    <t>Butanoate metabolism</t>
  </si>
  <si>
    <t>CO2 fixation</t>
  </si>
  <si>
    <t>Carbon fixation</t>
  </si>
  <si>
    <t>Carotenoid biosynthesis</t>
  </si>
  <si>
    <t>Cofactor recycling</t>
  </si>
  <si>
    <t>Cysteine and methionine metabolism</t>
  </si>
  <si>
    <t>Cysteine metabolism</t>
  </si>
  <si>
    <t>Demand</t>
  </si>
  <si>
    <t>Drug metabolism - cytochrome P450</t>
  </si>
  <si>
    <t>Drug metabolism - other enzymes</t>
  </si>
  <si>
    <t>Fatty acid biosynthesis</t>
  </si>
  <si>
    <t>Fatty acid elongation in mitochondria</t>
  </si>
  <si>
    <t>Folate biosynthesis</t>
  </si>
  <si>
    <t>Fructose and mannose metabolism</t>
  </si>
  <si>
    <t>Galactose metabolism</t>
  </si>
  <si>
    <t>Glutamate metabolism</t>
  </si>
  <si>
    <t>Glutathione metabolism</t>
  </si>
  <si>
    <t>Glycerolipid metabolism</t>
  </si>
  <si>
    <t>Glycerophospholipid metabolism</t>
  </si>
  <si>
    <t>Glycine, serine and threonine metabolism</t>
  </si>
  <si>
    <t>Glycolysis / Gluconeogenesis</t>
  </si>
  <si>
    <t>Glyoxylate and dicarboxylate metabolism</t>
  </si>
  <si>
    <t>Glyoxylate metabolism</t>
  </si>
  <si>
    <t>High-mannose type N-glycan biosynthesis</t>
  </si>
  <si>
    <t>Histidine metabolism</t>
  </si>
  <si>
    <t>Inositol phosphate metabolism</t>
  </si>
  <si>
    <t>Linoleic acid metabolism</t>
  </si>
  <si>
    <t>Lipoic acid metabolism</t>
  </si>
  <si>
    <t>Lysine biosynthesis</t>
  </si>
  <si>
    <t>Methane metabolism</t>
  </si>
  <si>
    <t>Methionine metabolism</t>
  </si>
  <si>
    <t>N-Glycan biosynthesis</t>
  </si>
  <si>
    <t>Nicotinate and nicotinamide metabolism</t>
  </si>
  <si>
    <t>Nitrogen metabolism</t>
  </si>
  <si>
    <t>O-Glycan biosynthesis</t>
  </si>
  <si>
    <t>One carbon pool by folate</t>
  </si>
  <si>
    <t>Oxidative phosphorylation</t>
  </si>
  <si>
    <t>Pantothenate and CoA biosynthesis</t>
  </si>
  <si>
    <t>Pentose phosphate pathway</t>
  </si>
  <si>
    <t>Phenylalanine, tyrosine and tryptophan biosynthesis</t>
  </si>
  <si>
    <t>Photosynthesis</t>
  </si>
  <si>
    <t>Polyamine metabolism</t>
  </si>
  <si>
    <t>Porphyrin and chlorophyll metabolism</t>
  </si>
  <si>
    <t>Propanoate metabolism</t>
  </si>
  <si>
    <t>Protein synthesis</t>
  </si>
  <si>
    <t>Pyruvate metabolism</t>
  </si>
  <si>
    <t>Retinol metabolism</t>
  </si>
  <si>
    <t>Riboflavin metabolism</t>
  </si>
  <si>
    <t>Selenoamino acid metabolism</t>
  </si>
  <si>
    <t>Sphingolipid metabolism</t>
  </si>
  <si>
    <t>Starch and sucrose metabolism</t>
  </si>
  <si>
    <t>Starch metabolism</t>
  </si>
  <si>
    <t>Sulfur metabolism</t>
  </si>
  <si>
    <t>TCA cycle</t>
  </si>
  <si>
    <t>Terpenoid backbone biosynthesis</t>
  </si>
  <si>
    <t>Thiamine metabolism</t>
  </si>
  <si>
    <t>Transport, chloroplast</t>
  </si>
  <si>
    <t>Transport, extracellular</t>
  </si>
  <si>
    <t>Transport, glyoxysome</t>
  </si>
  <si>
    <t>Transport, mitochondria</t>
  </si>
  <si>
    <t>Transport, thylakoid lumen</t>
  </si>
  <si>
    <t>Tryptophan metabolism</t>
  </si>
  <si>
    <t>Tyrosine metabolism</t>
  </si>
  <si>
    <t>Ubiquinone and other terpenoid-quinone biosynthesis</t>
  </si>
  <si>
    <t>Urea degradation</t>
  </si>
  <si>
    <t>Valine, leucine and isoleucine biosynthesis</t>
  </si>
  <si>
    <t>Valine, leucine and isoleucine degradation</t>
  </si>
  <si>
    <t>Vitamin B6 metabolism</t>
  </si>
  <si>
    <t>alpha-Linolenic acid metabolism</t>
  </si>
  <si>
    <t>beta-Alanine metabolism</t>
  </si>
  <si>
    <t>others (transport other compartments)</t>
  </si>
  <si>
    <t>Total</t>
  </si>
  <si>
    <t>Reference</t>
  </si>
  <si>
    <t>(Chang et al., 2011)</t>
  </si>
  <si>
    <t>This work</t>
  </si>
  <si>
    <t>(Wu et al., 2015)</t>
  </si>
  <si>
    <t>iBD1106</t>
  </si>
  <si>
    <t>(Chaiboonchoe et al. 2014)</t>
  </si>
  <si>
    <t>Metabolic reactions</t>
  </si>
  <si>
    <t>C. reinhardtii</t>
  </si>
  <si>
    <t>C. vulgaris</t>
  </si>
  <si>
    <t>(Imam et al., 2015)</t>
  </si>
  <si>
    <r>
      <rPr>
        <b/>
        <i/>
        <sz val="10"/>
        <color theme="1"/>
        <rFont val="Arial"/>
        <family val="2"/>
      </rPr>
      <t>i</t>
    </r>
    <r>
      <rPr>
        <b/>
        <sz val="10"/>
        <color theme="1"/>
        <rFont val="Arial"/>
        <family val="2"/>
      </rPr>
      <t>CZ842</t>
    </r>
  </si>
  <si>
    <r>
      <rPr>
        <b/>
        <i/>
        <sz val="10"/>
        <color theme="1"/>
        <rFont val="Arial"/>
        <family val="2"/>
      </rPr>
      <t>i</t>
    </r>
    <r>
      <rPr>
        <b/>
        <sz val="10"/>
        <color theme="1"/>
        <rFont val="Arial"/>
        <family val="2"/>
      </rPr>
      <t>RC1080</t>
    </r>
  </si>
  <si>
    <r>
      <rPr>
        <b/>
        <i/>
        <sz val="10"/>
        <color theme="1"/>
        <rFont val="Arial"/>
        <family val="2"/>
      </rPr>
      <t>i</t>
    </r>
    <r>
      <rPr>
        <b/>
        <sz val="10"/>
        <color theme="1"/>
        <rFont val="Arial"/>
        <family val="2"/>
      </rPr>
      <t>Cre1355</t>
    </r>
  </si>
  <si>
    <r>
      <rPr>
        <b/>
        <i/>
        <sz val="10"/>
        <color theme="1"/>
        <rFont val="Arial"/>
        <family val="2"/>
      </rPr>
      <t>i</t>
    </r>
    <r>
      <rPr>
        <b/>
        <sz val="10"/>
        <color theme="1"/>
        <rFont val="Arial"/>
        <family val="2"/>
      </rPr>
      <t>BD1106</t>
    </r>
  </si>
  <si>
    <r>
      <t xml:space="preserve">Table S4. Comparison of </t>
    </r>
    <r>
      <rPr>
        <b/>
        <i/>
        <sz val="10"/>
        <color theme="1"/>
        <rFont val="Arial"/>
        <family val="2"/>
      </rPr>
      <t>i</t>
    </r>
    <r>
      <rPr>
        <b/>
        <sz val="10"/>
        <color theme="1"/>
        <rFont val="Arial"/>
        <family val="2"/>
      </rPr>
      <t xml:space="preserve">CZ842 with the available model for </t>
    </r>
    <r>
      <rPr>
        <b/>
        <i/>
        <sz val="10"/>
        <color theme="1"/>
        <rFont val="Arial"/>
        <family val="2"/>
      </rPr>
      <t>Chlamydomonas reinhardtii</t>
    </r>
  </si>
  <si>
    <t>Lipid metabolism</t>
  </si>
  <si>
    <r>
      <rPr>
        <b/>
        <i/>
        <sz val="10"/>
        <color theme="1"/>
        <rFont val="Arial"/>
        <family val="2"/>
      </rPr>
      <t>i</t>
    </r>
    <r>
      <rPr>
        <b/>
        <sz val="10"/>
        <color theme="1"/>
        <rFont val="Arial"/>
        <family val="2"/>
      </rPr>
      <t>CZ843</t>
    </r>
  </si>
  <si>
    <r>
      <rPr>
        <b/>
        <i/>
        <sz val="9"/>
        <rFont val="Arial"/>
        <family val="2"/>
      </rPr>
      <t>i</t>
    </r>
    <r>
      <rPr>
        <b/>
        <sz val="9"/>
        <rFont val="Arial"/>
        <family val="2"/>
      </rPr>
      <t>CZ843</t>
    </r>
  </si>
  <si>
    <t>C. variabilis</t>
  </si>
  <si>
    <t>(Juneja et al., 2016)</t>
  </si>
  <si>
    <r>
      <rPr>
        <b/>
        <i/>
        <sz val="9"/>
        <rFont val="Arial"/>
        <family val="2"/>
      </rPr>
      <t>i</t>
    </r>
    <r>
      <rPr>
        <b/>
        <sz val="9"/>
        <rFont val="Arial"/>
        <family val="2"/>
      </rPr>
      <t>AJ526</t>
    </r>
  </si>
  <si>
    <r>
      <t xml:space="preserve">Table S4. Detail comparison of </t>
    </r>
    <r>
      <rPr>
        <b/>
        <i/>
        <sz val="10"/>
        <color theme="1"/>
        <rFont val="Arial"/>
        <family val="2"/>
      </rPr>
      <t>i</t>
    </r>
    <r>
      <rPr>
        <b/>
        <sz val="10"/>
        <color theme="1"/>
        <rFont val="Arial"/>
        <family val="2"/>
      </rPr>
      <t>CZ843 with the available green algae models</t>
    </r>
  </si>
  <si>
    <r>
      <t xml:space="preserve">Table S4. Summary. Comparison of </t>
    </r>
    <r>
      <rPr>
        <b/>
        <i/>
        <sz val="10"/>
        <color theme="1"/>
        <rFont val="Arial"/>
        <family val="2"/>
      </rPr>
      <t>i</t>
    </r>
    <r>
      <rPr>
        <b/>
        <sz val="10"/>
        <color theme="1"/>
        <rFont val="Arial"/>
        <family val="2"/>
      </rPr>
      <t>CZ843 with the available green algae models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</si>
</sst>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i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left"/>
    </xf>
    <xf numFmtId="0" fontId="0" fillId="0" borderId="0" xfId="0" applyFill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1" xfId="0" applyFont="1" applyBorder="1" applyAlignment="1">
      <alignment horizontal="center"/>
    </xf>
    <xf numFmtId="0" fontId="7" fillId="2" borderId="0" xfId="0" applyFont="1" applyFill="1"/>
    <xf numFmtId="0" fontId="7" fillId="0" borderId="0" xfId="0" applyFont="1" applyFill="1"/>
    <xf numFmtId="0" fontId="8" fillId="0" borderId="1" xfId="0" applyFont="1" applyBorder="1"/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8"/>
  <sheetViews>
    <sheetView tabSelected="1" topLeftCell="A30" workbookViewId="0">
      <selection activeCell="G39" sqref="G39"/>
    </sheetView>
  </sheetViews>
  <sheetFormatPr defaultRowHeight="15" x14ac:dyDescent="0.25"/>
  <cols>
    <col min="1" max="1" width="40" customWidth="1"/>
    <col min="2" max="2" width="9.42578125" bestFit="1" customWidth="1"/>
    <col min="3" max="3" width="14.7109375" bestFit="1" customWidth="1"/>
    <col min="4" max="4" width="19.85546875" bestFit="1" customWidth="1"/>
    <col min="5" max="5" width="13.7109375" bestFit="1" customWidth="1"/>
    <col min="6" max="6" width="16.42578125" style="23" customWidth="1"/>
    <col min="7" max="7" width="18.140625" customWidth="1"/>
    <col min="8" max="8" width="17.7109375" customWidth="1"/>
  </cols>
  <sheetData>
    <row r="2" spans="1:8" x14ac:dyDescent="0.25">
      <c r="A2" s="15" t="s">
        <v>126</v>
      </c>
      <c r="B2" s="13"/>
      <c r="C2" s="13"/>
      <c r="D2" s="13"/>
      <c r="E2" s="13"/>
      <c r="F2" s="22"/>
      <c r="G2" s="13"/>
      <c r="H2" s="26"/>
    </row>
    <row r="3" spans="1:8" x14ac:dyDescent="0.25">
      <c r="A3" s="30" t="s">
        <v>0</v>
      </c>
      <c r="B3" s="11" t="s">
        <v>121</v>
      </c>
      <c r="C3" s="11" t="s">
        <v>1</v>
      </c>
      <c r="D3" s="11" t="s">
        <v>108</v>
      </c>
      <c r="E3" s="11" t="s">
        <v>3</v>
      </c>
      <c r="F3" s="24" t="s">
        <v>2</v>
      </c>
      <c r="G3" s="21" t="s">
        <v>124</v>
      </c>
      <c r="H3" s="27"/>
    </row>
    <row r="4" spans="1:8" x14ac:dyDescent="0.25">
      <c r="A4" s="31"/>
      <c r="B4" s="12" t="s">
        <v>112</v>
      </c>
      <c r="C4" s="12" t="s">
        <v>111</v>
      </c>
      <c r="D4" s="12" t="s">
        <v>111</v>
      </c>
      <c r="E4" s="12" t="s">
        <v>111</v>
      </c>
      <c r="F4" s="25"/>
      <c r="G4" s="25" t="s">
        <v>122</v>
      </c>
      <c r="H4" s="27"/>
    </row>
    <row r="5" spans="1:8" x14ac:dyDescent="0.25">
      <c r="A5" s="1" t="s">
        <v>4</v>
      </c>
      <c r="B5" s="2">
        <v>4</v>
      </c>
      <c r="C5" s="2">
        <v>4</v>
      </c>
      <c r="D5" s="2">
        <v>4</v>
      </c>
      <c r="E5" s="2">
        <v>4</v>
      </c>
      <c r="F5" s="2">
        <v>2</v>
      </c>
      <c r="G5" s="2">
        <v>2</v>
      </c>
      <c r="H5" s="28"/>
    </row>
    <row r="6" spans="1:8" x14ac:dyDescent="0.25">
      <c r="A6" s="1" t="s">
        <v>5</v>
      </c>
      <c r="B6" s="2">
        <v>290</v>
      </c>
      <c r="C6" s="2">
        <v>256</v>
      </c>
      <c r="D6" s="2">
        <v>252</v>
      </c>
      <c r="E6" s="2">
        <v>297</v>
      </c>
      <c r="F6" s="2">
        <v>34</v>
      </c>
      <c r="G6" s="2">
        <v>274</v>
      </c>
      <c r="H6" s="28"/>
    </row>
    <row r="7" spans="1:8" x14ac:dyDescent="0.25">
      <c r="A7" s="1" t="s">
        <v>6</v>
      </c>
      <c r="B7" s="2">
        <v>53</v>
      </c>
      <c r="C7" s="2">
        <v>51</v>
      </c>
      <c r="D7" s="2">
        <v>51</v>
      </c>
      <c r="E7" s="2">
        <v>53</v>
      </c>
      <c r="F7" s="2">
        <v>0</v>
      </c>
      <c r="G7" s="2">
        <v>28</v>
      </c>
      <c r="H7" s="28"/>
    </row>
    <row r="8" spans="1:8" x14ac:dyDescent="0.25">
      <c r="A8" s="1" t="s">
        <v>7</v>
      </c>
      <c r="B8" s="2">
        <v>9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8"/>
    </row>
    <row r="9" spans="1:8" x14ac:dyDescent="0.25">
      <c r="A9" s="1" t="s">
        <v>8</v>
      </c>
      <c r="B9" s="2">
        <v>240</v>
      </c>
      <c r="C9" s="2">
        <v>254</v>
      </c>
      <c r="D9" s="2">
        <v>254</v>
      </c>
      <c r="E9" s="2">
        <v>258</v>
      </c>
      <c r="F9" s="2">
        <v>81</v>
      </c>
      <c r="G9" s="2">
        <v>211</v>
      </c>
      <c r="H9" s="28"/>
    </row>
    <row r="10" spans="1:8" x14ac:dyDescent="0.25">
      <c r="A10" s="3" t="s">
        <v>9</v>
      </c>
      <c r="B10" s="2">
        <v>26</v>
      </c>
      <c r="C10" s="2">
        <v>26</v>
      </c>
      <c r="D10" s="2">
        <v>26</v>
      </c>
      <c r="E10" s="2">
        <v>36</v>
      </c>
      <c r="F10" s="2">
        <v>0</v>
      </c>
      <c r="G10" s="2">
        <v>19</v>
      </c>
      <c r="H10" s="28"/>
    </row>
    <row r="11" spans="1:8" x14ac:dyDescent="0.25">
      <c r="A11" s="1" t="s">
        <v>10</v>
      </c>
      <c r="B11" s="2">
        <v>54</v>
      </c>
      <c r="C11" s="2">
        <v>55</v>
      </c>
      <c r="D11" s="2">
        <v>55</v>
      </c>
      <c r="E11" s="2">
        <v>61</v>
      </c>
      <c r="F11" s="2">
        <v>28</v>
      </c>
      <c r="G11" s="2">
        <v>43</v>
      </c>
      <c r="H11" s="28"/>
    </row>
    <row r="12" spans="1:8" x14ac:dyDescent="0.25">
      <c r="A12" s="1" t="s">
        <v>11</v>
      </c>
      <c r="B12" s="2">
        <v>52</v>
      </c>
      <c r="C12" s="2">
        <v>45</v>
      </c>
      <c r="D12" s="2">
        <v>299</v>
      </c>
      <c r="E12" s="2">
        <v>55</v>
      </c>
      <c r="F12" s="2">
        <v>11</v>
      </c>
      <c r="G12" s="2">
        <v>38</v>
      </c>
      <c r="H12" s="28"/>
    </row>
    <row r="13" spans="1:8" x14ac:dyDescent="0.25">
      <c r="A13" s="1" t="s">
        <v>119</v>
      </c>
      <c r="B13" s="2">
        <v>683</v>
      </c>
      <c r="C13" s="2">
        <v>620</v>
      </c>
      <c r="D13" s="2">
        <v>598</v>
      </c>
      <c r="E13" s="2">
        <v>616</v>
      </c>
      <c r="F13" s="2">
        <v>25</v>
      </c>
      <c r="G13" s="2">
        <v>168</v>
      </c>
      <c r="H13" s="28"/>
    </row>
    <row r="14" spans="1:8" x14ac:dyDescent="0.25">
      <c r="A14" s="1" t="s">
        <v>13</v>
      </c>
      <c r="B14" s="2">
        <v>28</v>
      </c>
      <c r="C14" s="2">
        <v>51</v>
      </c>
      <c r="D14" s="2">
        <v>51</v>
      </c>
      <c r="E14" s="2">
        <v>51</v>
      </c>
      <c r="F14" s="2">
        <v>0</v>
      </c>
      <c r="G14" s="2">
        <v>27</v>
      </c>
      <c r="H14" s="28"/>
    </row>
    <row r="15" spans="1:8" x14ac:dyDescent="0.25">
      <c r="A15" s="1" t="s">
        <v>14</v>
      </c>
      <c r="B15" s="2">
        <v>226</v>
      </c>
      <c r="C15" s="2">
        <v>174</v>
      </c>
      <c r="D15" s="2">
        <v>174</v>
      </c>
      <c r="E15" s="2">
        <v>223</v>
      </c>
      <c r="F15" s="2">
        <v>3</v>
      </c>
      <c r="G15" s="2">
        <v>148</v>
      </c>
      <c r="H15" s="28"/>
    </row>
    <row r="16" spans="1:8" x14ac:dyDescent="0.25">
      <c r="A16" s="1" t="s">
        <v>15</v>
      </c>
      <c r="B16" s="2">
        <v>16</v>
      </c>
      <c r="C16" s="2">
        <v>16</v>
      </c>
      <c r="D16" s="2">
        <v>16</v>
      </c>
      <c r="E16" s="2">
        <v>20</v>
      </c>
      <c r="F16" s="2">
        <v>0</v>
      </c>
      <c r="G16" s="2">
        <v>5</v>
      </c>
      <c r="H16" s="28"/>
    </row>
    <row r="17" spans="1:8" x14ac:dyDescent="0.25">
      <c r="A17" s="3" t="s">
        <v>16</v>
      </c>
      <c r="B17" s="2">
        <v>7</v>
      </c>
      <c r="C17" s="2">
        <v>8</v>
      </c>
      <c r="D17" s="2">
        <v>8</v>
      </c>
      <c r="E17" s="2">
        <v>8</v>
      </c>
      <c r="F17" s="2">
        <v>0</v>
      </c>
      <c r="G17" s="2">
        <v>1</v>
      </c>
      <c r="H17" s="28"/>
    </row>
    <row r="18" spans="1:8" x14ac:dyDescent="0.25">
      <c r="A18" s="1" t="s">
        <v>17</v>
      </c>
      <c r="B18" s="2">
        <v>108</v>
      </c>
      <c r="C18" s="2">
        <v>112</v>
      </c>
      <c r="D18" s="2">
        <v>112</v>
      </c>
      <c r="E18" s="2">
        <v>119</v>
      </c>
      <c r="F18" s="2">
        <v>5</v>
      </c>
      <c r="G18" s="2">
        <f>53+27</f>
        <v>80</v>
      </c>
      <c r="H18" s="28"/>
    </row>
    <row r="19" spans="1:8" x14ac:dyDescent="0.25">
      <c r="A19" s="1" t="s">
        <v>18</v>
      </c>
      <c r="B19" s="2">
        <v>75</v>
      </c>
      <c r="C19" s="2">
        <v>72</v>
      </c>
      <c r="D19" s="2">
        <v>72</v>
      </c>
      <c r="E19" s="2">
        <v>73</v>
      </c>
      <c r="F19" s="2">
        <v>4</v>
      </c>
      <c r="G19" s="2">
        <f>54+8</f>
        <v>62</v>
      </c>
      <c r="H19" s="28"/>
    </row>
    <row r="20" spans="1:8" x14ac:dyDescent="0.25">
      <c r="A20" s="1" t="s">
        <v>19</v>
      </c>
      <c r="B20" s="2">
        <v>12</v>
      </c>
      <c r="C20" s="2">
        <v>12</v>
      </c>
      <c r="D20" s="2">
        <v>12</v>
      </c>
      <c r="E20" s="2">
        <v>12</v>
      </c>
      <c r="F20" s="2">
        <v>0</v>
      </c>
      <c r="G20" s="2">
        <v>12</v>
      </c>
      <c r="H20" s="28"/>
    </row>
    <row r="21" spans="1:8" x14ac:dyDescent="0.25">
      <c r="A21" s="1" t="s">
        <v>20</v>
      </c>
      <c r="B21" s="2">
        <v>33</v>
      </c>
      <c r="C21" s="2">
        <v>26</v>
      </c>
      <c r="D21" s="2">
        <v>26</v>
      </c>
      <c r="E21" s="2">
        <v>33</v>
      </c>
      <c r="F21" s="2">
        <v>0</v>
      </c>
      <c r="G21" s="2">
        <v>38</v>
      </c>
      <c r="H21" s="28"/>
    </row>
    <row r="22" spans="1:8" x14ac:dyDescent="0.25">
      <c r="A22" s="1" t="s">
        <v>21</v>
      </c>
      <c r="B22" s="2">
        <v>357</v>
      </c>
      <c r="C22" s="2">
        <v>387</v>
      </c>
      <c r="D22" s="2">
        <v>388</v>
      </c>
      <c r="E22" s="2">
        <v>426</v>
      </c>
      <c r="F22" s="2">
        <v>96</v>
      </c>
      <c r="G22" s="2">
        <v>299</v>
      </c>
      <c r="H22" s="28"/>
    </row>
    <row r="23" spans="1:8" x14ac:dyDescent="0.25">
      <c r="A23" s="1" t="s">
        <v>22</v>
      </c>
      <c r="B23" s="2">
        <v>21</v>
      </c>
      <c r="C23" s="2">
        <v>21</v>
      </c>
      <c r="D23" s="2">
        <v>21</v>
      </c>
      <c r="E23" s="2">
        <v>21</v>
      </c>
      <c r="F23" s="2">
        <v>0</v>
      </c>
      <c r="G23" s="2">
        <v>0</v>
      </c>
      <c r="H23" s="28"/>
    </row>
    <row r="24" spans="1:8" x14ac:dyDescent="0.25">
      <c r="A24" s="1" t="s">
        <v>23</v>
      </c>
      <c r="B24" s="2">
        <v>0</v>
      </c>
      <c r="C24" s="2">
        <v>0</v>
      </c>
      <c r="D24" s="2">
        <v>26</v>
      </c>
      <c r="E24" s="2">
        <v>28</v>
      </c>
      <c r="F24" s="2">
        <v>4</v>
      </c>
      <c r="G24" s="2">
        <v>0</v>
      </c>
      <c r="H24" s="28"/>
    </row>
    <row r="25" spans="1:8" x14ac:dyDescent="0.25">
      <c r="A25" s="1" t="s">
        <v>110</v>
      </c>
      <c r="B25" s="2">
        <f>SUM(B5:B24)-B5-B10-B12</f>
        <v>2212</v>
      </c>
      <c r="C25" s="2">
        <f>SUM(C5:C24)-C5-C10-C12</f>
        <v>2115</v>
      </c>
      <c r="D25" s="2">
        <f t="shared" ref="D25:G25" si="0">SUM(D5:D24)-D5-D10-D12</f>
        <v>2116</v>
      </c>
      <c r="E25" s="2">
        <f t="shared" si="0"/>
        <v>2299</v>
      </c>
      <c r="F25" s="2">
        <f t="shared" si="0"/>
        <v>280</v>
      </c>
      <c r="G25" s="2">
        <f t="shared" si="0"/>
        <v>1396</v>
      </c>
      <c r="H25" s="28"/>
    </row>
    <row r="26" spans="1:8" x14ac:dyDescent="0.25">
      <c r="A26" s="6" t="s">
        <v>24</v>
      </c>
      <c r="B26" s="5">
        <f t="shared" ref="B26:E26" si="1">SUM(B5:B24)</f>
        <v>2294</v>
      </c>
      <c r="C26" s="5">
        <f t="shared" si="1"/>
        <v>2190</v>
      </c>
      <c r="D26" s="9">
        <f t="shared" si="1"/>
        <v>2445</v>
      </c>
      <c r="E26" s="5">
        <f t="shared" si="1"/>
        <v>2394</v>
      </c>
      <c r="F26" s="5">
        <f>SUM(F5:F24)</f>
        <v>293</v>
      </c>
      <c r="G26" s="5">
        <f t="shared" ref="G26" si="2">SUM(G5:G24)</f>
        <v>1455</v>
      </c>
      <c r="H26" s="5"/>
    </row>
    <row r="27" spans="1:8" x14ac:dyDescent="0.25">
      <c r="A27" s="7" t="s">
        <v>104</v>
      </c>
      <c r="B27" s="8" t="s">
        <v>106</v>
      </c>
      <c r="C27" s="8" t="s">
        <v>105</v>
      </c>
      <c r="D27" s="8" t="s">
        <v>109</v>
      </c>
      <c r="E27" s="10" t="s">
        <v>113</v>
      </c>
      <c r="F27" s="8" t="s">
        <v>107</v>
      </c>
      <c r="G27" s="8" t="s">
        <v>123</v>
      </c>
      <c r="H27" s="29"/>
    </row>
    <row r="28" spans="1:8" x14ac:dyDescent="0.25">
      <c r="A28" s="13"/>
      <c r="B28" s="13"/>
      <c r="C28" s="13"/>
      <c r="D28" s="13"/>
      <c r="E28" s="13"/>
      <c r="F28" s="22"/>
      <c r="G28" s="13"/>
      <c r="H28" s="26"/>
    </row>
    <row r="29" spans="1:8" x14ac:dyDescent="0.25">
      <c r="H29" s="26"/>
    </row>
    <row r="30" spans="1:8" x14ac:dyDescent="0.25">
      <c r="H30" s="26"/>
    </row>
    <row r="31" spans="1:8" x14ac:dyDescent="0.25">
      <c r="A31" s="15" t="s">
        <v>125</v>
      </c>
      <c r="B31" s="14"/>
      <c r="C31" s="14"/>
      <c r="D31" s="14"/>
      <c r="E31" s="14"/>
      <c r="H31" s="26"/>
    </row>
    <row r="32" spans="1:8" x14ac:dyDescent="0.25">
      <c r="A32" s="16" t="s">
        <v>0</v>
      </c>
      <c r="B32" s="16" t="s">
        <v>120</v>
      </c>
      <c r="C32" s="16" t="s">
        <v>115</v>
      </c>
      <c r="D32" s="16" t="s">
        <v>117</v>
      </c>
      <c r="E32" s="16" t="s">
        <v>116</v>
      </c>
      <c r="F32" s="20" t="s">
        <v>124</v>
      </c>
      <c r="H32" s="26"/>
    </row>
    <row r="33" spans="1:6" x14ac:dyDescent="0.25">
      <c r="A33" s="18" t="s">
        <v>25</v>
      </c>
      <c r="B33" s="18">
        <v>4</v>
      </c>
      <c r="C33" s="18">
        <v>4</v>
      </c>
      <c r="D33" s="18">
        <v>4</v>
      </c>
      <c r="E33" s="18">
        <v>4</v>
      </c>
      <c r="F33" s="32">
        <v>2</v>
      </c>
    </row>
    <row r="34" spans="1:6" x14ac:dyDescent="0.25">
      <c r="A34" s="18" t="s">
        <v>26</v>
      </c>
      <c r="B34" s="18">
        <v>13</v>
      </c>
      <c r="C34" s="18">
        <v>11</v>
      </c>
      <c r="D34" s="18">
        <v>11</v>
      </c>
      <c r="E34" s="18">
        <v>17</v>
      </c>
      <c r="F34" s="32">
        <v>27</v>
      </c>
    </row>
    <row r="35" spans="1:6" x14ac:dyDescent="0.25">
      <c r="A35" s="18" t="s">
        <v>27</v>
      </c>
      <c r="B35" s="18">
        <v>10</v>
      </c>
      <c r="C35" s="18">
        <v>10</v>
      </c>
      <c r="D35" s="18">
        <v>10</v>
      </c>
      <c r="E35" s="18">
        <v>10</v>
      </c>
      <c r="F35" s="33">
        <v>17</v>
      </c>
    </row>
    <row r="36" spans="1:6" x14ac:dyDescent="0.25">
      <c r="A36" s="18" t="s">
        <v>28</v>
      </c>
      <c r="B36" s="18">
        <v>42</v>
      </c>
      <c r="C36" s="18">
        <v>27</v>
      </c>
      <c r="D36" s="18">
        <v>27</v>
      </c>
      <c r="E36" s="18">
        <v>34</v>
      </c>
      <c r="F36" s="33">
        <v>32</v>
      </c>
    </row>
    <row r="37" spans="1:6" x14ac:dyDescent="0.25">
      <c r="A37" s="18" t="s">
        <v>29</v>
      </c>
      <c r="B37" s="18">
        <v>9</v>
      </c>
      <c r="C37" s="18">
        <v>3</v>
      </c>
      <c r="D37" s="18">
        <v>3</v>
      </c>
      <c r="E37" s="18">
        <v>14</v>
      </c>
      <c r="F37" s="33">
        <v>13</v>
      </c>
    </row>
    <row r="38" spans="1:6" x14ac:dyDescent="0.25">
      <c r="A38" s="18" t="s">
        <v>6</v>
      </c>
      <c r="B38" s="18">
        <v>53</v>
      </c>
      <c r="C38" s="18">
        <v>51</v>
      </c>
      <c r="D38" s="18">
        <v>51</v>
      </c>
      <c r="E38" s="18">
        <v>53</v>
      </c>
      <c r="F38" s="33">
        <v>28</v>
      </c>
    </row>
    <row r="39" spans="1:6" x14ac:dyDescent="0.25">
      <c r="A39" s="18" t="s">
        <v>30</v>
      </c>
      <c r="B39" s="18">
        <v>12</v>
      </c>
      <c r="C39" s="18">
        <v>12</v>
      </c>
      <c r="D39" s="18">
        <v>12</v>
      </c>
      <c r="E39" s="18">
        <v>12</v>
      </c>
      <c r="F39" s="33">
        <v>11</v>
      </c>
    </row>
    <row r="40" spans="1:6" x14ac:dyDescent="0.25">
      <c r="A40" s="18" t="s">
        <v>31</v>
      </c>
      <c r="B40" s="18">
        <v>16</v>
      </c>
      <c r="C40" s="18">
        <v>0</v>
      </c>
      <c r="D40" s="18">
        <v>0</v>
      </c>
      <c r="E40" s="18">
        <v>18</v>
      </c>
      <c r="F40" s="32">
        <v>0</v>
      </c>
    </row>
    <row r="41" spans="1:6" x14ac:dyDescent="0.25">
      <c r="A41" s="18" t="s">
        <v>7</v>
      </c>
      <c r="B41" s="18">
        <v>9</v>
      </c>
      <c r="C41" s="18">
        <v>0</v>
      </c>
      <c r="D41" s="18">
        <v>0</v>
      </c>
      <c r="E41" s="18">
        <v>0</v>
      </c>
      <c r="F41" s="32">
        <v>0</v>
      </c>
    </row>
    <row r="42" spans="1:6" x14ac:dyDescent="0.25">
      <c r="A42" s="18" t="s">
        <v>32</v>
      </c>
      <c r="B42" s="18">
        <v>18</v>
      </c>
      <c r="C42" s="18">
        <v>19</v>
      </c>
      <c r="D42" s="18">
        <v>19</v>
      </c>
      <c r="E42" s="18">
        <v>19</v>
      </c>
      <c r="F42" s="33">
        <v>4</v>
      </c>
    </row>
    <row r="43" spans="1:6" x14ac:dyDescent="0.25">
      <c r="A43" s="18" t="s">
        <v>34</v>
      </c>
      <c r="B43" s="18">
        <v>15</v>
      </c>
      <c r="C43" s="18">
        <v>15</v>
      </c>
      <c r="D43" s="18">
        <v>15</v>
      </c>
      <c r="E43" s="18">
        <v>16</v>
      </c>
      <c r="F43" s="33">
        <v>15</v>
      </c>
    </row>
    <row r="44" spans="1:6" x14ac:dyDescent="0.25">
      <c r="A44" s="18" t="s">
        <v>35</v>
      </c>
      <c r="B44" s="18">
        <v>27</v>
      </c>
      <c r="C44" s="18">
        <v>23</v>
      </c>
      <c r="D44" s="18">
        <v>23</v>
      </c>
      <c r="E44" s="18">
        <v>28</v>
      </c>
      <c r="F44" s="33">
        <v>21</v>
      </c>
    </row>
    <row r="45" spans="1:6" x14ac:dyDescent="0.25">
      <c r="A45" s="18" t="s">
        <v>36</v>
      </c>
      <c r="B45" s="18">
        <v>4</v>
      </c>
      <c r="C45" s="18">
        <v>4</v>
      </c>
      <c r="D45" s="18">
        <v>4</v>
      </c>
      <c r="E45" s="18">
        <v>4</v>
      </c>
      <c r="F45" s="33">
        <v>2</v>
      </c>
    </row>
    <row r="46" spans="1:6" x14ac:dyDescent="0.25">
      <c r="A46" s="18" t="s">
        <v>37</v>
      </c>
      <c r="B46" s="18">
        <v>10</v>
      </c>
      <c r="C46" s="18">
        <v>9</v>
      </c>
      <c r="D46" s="18">
        <v>9</v>
      </c>
      <c r="E46" s="18">
        <v>12</v>
      </c>
      <c r="F46" s="33">
        <v>12</v>
      </c>
    </row>
    <row r="47" spans="1:6" x14ac:dyDescent="0.25">
      <c r="A47" s="18" t="s">
        <v>38</v>
      </c>
      <c r="B47" s="18">
        <v>14</v>
      </c>
      <c r="C47" s="18">
        <v>14</v>
      </c>
      <c r="D47" s="18">
        <v>14</v>
      </c>
      <c r="E47" s="18">
        <v>15</v>
      </c>
      <c r="F47" s="33">
        <v>19</v>
      </c>
    </row>
    <row r="48" spans="1:6" x14ac:dyDescent="0.25">
      <c r="A48" s="18" t="s">
        <v>39</v>
      </c>
      <c r="B48" s="18">
        <v>26</v>
      </c>
      <c r="C48" s="18">
        <v>26</v>
      </c>
      <c r="D48" s="18">
        <v>26</v>
      </c>
      <c r="E48" s="18">
        <v>36</v>
      </c>
      <c r="F48" s="33">
        <v>19</v>
      </c>
    </row>
    <row r="49" spans="1:6" x14ac:dyDescent="0.25">
      <c r="A49" s="18" t="s">
        <v>40</v>
      </c>
      <c r="B49" s="18">
        <v>11</v>
      </c>
      <c r="C49" s="18">
        <v>11</v>
      </c>
      <c r="D49" s="18">
        <v>11</v>
      </c>
      <c r="E49" s="18">
        <v>11</v>
      </c>
      <c r="F49" s="33">
        <v>0</v>
      </c>
    </row>
    <row r="50" spans="1:6" x14ac:dyDescent="0.25">
      <c r="A50" s="18" t="s">
        <v>41</v>
      </c>
      <c r="B50" s="18">
        <v>10</v>
      </c>
      <c r="C50" s="18">
        <v>10</v>
      </c>
      <c r="D50" s="18">
        <v>10</v>
      </c>
      <c r="E50" s="18">
        <v>10</v>
      </c>
      <c r="F50" s="33">
        <v>0</v>
      </c>
    </row>
    <row r="51" spans="1:6" x14ac:dyDescent="0.25">
      <c r="A51" s="18" t="s">
        <v>11</v>
      </c>
      <c r="B51" s="18">
        <v>52</v>
      </c>
      <c r="C51" s="18">
        <v>45</v>
      </c>
      <c r="D51" s="18">
        <v>299</v>
      </c>
      <c r="E51" s="18">
        <v>55</v>
      </c>
      <c r="F51" s="33">
        <v>38</v>
      </c>
    </row>
    <row r="52" spans="1:6" x14ac:dyDescent="0.25">
      <c r="A52" s="18" t="s">
        <v>42</v>
      </c>
      <c r="B52" s="18">
        <v>59</v>
      </c>
      <c r="C52" s="18">
        <v>59</v>
      </c>
      <c r="D52" s="18">
        <v>59</v>
      </c>
      <c r="E52" s="18">
        <v>62</v>
      </c>
      <c r="F52" s="33">
        <v>60</v>
      </c>
    </row>
    <row r="53" spans="1:6" x14ac:dyDescent="0.25">
      <c r="A53" s="18" t="s">
        <v>43</v>
      </c>
      <c r="B53" s="18">
        <v>24</v>
      </c>
      <c r="C53" s="18">
        <v>24</v>
      </c>
      <c r="D53" s="18">
        <v>24</v>
      </c>
      <c r="E53" s="18">
        <v>24</v>
      </c>
      <c r="F53" s="33">
        <v>24</v>
      </c>
    </row>
    <row r="54" spans="1:6" x14ac:dyDescent="0.25">
      <c r="A54" s="18" t="s">
        <v>12</v>
      </c>
      <c r="B54" s="18">
        <v>46</v>
      </c>
      <c r="C54" s="18">
        <v>46</v>
      </c>
      <c r="D54" s="18">
        <v>46</v>
      </c>
      <c r="E54" s="18">
        <v>46</v>
      </c>
      <c r="F54" s="33">
        <v>40</v>
      </c>
    </row>
    <row r="55" spans="1:6" x14ac:dyDescent="0.25">
      <c r="A55" s="18" t="s">
        <v>44</v>
      </c>
      <c r="B55" s="18">
        <v>18</v>
      </c>
      <c r="C55" s="18">
        <v>18</v>
      </c>
      <c r="D55" s="18">
        <v>18</v>
      </c>
      <c r="E55" s="18">
        <v>19</v>
      </c>
      <c r="F55" s="33">
        <v>16</v>
      </c>
    </row>
    <row r="56" spans="1:6" x14ac:dyDescent="0.25">
      <c r="A56" s="18" t="s">
        <v>45</v>
      </c>
      <c r="B56" s="18">
        <v>16</v>
      </c>
      <c r="C56" s="18">
        <v>15</v>
      </c>
      <c r="D56" s="18">
        <v>15</v>
      </c>
      <c r="E56" s="18">
        <v>15</v>
      </c>
      <c r="F56" s="33">
        <v>22</v>
      </c>
    </row>
    <row r="57" spans="1:6" x14ac:dyDescent="0.25">
      <c r="A57" s="18" t="s">
        <v>46</v>
      </c>
      <c r="B57" s="18">
        <v>15</v>
      </c>
      <c r="C57" s="18">
        <v>21</v>
      </c>
      <c r="D57" s="18">
        <v>21</v>
      </c>
      <c r="E57" s="18">
        <v>22</v>
      </c>
      <c r="F57" s="33">
        <v>17</v>
      </c>
    </row>
    <row r="58" spans="1:6" x14ac:dyDescent="0.25">
      <c r="A58" s="18" t="s">
        <v>47</v>
      </c>
      <c r="B58" s="18">
        <v>22</v>
      </c>
      <c r="C58" s="18">
        <v>22</v>
      </c>
      <c r="D58" s="18">
        <v>22</v>
      </c>
      <c r="E58" s="18">
        <v>25</v>
      </c>
      <c r="F58" s="33">
        <v>12</v>
      </c>
    </row>
    <row r="59" spans="1:6" x14ac:dyDescent="0.25">
      <c r="A59" s="18" t="s">
        <v>48</v>
      </c>
      <c r="B59" s="18">
        <v>5</v>
      </c>
      <c r="C59" s="18">
        <v>5</v>
      </c>
      <c r="D59" s="18">
        <v>5</v>
      </c>
      <c r="E59" s="18">
        <v>8</v>
      </c>
      <c r="F59" s="33">
        <v>5</v>
      </c>
    </row>
    <row r="60" spans="1:6" x14ac:dyDescent="0.25">
      <c r="A60" s="18" t="s">
        <v>49</v>
      </c>
      <c r="B60" s="18">
        <v>359</v>
      </c>
      <c r="C60" s="18">
        <v>348</v>
      </c>
      <c r="D60" s="18">
        <v>348</v>
      </c>
      <c r="E60" s="18">
        <v>348</v>
      </c>
      <c r="F60" s="33">
        <v>14</v>
      </c>
    </row>
    <row r="61" spans="1:6" x14ac:dyDescent="0.25">
      <c r="A61" s="18" t="s">
        <v>50</v>
      </c>
      <c r="B61" s="18">
        <v>111</v>
      </c>
      <c r="C61" s="18">
        <v>73</v>
      </c>
      <c r="D61" s="18">
        <v>73</v>
      </c>
      <c r="E61" s="18">
        <v>74</v>
      </c>
      <c r="F61" s="33">
        <v>10</v>
      </c>
    </row>
    <row r="62" spans="1:6" x14ac:dyDescent="0.25">
      <c r="A62" s="18" t="s">
        <v>51</v>
      </c>
      <c r="B62" s="18">
        <v>34</v>
      </c>
      <c r="C62" s="18">
        <v>29</v>
      </c>
      <c r="D62" s="18">
        <v>29</v>
      </c>
      <c r="E62" s="18">
        <v>35</v>
      </c>
      <c r="F62" s="33">
        <v>22</v>
      </c>
    </row>
    <row r="63" spans="1:6" x14ac:dyDescent="0.25">
      <c r="A63" s="18" t="s">
        <v>52</v>
      </c>
      <c r="B63" s="18">
        <v>39</v>
      </c>
      <c r="C63" s="18">
        <v>49</v>
      </c>
      <c r="D63" s="18">
        <v>49</v>
      </c>
      <c r="E63" s="18">
        <v>49</v>
      </c>
      <c r="F63" s="33">
        <v>56</v>
      </c>
    </row>
    <row r="64" spans="1:6" x14ac:dyDescent="0.25">
      <c r="A64" s="18" t="s">
        <v>53</v>
      </c>
      <c r="B64" s="18">
        <v>3</v>
      </c>
      <c r="C64" s="18">
        <v>19</v>
      </c>
      <c r="D64" s="18">
        <v>0</v>
      </c>
      <c r="E64" s="18">
        <v>1</v>
      </c>
      <c r="F64" s="33">
        <v>8</v>
      </c>
    </row>
    <row r="65" spans="1:6" x14ac:dyDescent="0.25">
      <c r="A65" s="18" t="s">
        <v>54</v>
      </c>
      <c r="B65" s="18">
        <v>16</v>
      </c>
      <c r="C65" s="18">
        <v>0</v>
      </c>
      <c r="D65" s="18">
        <v>19</v>
      </c>
      <c r="E65" s="18">
        <v>18</v>
      </c>
      <c r="F65" s="33">
        <v>2</v>
      </c>
    </row>
    <row r="66" spans="1:6" x14ac:dyDescent="0.25">
      <c r="A66" s="18" t="s">
        <v>55</v>
      </c>
      <c r="B66" s="18">
        <v>1</v>
      </c>
      <c r="C66" s="18">
        <v>2</v>
      </c>
      <c r="D66" s="18">
        <v>2</v>
      </c>
      <c r="E66" s="18">
        <v>2</v>
      </c>
      <c r="F66" s="33">
        <v>0</v>
      </c>
    </row>
    <row r="67" spans="1:6" x14ac:dyDescent="0.25">
      <c r="A67" s="18" t="s">
        <v>56</v>
      </c>
      <c r="B67" s="18">
        <v>21</v>
      </c>
      <c r="C67" s="18">
        <v>21</v>
      </c>
      <c r="D67" s="18">
        <v>21</v>
      </c>
      <c r="E67" s="18">
        <v>22</v>
      </c>
      <c r="F67" s="33">
        <v>19</v>
      </c>
    </row>
    <row r="68" spans="1:6" x14ac:dyDescent="0.25">
      <c r="A68" s="18" t="s">
        <v>57</v>
      </c>
      <c r="B68" s="18">
        <v>19</v>
      </c>
      <c r="C68" s="18">
        <v>26</v>
      </c>
      <c r="D68" s="18">
        <v>26</v>
      </c>
      <c r="E68" s="18">
        <v>36</v>
      </c>
      <c r="F68" s="33">
        <v>6</v>
      </c>
    </row>
    <row r="69" spans="1:6" x14ac:dyDescent="0.25">
      <c r="A69" s="18" t="s">
        <v>58</v>
      </c>
      <c r="B69" s="18">
        <v>2</v>
      </c>
      <c r="C69" s="18">
        <v>4</v>
      </c>
      <c r="D69" s="18">
        <v>4</v>
      </c>
      <c r="E69" s="18">
        <v>4</v>
      </c>
      <c r="F69" s="33">
        <v>1</v>
      </c>
    </row>
    <row r="70" spans="1:6" x14ac:dyDescent="0.25">
      <c r="A70" s="18" t="s">
        <v>59</v>
      </c>
      <c r="B70" s="18">
        <v>4</v>
      </c>
      <c r="C70" s="18">
        <v>0</v>
      </c>
      <c r="D70" s="18">
        <v>0</v>
      </c>
      <c r="E70" s="18">
        <v>0</v>
      </c>
      <c r="F70" s="33">
        <v>0</v>
      </c>
    </row>
    <row r="71" spans="1:6" x14ac:dyDescent="0.25">
      <c r="A71" s="18" t="s">
        <v>60</v>
      </c>
      <c r="B71" s="18">
        <v>15</v>
      </c>
      <c r="C71" s="18">
        <v>6</v>
      </c>
      <c r="D71" s="18">
        <v>6</v>
      </c>
      <c r="E71" s="18">
        <v>8</v>
      </c>
      <c r="F71" s="33">
        <v>6</v>
      </c>
    </row>
    <row r="72" spans="1:6" x14ac:dyDescent="0.25">
      <c r="A72" s="18" t="s">
        <v>61</v>
      </c>
      <c r="B72" s="18">
        <v>2</v>
      </c>
      <c r="C72" s="18">
        <v>2</v>
      </c>
      <c r="D72" s="18">
        <v>2</v>
      </c>
      <c r="E72" s="18">
        <v>2</v>
      </c>
      <c r="F72" s="33">
        <v>0</v>
      </c>
    </row>
    <row r="73" spans="1:6" x14ac:dyDescent="0.25">
      <c r="A73" s="18" t="s">
        <v>62</v>
      </c>
      <c r="B73" s="18">
        <v>27</v>
      </c>
      <c r="C73" s="18">
        <v>27</v>
      </c>
      <c r="D73" s="18">
        <v>27</v>
      </c>
      <c r="E73" s="18">
        <v>28</v>
      </c>
      <c r="F73" s="33">
        <v>12</v>
      </c>
    </row>
    <row r="74" spans="1:6" x14ac:dyDescent="0.25">
      <c r="A74" s="18" t="s">
        <v>63</v>
      </c>
      <c r="B74" s="18">
        <v>26</v>
      </c>
      <c r="C74" s="18">
        <v>26</v>
      </c>
      <c r="D74" s="18">
        <v>26</v>
      </c>
      <c r="E74" s="18">
        <v>26</v>
      </c>
      <c r="F74" s="33">
        <v>14</v>
      </c>
    </row>
    <row r="75" spans="1:6" x14ac:dyDescent="0.25">
      <c r="A75" s="18" t="s">
        <v>64</v>
      </c>
      <c r="B75" s="18">
        <v>15</v>
      </c>
      <c r="C75" s="18">
        <v>17</v>
      </c>
      <c r="D75" s="18">
        <v>17</v>
      </c>
      <c r="E75" s="18">
        <v>20</v>
      </c>
      <c r="F75" s="33">
        <v>12</v>
      </c>
    </row>
    <row r="76" spans="1:6" x14ac:dyDescent="0.25">
      <c r="A76" s="18" t="s">
        <v>65</v>
      </c>
      <c r="B76" s="18">
        <v>14</v>
      </c>
      <c r="C76" s="18">
        <v>15</v>
      </c>
      <c r="D76" s="18">
        <v>15</v>
      </c>
      <c r="E76" s="18">
        <v>15</v>
      </c>
      <c r="F76" s="33">
        <v>11</v>
      </c>
    </row>
    <row r="77" spans="1:6" x14ac:dyDescent="0.25">
      <c r="A77" s="18" t="s">
        <v>66</v>
      </c>
      <c r="B77" s="18">
        <v>1</v>
      </c>
      <c r="C77" s="18">
        <v>23</v>
      </c>
      <c r="D77" s="18">
        <v>23</v>
      </c>
      <c r="E77" s="18">
        <v>23</v>
      </c>
      <c r="F77" s="33">
        <v>8</v>
      </c>
    </row>
    <row r="78" spans="1:6" x14ac:dyDescent="0.25">
      <c r="A78" s="18" t="s">
        <v>67</v>
      </c>
      <c r="B78" s="18">
        <v>16</v>
      </c>
      <c r="C78" s="18">
        <v>16</v>
      </c>
      <c r="D78" s="18">
        <v>16</v>
      </c>
      <c r="E78" s="18">
        <v>17</v>
      </c>
      <c r="F78" s="33">
        <v>12</v>
      </c>
    </row>
    <row r="79" spans="1:6" x14ac:dyDescent="0.25">
      <c r="A79" s="18" t="s">
        <v>68</v>
      </c>
      <c r="B79" s="18">
        <v>7</v>
      </c>
      <c r="C79" s="18">
        <v>7</v>
      </c>
      <c r="D79" s="18">
        <v>7</v>
      </c>
      <c r="E79" s="18">
        <v>10</v>
      </c>
      <c r="F79" s="33">
        <v>8</v>
      </c>
    </row>
    <row r="80" spans="1:6" x14ac:dyDescent="0.25">
      <c r="A80" s="18" t="s">
        <v>69</v>
      </c>
      <c r="B80" s="18">
        <v>18</v>
      </c>
      <c r="C80" s="18">
        <v>21</v>
      </c>
      <c r="D80" s="18">
        <v>21</v>
      </c>
      <c r="E80" s="18">
        <v>22</v>
      </c>
      <c r="F80" s="33">
        <v>20</v>
      </c>
    </row>
    <row r="81" spans="1:6" x14ac:dyDescent="0.25">
      <c r="A81" s="18" t="s">
        <v>70</v>
      </c>
      <c r="B81" s="18">
        <v>18</v>
      </c>
      <c r="C81" s="18">
        <v>18</v>
      </c>
      <c r="D81" s="18">
        <v>18</v>
      </c>
      <c r="E81" s="18">
        <v>2</v>
      </c>
      <c r="F81" s="33">
        <v>18</v>
      </c>
    </row>
    <row r="82" spans="1:6" x14ac:dyDescent="0.25">
      <c r="A82" s="18" t="s">
        <v>71</v>
      </c>
      <c r="B82" s="18">
        <v>28</v>
      </c>
      <c r="C82" s="18">
        <v>27</v>
      </c>
      <c r="D82" s="18">
        <v>27</v>
      </c>
      <c r="E82" s="18">
        <v>19</v>
      </c>
      <c r="F82" s="33">
        <v>32</v>
      </c>
    </row>
    <row r="83" spans="1:6" x14ac:dyDescent="0.25">
      <c r="A83" s="18" t="s">
        <v>72</v>
      </c>
      <c r="B83" s="18">
        <v>9</v>
      </c>
      <c r="C83" s="18">
        <v>9</v>
      </c>
      <c r="D83" s="18">
        <v>9</v>
      </c>
      <c r="E83" s="18">
        <v>38</v>
      </c>
      <c r="F83" s="33">
        <v>8</v>
      </c>
    </row>
    <row r="84" spans="1:6" x14ac:dyDescent="0.25">
      <c r="A84" s="18" t="s">
        <v>73</v>
      </c>
      <c r="B84" s="18">
        <v>7</v>
      </c>
      <c r="C84" s="18">
        <v>8</v>
      </c>
      <c r="D84" s="18">
        <v>8</v>
      </c>
      <c r="E84" s="18">
        <v>9</v>
      </c>
      <c r="F84" s="33">
        <v>1</v>
      </c>
    </row>
    <row r="85" spans="1:6" x14ac:dyDescent="0.25">
      <c r="A85" s="18" t="s">
        <v>74</v>
      </c>
      <c r="B85" s="18">
        <v>50</v>
      </c>
      <c r="C85" s="18">
        <v>53</v>
      </c>
      <c r="D85" s="18">
        <v>53</v>
      </c>
      <c r="E85" s="18">
        <v>8</v>
      </c>
      <c r="F85" s="33">
        <v>39</v>
      </c>
    </row>
    <row r="86" spans="1:6" x14ac:dyDescent="0.25">
      <c r="A86" s="18" t="s">
        <v>75</v>
      </c>
      <c r="B86" s="18">
        <v>25</v>
      </c>
      <c r="C86" s="18">
        <v>21</v>
      </c>
      <c r="D86" s="18">
        <v>21</v>
      </c>
      <c r="E86" s="18">
        <v>58</v>
      </c>
      <c r="F86" s="33">
        <v>10</v>
      </c>
    </row>
    <row r="87" spans="1:6" x14ac:dyDescent="0.25">
      <c r="A87" s="18" t="s">
        <v>76</v>
      </c>
      <c r="B87" s="18">
        <v>1</v>
      </c>
      <c r="C87" s="18">
        <v>1</v>
      </c>
      <c r="D87" s="18">
        <v>1</v>
      </c>
      <c r="E87" s="18">
        <v>21</v>
      </c>
      <c r="F87" s="33">
        <v>1</v>
      </c>
    </row>
    <row r="88" spans="1:6" x14ac:dyDescent="0.25">
      <c r="A88" s="18" t="s">
        <v>17</v>
      </c>
      <c r="B88" s="18">
        <v>108</v>
      </c>
      <c r="C88" s="18">
        <v>112</v>
      </c>
      <c r="D88" s="18">
        <v>112</v>
      </c>
      <c r="E88" s="18">
        <v>120</v>
      </c>
      <c r="F88" s="33">
        <f>53+27</f>
        <v>80</v>
      </c>
    </row>
    <row r="89" spans="1:6" x14ac:dyDescent="0.25">
      <c r="A89" s="18" t="s">
        <v>18</v>
      </c>
      <c r="B89" s="18">
        <v>75</v>
      </c>
      <c r="C89" s="18">
        <v>72</v>
      </c>
      <c r="D89" s="18">
        <v>72</v>
      </c>
      <c r="E89" s="18">
        <v>73</v>
      </c>
      <c r="F89" s="33">
        <f>54+8</f>
        <v>62</v>
      </c>
    </row>
    <row r="90" spans="1:6" x14ac:dyDescent="0.25">
      <c r="A90" s="18" t="s">
        <v>77</v>
      </c>
      <c r="B90" s="18">
        <v>37</v>
      </c>
      <c r="C90" s="18">
        <v>36</v>
      </c>
      <c r="D90" s="18">
        <v>36</v>
      </c>
      <c r="E90" s="18">
        <v>36</v>
      </c>
      <c r="F90" s="33">
        <v>13</v>
      </c>
    </row>
    <row r="91" spans="1:6" x14ac:dyDescent="0.25">
      <c r="A91" s="18" t="s">
        <v>78</v>
      </c>
      <c r="B91" s="18">
        <v>16</v>
      </c>
      <c r="C91" s="18">
        <v>16</v>
      </c>
      <c r="D91" s="18">
        <v>16</v>
      </c>
      <c r="E91" s="18">
        <v>16</v>
      </c>
      <c r="F91" s="33">
        <v>0</v>
      </c>
    </row>
    <row r="92" spans="1:6" x14ac:dyDescent="0.25">
      <c r="A92" s="18" t="s">
        <v>79</v>
      </c>
      <c r="B92" s="18">
        <v>14</v>
      </c>
      <c r="C92" s="18">
        <v>13</v>
      </c>
      <c r="D92" s="18">
        <v>13</v>
      </c>
      <c r="E92" s="18">
        <v>13</v>
      </c>
      <c r="F92" s="33">
        <v>10</v>
      </c>
    </row>
    <row r="93" spans="1:6" x14ac:dyDescent="0.25">
      <c r="A93" s="18" t="s">
        <v>80</v>
      </c>
      <c r="B93" s="18">
        <v>18</v>
      </c>
      <c r="C93" s="18">
        <v>18</v>
      </c>
      <c r="D93" s="18">
        <v>18</v>
      </c>
      <c r="E93" s="18">
        <v>18</v>
      </c>
      <c r="F93" s="33">
        <v>0</v>
      </c>
    </row>
    <row r="94" spans="1:6" x14ac:dyDescent="0.25">
      <c r="A94" s="18" t="s">
        <v>19</v>
      </c>
      <c r="B94" s="18">
        <v>12</v>
      </c>
      <c r="C94" s="18">
        <v>12</v>
      </c>
      <c r="D94" s="18">
        <v>12</v>
      </c>
      <c r="E94" s="18">
        <v>12</v>
      </c>
      <c r="F94" s="33">
        <v>12</v>
      </c>
    </row>
    <row r="95" spans="1:6" x14ac:dyDescent="0.25">
      <c r="A95" s="18" t="s">
        <v>81</v>
      </c>
      <c r="B95" s="18">
        <v>10</v>
      </c>
      <c r="C95" s="18">
        <v>10</v>
      </c>
      <c r="D95" s="18">
        <v>10</v>
      </c>
      <c r="E95" s="18">
        <v>14</v>
      </c>
      <c r="F95" s="33">
        <v>0</v>
      </c>
    </row>
    <row r="96" spans="1:6" x14ac:dyDescent="0.25">
      <c r="A96" s="18" t="s">
        <v>82</v>
      </c>
      <c r="B96" s="18">
        <v>14</v>
      </c>
      <c r="C96" s="18">
        <v>15</v>
      </c>
      <c r="D96" s="18">
        <v>15</v>
      </c>
      <c r="E96" s="18">
        <v>15</v>
      </c>
      <c r="F96" s="33">
        <v>19</v>
      </c>
    </row>
    <row r="97" spans="1:6" x14ac:dyDescent="0.25">
      <c r="A97" s="18" t="s">
        <v>83</v>
      </c>
      <c r="B97" s="18">
        <v>7</v>
      </c>
      <c r="C97" s="18">
        <v>7</v>
      </c>
      <c r="D97" s="18">
        <v>7</v>
      </c>
      <c r="E97" s="18">
        <v>6</v>
      </c>
      <c r="F97" s="33">
        <v>1</v>
      </c>
    </row>
    <row r="98" spans="1:6" x14ac:dyDescent="0.25">
      <c r="A98" s="18" t="s">
        <v>84</v>
      </c>
      <c r="B98" s="18">
        <v>7</v>
      </c>
      <c r="C98" s="18">
        <v>7</v>
      </c>
      <c r="D98" s="18">
        <v>7</v>
      </c>
      <c r="E98" s="18">
        <v>9</v>
      </c>
      <c r="F98" s="33">
        <v>8</v>
      </c>
    </row>
    <row r="99" spans="1:6" x14ac:dyDescent="0.25">
      <c r="A99" s="18" t="s">
        <v>85</v>
      </c>
      <c r="B99" s="18">
        <v>22</v>
      </c>
      <c r="C99" s="18">
        <v>24</v>
      </c>
      <c r="D99" s="18">
        <v>24</v>
      </c>
      <c r="E99" s="18">
        <v>25</v>
      </c>
      <c r="F99" s="33">
        <v>22</v>
      </c>
    </row>
    <row r="100" spans="1:6" x14ac:dyDescent="0.25">
      <c r="A100" s="18" t="s">
        <v>86</v>
      </c>
      <c r="B100" s="18">
        <v>6</v>
      </c>
      <c r="C100" s="18">
        <v>3</v>
      </c>
      <c r="D100" s="18">
        <v>3</v>
      </c>
      <c r="E100" s="18">
        <v>5</v>
      </c>
      <c r="F100" s="33">
        <v>17</v>
      </c>
    </row>
    <row r="101" spans="1:6" x14ac:dyDescent="0.25">
      <c r="A101" s="18" t="s">
        <v>87</v>
      </c>
      <c r="B101" s="18">
        <v>12</v>
      </c>
      <c r="C101" s="18">
        <v>0</v>
      </c>
      <c r="D101" s="18">
        <v>0</v>
      </c>
      <c r="E101" s="18">
        <v>9</v>
      </c>
      <c r="F101" s="33">
        <v>16</v>
      </c>
    </row>
    <row r="102" spans="1:6" x14ac:dyDescent="0.25">
      <c r="A102" s="18" t="s">
        <v>88</v>
      </c>
      <c r="B102" s="18">
        <v>120</v>
      </c>
      <c r="C102" s="18">
        <v>119</v>
      </c>
      <c r="D102" s="18">
        <v>119</v>
      </c>
      <c r="E102" s="18">
        <v>132</v>
      </c>
      <c r="F102" s="33">
        <v>114</v>
      </c>
    </row>
    <row r="103" spans="1:6" x14ac:dyDescent="0.25">
      <c r="A103" s="18" t="s">
        <v>89</v>
      </c>
      <c r="B103" s="18">
        <v>72</v>
      </c>
      <c r="C103" s="18">
        <v>65</v>
      </c>
      <c r="D103" s="18">
        <v>65</v>
      </c>
      <c r="E103" s="18">
        <v>74</v>
      </c>
      <c r="F103" s="33">
        <v>40</v>
      </c>
    </row>
    <row r="104" spans="1:6" x14ac:dyDescent="0.25">
      <c r="A104" s="18" t="s">
        <v>90</v>
      </c>
      <c r="B104" s="18">
        <v>32</v>
      </c>
      <c r="C104" s="18">
        <v>31</v>
      </c>
      <c r="D104" s="18">
        <v>32</v>
      </c>
      <c r="E104" s="18">
        <v>32</v>
      </c>
      <c r="F104" s="33">
        <v>25</v>
      </c>
    </row>
    <row r="105" spans="1:6" x14ac:dyDescent="0.25">
      <c r="A105" s="18" t="s">
        <v>91</v>
      </c>
      <c r="B105" s="18">
        <v>113</v>
      </c>
      <c r="C105" s="18">
        <v>113</v>
      </c>
      <c r="D105" s="18">
        <v>113</v>
      </c>
      <c r="E105" s="18">
        <v>129</v>
      </c>
      <c r="F105" s="33">
        <v>107</v>
      </c>
    </row>
    <row r="106" spans="1:6" x14ac:dyDescent="0.25">
      <c r="A106" s="18" t="s">
        <v>92</v>
      </c>
      <c r="B106" s="18">
        <v>20</v>
      </c>
      <c r="C106" s="18">
        <v>18</v>
      </c>
      <c r="D106" s="18">
        <v>18</v>
      </c>
      <c r="E106" s="18">
        <v>18</v>
      </c>
      <c r="F106" s="33">
        <v>13</v>
      </c>
    </row>
    <row r="107" spans="1:6" x14ac:dyDescent="0.25">
      <c r="A107" s="18" t="s">
        <v>93</v>
      </c>
      <c r="B107" s="18">
        <v>1</v>
      </c>
      <c r="C107" s="18">
        <v>1</v>
      </c>
      <c r="D107" s="18">
        <v>1</v>
      </c>
      <c r="E107" s="18">
        <v>1</v>
      </c>
      <c r="F107" s="33">
        <v>0</v>
      </c>
    </row>
    <row r="108" spans="1:6" x14ac:dyDescent="0.25">
      <c r="A108" s="18" t="s">
        <v>94</v>
      </c>
      <c r="B108" s="18">
        <v>6</v>
      </c>
      <c r="C108" s="18">
        <v>7</v>
      </c>
      <c r="D108" s="18">
        <v>7</v>
      </c>
      <c r="E108" s="18">
        <v>7</v>
      </c>
      <c r="F108" s="33">
        <v>5</v>
      </c>
    </row>
    <row r="109" spans="1:6" x14ac:dyDescent="0.25">
      <c r="A109" s="18" t="s">
        <v>95</v>
      </c>
      <c r="B109" s="18">
        <v>25</v>
      </c>
      <c r="C109" s="18">
        <v>0</v>
      </c>
      <c r="D109" s="18">
        <v>0</v>
      </c>
      <c r="E109" s="18">
        <v>0</v>
      </c>
      <c r="F109" s="33">
        <v>0</v>
      </c>
    </row>
    <row r="110" spans="1:6" x14ac:dyDescent="0.25">
      <c r="A110" s="18" t="s">
        <v>96</v>
      </c>
      <c r="B110" s="18">
        <v>3</v>
      </c>
      <c r="C110" s="18">
        <v>3</v>
      </c>
      <c r="D110" s="18">
        <v>3</v>
      </c>
      <c r="E110" s="18">
        <v>3</v>
      </c>
      <c r="F110" s="33">
        <v>0</v>
      </c>
    </row>
    <row r="111" spans="1:6" x14ac:dyDescent="0.25">
      <c r="A111" s="18" t="s">
        <v>97</v>
      </c>
      <c r="B111" s="18">
        <v>19</v>
      </c>
      <c r="C111" s="18">
        <v>19</v>
      </c>
      <c r="D111" s="18">
        <v>19</v>
      </c>
      <c r="E111" s="18">
        <v>23</v>
      </c>
      <c r="F111" s="33">
        <v>22</v>
      </c>
    </row>
    <row r="112" spans="1:6" x14ac:dyDescent="0.25">
      <c r="A112" s="18" t="s">
        <v>98</v>
      </c>
      <c r="B112" s="18">
        <v>34</v>
      </c>
      <c r="C112" s="18">
        <v>32</v>
      </c>
      <c r="D112" s="18">
        <v>32</v>
      </c>
      <c r="E112" s="18">
        <v>32</v>
      </c>
      <c r="F112" s="33">
        <v>30</v>
      </c>
    </row>
    <row r="113" spans="1:6" x14ac:dyDescent="0.25">
      <c r="A113" s="18" t="s">
        <v>99</v>
      </c>
      <c r="B113" s="18">
        <v>13</v>
      </c>
      <c r="C113" s="18">
        <v>13</v>
      </c>
      <c r="D113" s="18">
        <v>13</v>
      </c>
      <c r="E113" s="18">
        <v>13</v>
      </c>
      <c r="F113" s="33">
        <v>10</v>
      </c>
    </row>
    <row r="114" spans="1:6" x14ac:dyDescent="0.25">
      <c r="A114" s="18" t="s">
        <v>100</v>
      </c>
      <c r="B114" s="18">
        <v>19</v>
      </c>
      <c r="C114" s="18">
        <v>0</v>
      </c>
      <c r="D114" s="18">
        <v>0</v>
      </c>
      <c r="E114" s="18">
        <v>0</v>
      </c>
      <c r="F114" s="33">
        <v>0</v>
      </c>
    </row>
    <row r="115" spans="1:6" x14ac:dyDescent="0.25">
      <c r="A115" s="18" t="s">
        <v>101</v>
      </c>
      <c r="B115" s="18">
        <v>11</v>
      </c>
      <c r="C115" s="18">
        <v>11</v>
      </c>
      <c r="D115" s="18">
        <v>11</v>
      </c>
      <c r="E115" s="18">
        <v>12</v>
      </c>
      <c r="F115" s="33">
        <v>11</v>
      </c>
    </row>
    <row r="116" spans="1:6" x14ac:dyDescent="0.25">
      <c r="A116" s="18" t="s">
        <v>102</v>
      </c>
      <c r="B116" s="18">
        <v>0</v>
      </c>
      <c r="C116" s="18">
        <f>C117-SUM(C33:C115)</f>
        <v>41</v>
      </c>
      <c r="D116" s="18">
        <f>12+7+15+7</f>
        <v>41</v>
      </c>
      <c r="E116" s="18">
        <f>7+12+7+15+2</f>
        <v>43</v>
      </c>
      <c r="F116" s="33">
        <v>12</v>
      </c>
    </row>
    <row r="117" spans="1:6" x14ac:dyDescent="0.25">
      <c r="A117" s="19" t="s">
        <v>103</v>
      </c>
      <c r="B117" s="19">
        <f>SUM(B33:B116)</f>
        <v>2294</v>
      </c>
      <c r="C117" s="19">
        <v>2190</v>
      </c>
      <c r="D117" s="19">
        <f>SUM(D33:D116)</f>
        <v>2445</v>
      </c>
      <c r="E117" s="19">
        <f>SUM(E33:E116)</f>
        <v>2394</v>
      </c>
      <c r="F117" s="19">
        <f>SUM(F33:F116)</f>
        <v>1455</v>
      </c>
    </row>
    <row r="118" spans="1:6" x14ac:dyDescent="0.25">
      <c r="A118" s="14"/>
    </row>
  </sheetData>
  <mergeCells count="1">
    <mergeCell ref="A3:A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9"/>
  <sheetViews>
    <sheetView workbookViewId="0">
      <selection activeCell="A2" sqref="A2:E89"/>
    </sheetView>
  </sheetViews>
  <sheetFormatPr defaultRowHeight="15" x14ac:dyDescent="0.25"/>
  <cols>
    <col min="1" max="1" width="50.85546875" bestFit="1" customWidth="1"/>
  </cols>
  <sheetData>
    <row r="2" spans="1:5" x14ac:dyDescent="0.25">
      <c r="A2" s="15" t="s">
        <v>118</v>
      </c>
      <c r="B2" s="14"/>
      <c r="C2" s="14"/>
      <c r="D2" s="14"/>
      <c r="E2" s="14"/>
    </row>
    <row r="3" spans="1:5" x14ac:dyDescent="0.25">
      <c r="A3" s="16" t="s">
        <v>0</v>
      </c>
      <c r="B3" s="16" t="s">
        <v>114</v>
      </c>
      <c r="C3" s="16" t="s">
        <v>115</v>
      </c>
      <c r="D3" s="16" t="s">
        <v>116</v>
      </c>
      <c r="E3" s="16" t="s">
        <v>117</v>
      </c>
    </row>
    <row r="4" spans="1:5" x14ac:dyDescent="0.25">
      <c r="A4" s="14" t="s">
        <v>25</v>
      </c>
      <c r="B4" s="14">
        <v>4</v>
      </c>
      <c r="C4" s="14">
        <v>4</v>
      </c>
      <c r="D4" s="14">
        <v>4</v>
      </c>
      <c r="E4" s="14">
        <v>4</v>
      </c>
    </row>
    <row r="5" spans="1:5" x14ac:dyDescent="0.25">
      <c r="A5" s="14" t="s">
        <v>26</v>
      </c>
      <c r="B5" s="14">
        <v>13</v>
      </c>
      <c r="C5" s="14">
        <v>11</v>
      </c>
      <c r="D5" s="14">
        <v>17</v>
      </c>
      <c r="E5" s="14">
        <v>11</v>
      </c>
    </row>
    <row r="6" spans="1:5" x14ac:dyDescent="0.25">
      <c r="A6" s="14" t="s">
        <v>27</v>
      </c>
      <c r="B6" s="14">
        <v>10</v>
      </c>
      <c r="C6" s="14">
        <v>10</v>
      </c>
      <c r="D6" s="14">
        <v>10</v>
      </c>
      <c r="E6" s="14">
        <v>10</v>
      </c>
    </row>
    <row r="7" spans="1:5" x14ac:dyDescent="0.25">
      <c r="A7" s="17" t="s">
        <v>28</v>
      </c>
      <c r="B7" s="17">
        <v>34</v>
      </c>
      <c r="C7" s="17">
        <v>27</v>
      </c>
      <c r="D7" s="17">
        <v>34</v>
      </c>
      <c r="E7" s="17">
        <v>27</v>
      </c>
    </row>
    <row r="8" spans="1:5" x14ac:dyDescent="0.25">
      <c r="A8" s="14" t="s">
        <v>29</v>
      </c>
      <c r="B8" s="14">
        <v>9</v>
      </c>
      <c r="C8" s="14">
        <v>3</v>
      </c>
      <c r="D8" s="14">
        <v>14</v>
      </c>
      <c r="E8" s="14">
        <v>3</v>
      </c>
    </row>
    <row r="9" spans="1:5" x14ac:dyDescent="0.25">
      <c r="A9" s="14" t="s">
        <v>6</v>
      </c>
      <c r="B9" s="14">
        <v>53</v>
      </c>
      <c r="C9" s="14">
        <v>51</v>
      </c>
      <c r="D9" s="14">
        <v>53</v>
      </c>
      <c r="E9" s="14">
        <v>51</v>
      </c>
    </row>
    <row r="10" spans="1:5" x14ac:dyDescent="0.25">
      <c r="A10" s="14" t="s">
        <v>30</v>
      </c>
      <c r="B10" s="14">
        <v>12</v>
      </c>
      <c r="C10" s="14">
        <v>12</v>
      </c>
      <c r="D10" s="14">
        <v>12</v>
      </c>
      <c r="E10" s="14">
        <v>12</v>
      </c>
    </row>
    <row r="11" spans="1:5" x14ac:dyDescent="0.25">
      <c r="A11" s="14" t="s">
        <v>31</v>
      </c>
      <c r="B11" s="14">
        <v>16</v>
      </c>
      <c r="C11" s="14">
        <v>0</v>
      </c>
      <c r="D11" s="14">
        <v>18</v>
      </c>
      <c r="E11" s="14">
        <v>0</v>
      </c>
    </row>
    <row r="12" spans="1:5" x14ac:dyDescent="0.25">
      <c r="A12" s="17" t="s">
        <v>7</v>
      </c>
      <c r="B12" s="17">
        <v>9</v>
      </c>
      <c r="C12" s="17">
        <v>0</v>
      </c>
      <c r="D12" s="17">
        <v>0</v>
      </c>
      <c r="E12" s="17">
        <v>0</v>
      </c>
    </row>
    <row r="13" spans="1:5" x14ac:dyDescent="0.25">
      <c r="A13" s="14" t="s">
        <v>32</v>
      </c>
      <c r="B13" s="14">
        <v>18</v>
      </c>
      <c r="C13" s="14">
        <v>19</v>
      </c>
      <c r="D13" s="14">
        <v>19</v>
      </c>
      <c r="E13" s="14">
        <v>19</v>
      </c>
    </row>
    <row r="14" spans="1:5" x14ac:dyDescent="0.25">
      <c r="A14" s="14" t="s">
        <v>33</v>
      </c>
      <c r="B14" s="14">
        <v>0</v>
      </c>
      <c r="C14" s="14">
        <v>0</v>
      </c>
      <c r="D14" s="14">
        <v>0</v>
      </c>
      <c r="E14" s="14">
        <v>0</v>
      </c>
    </row>
    <row r="15" spans="1:5" x14ac:dyDescent="0.25">
      <c r="A15" s="14" t="s">
        <v>34</v>
      </c>
      <c r="B15" s="14">
        <v>15</v>
      </c>
      <c r="C15" s="14">
        <v>15</v>
      </c>
      <c r="D15" s="14">
        <v>16</v>
      </c>
      <c r="E15" s="14">
        <v>15</v>
      </c>
    </row>
    <row r="16" spans="1:5" x14ac:dyDescent="0.25">
      <c r="A16" s="14" t="s">
        <v>35</v>
      </c>
      <c r="B16" s="14">
        <v>27</v>
      </c>
      <c r="C16" s="14">
        <v>23</v>
      </c>
      <c r="D16" s="14">
        <v>28</v>
      </c>
      <c r="E16" s="14">
        <v>23</v>
      </c>
    </row>
    <row r="17" spans="1:5" x14ac:dyDescent="0.25">
      <c r="A17" s="14" t="s">
        <v>36</v>
      </c>
      <c r="B17" s="14">
        <v>4</v>
      </c>
      <c r="C17" s="14">
        <v>4</v>
      </c>
      <c r="D17" s="14">
        <v>4</v>
      </c>
      <c r="E17" s="14">
        <v>4</v>
      </c>
    </row>
    <row r="18" spans="1:5" x14ac:dyDescent="0.25">
      <c r="A18" s="14" t="s">
        <v>37</v>
      </c>
      <c r="B18" s="14">
        <v>10</v>
      </c>
      <c r="C18" s="14">
        <v>9</v>
      </c>
      <c r="D18" s="14">
        <v>12</v>
      </c>
      <c r="E18" s="14">
        <v>9</v>
      </c>
    </row>
    <row r="19" spans="1:5" x14ac:dyDescent="0.25">
      <c r="A19" s="14" t="s">
        <v>38</v>
      </c>
      <c r="B19" s="14">
        <v>14</v>
      </c>
      <c r="C19" s="14">
        <v>14</v>
      </c>
      <c r="D19" s="14">
        <v>15</v>
      </c>
      <c r="E19" s="14">
        <v>14</v>
      </c>
    </row>
    <row r="20" spans="1:5" x14ac:dyDescent="0.25">
      <c r="A20" s="14" t="s">
        <v>39</v>
      </c>
      <c r="B20" s="14">
        <v>26</v>
      </c>
      <c r="C20" s="14">
        <v>26</v>
      </c>
      <c r="D20" s="14">
        <v>36</v>
      </c>
      <c r="E20" s="14">
        <v>26</v>
      </c>
    </row>
    <row r="21" spans="1:5" x14ac:dyDescent="0.25">
      <c r="A21" s="14" t="s">
        <v>40</v>
      </c>
      <c r="B21" s="14">
        <v>11</v>
      </c>
      <c r="C21" s="14">
        <v>11</v>
      </c>
      <c r="D21" s="14">
        <v>11</v>
      </c>
      <c r="E21" s="14">
        <v>11</v>
      </c>
    </row>
    <row r="22" spans="1:5" x14ac:dyDescent="0.25">
      <c r="A22" s="14" t="s">
        <v>41</v>
      </c>
      <c r="B22" s="14">
        <v>10</v>
      </c>
      <c r="C22" s="14">
        <v>10</v>
      </c>
      <c r="D22" s="14">
        <v>10</v>
      </c>
      <c r="E22" s="14">
        <v>10</v>
      </c>
    </row>
    <row r="23" spans="1:5" x14ac:dyDescent="0.25">
      <c r="A23" s="18" t="s">
        <v>11</v>
      </c>
      <c r="B23" s="18">
        <v>52</v>
      </c>
      <c r="C23" s="18">
        <v>45</v>
      </c>
      <c r="D23" s="18">
        <v>55</v>
      </c>
      <c r="E23" s="14">
        <v>299</v>
      </c>
    </row>
    <row r="24" spans="1:5" x14ac:dyDescent="0.25">
      <c r="A24" s="14" t="s">
        <v>42</v>
      </c>
      <c r="B24" s="14">
        <v>59</v>
      </c>
      <c r="C24" s="14">
        <v>59</v>
      </c>
      <c r="D24" s="14">
        <v>62</v>
      </c>
      <c r="E24" s="14">
        <v>59</v>
      </c>
    </row>
    <row r="25" spans="1:5" x14ac:dyDescent="0.25">
      <c r="A25" s="14" t="s">
        <v>43</v>
      </c>
      <c r="B25" s="14">
        <v>24</v>
      </c>
      <c r="C25" s="14">
        <v>24</v>
      </c>
      <c r="D25" s="14">
        <v>24</v>
      </c>
      <c r="E25" s="14">
        <v>24</v>
      </c>
    </row>
    <row r="26" spans="1:5" x14ac:dyDescent="0.25">
      <c r="A26" s="14" t="s">
        <v>12</v>
      </c>
      <c r="B26" s="14">
        <v>46</v>
      </c>
      <c r="C26" s="14">
        <v>46</v>
      </c>
      <c r="D26" s="14">
        <v>46</v>
      </c>
      <c r="E26" s="14">
        <v>46</v>
      </c>
    </row>
    <row r="27" spans="1:5" x14ac:dyDescent="0.25">
      <c r="A27" s="14" t="s">
        <v>44</v>
      </c>
      <c r="B27" s="14">
        <v>18</v>
      </c>
      <c r="C27" s="14">
        <v>18</v>
      </c>
      <c r="D27" s="14">
        <v>19</v>
      </c>
      <c r="E27" s="14">
        <v>18</v>
      </c>
    </row>
    <row r="28" spans="1:5" x14ac:dyDescent="0.25">
      <c r="A28" s="17" t="s">
        <v>45</v>
      </c>
      <c r="B28" s="17">
        <v>16</v>
      </c>
      <c r="C28" s="17">
        <v>15</v>
      </c>
      <c r="D28" s="17">
        <v>15</v>
      </c>
      <c r="E28" s="17">
        <v>15</v>
      </c>
    </row>
    <row r="29" spans="1:5" x14ac:dyDescent="0.25">
      <c r="A29" s="14" t="s">
        <v>46</v>
      </c>
      <c r="B29" s="14">
        <v>15</v>
      </c>
      <c r="C29" s="14">
        <v>21</v>
      </c>
      <c r="D29" s="14">
        <v>22</v>
      </c>
      <c r="E29" s="14">
        <v>21</v>
      </c>
    </row>
    <row r="30" spans="1:5" x14ac:dyDescent="0.25">
      <c r="A30" s="14" t="s">
        <v>47</v>
      </c>
      <c r="B30" s="14">
        <v>22</v>
      </c>
      <c r="C30" s="14">
        <v>22</v>
      </c>
      <c r="D30" s="14">
        <v>25</v>
      </c>
      <c r="E30" s="14">
        <v>22</v>
      </c>
    </row>
    <row r="31" spans="1:5" x14ac:dyDescent="0.25">
      <c r="A31" s="14" t="s">
        <v>48</v>
      </c>
      <c r="B31" s="14">
        <v>5</v>
      </c>
      <c r="C31" s="14">
        <v>5</v>
      </c>
      <c r="D31" s="14">
        <v>8</v>
      </c>
      <c r="E31" s="14">
        <v>5</v>
      </c>
    </row>
    <row r="32" spans="1:5" x14ac:dyDescent="0.25">
      <c r="A32" s="17" t="s">
        <v>49</v>
      </c>
      <c r="B32" s="17">
        <v>359</v>
      </c>
      <c r="C32" s="17">
        <v>348</v>
      </c>
      <c r="D32" s="17">
        <v>348</v>
      </c>
      <c r="E32" s="17">
        <v>348</v>
      </c>
    </row>
    <row r="33" spans="1:5" x14ac:dyDescent="0.25">
      <c r="A33" s="17" t="s">
        <v>50</v>
      </c>
      <c r="B33" s="17">
        <v>111</v>
      </c>
      <c r="C33" s="17">
        <v>73</v>
      </c>
      <c r="D33" s="17">
        <v>74</v>
      </c>
      <c r="E33" s="17">
        <v>73</v>
      </c>
    </row>
    <row r="34" spans="1:5" x14ac:dyDescent="0.25">
      <c r="A34" s="14" t="s">
        <v>51</v>
      </c>
      <c r="B34" s="14">
        <v>34</v>
      </c>
      <c r="C34" s="14">
        <v>29</v>
      </c>
      <c r="D34" s="14">
        <v>35</v>
      </c>
      <c r="E34" s="14">
        <v>29</v>
      </c>
    </row>
    <row r="35" spans="1:5" x14ac:dyDescent="0.25">
      <c r="A35" s="14" t="s">
        <v>52</v>
      </c>
      <c r="B35" s="14">
        <v>39</v>
      </c>
      <c r="C35" s="14">
        <v>49</v>
      </c>
      <c r="D35" s="14">
        <v>49</v>
      </c>
      <c r="E35" s="14">
        <v>49</v>
      </c>
    </row>
    <row r="36" spans="1:5" x14ac:dyDescent="0.25">
      <c r="A36" s="14" t="s">
        <v>53</v>
      </c>
      <c r="B36" s="14">
        <v>3</v>
      </c>
      <c r="C36" s="14">
        <v>19</v>
      </c>
      <c r="D36" s="14">
        <v>1</v>
      </c>
      <c r="E36" s="14">
        <v>0</v>
      </c>
    </row>
    <row r="37" spans="1:5" x14ac:dyDescent="0.25">
      <c r="A37" s="14" t="s">
        <v>54</v>
      </c>
      <c r="B37" s="14">
        <v>16</v>
      </c>
      <c r="C37" s="14">
        <v>0</v>
      </c>
      <c r="D37" s="14">
        <v>18</v>
      </c>
      <c r="E37" s="14">
        <v>19</v>
      </c>
    </row>
    <row r="38" spans="1:5" x14ac:dyDescent="0.25">
      <c r="A38" s="14" t="s">
        <v>55</v>
      </c>
      <c r="B38" s="14">
        <v>1</v>
      </c>
      <c r="C38" s="14">
        <v>2</v>
      </c>
      <c r="D38" s="14">
        <v>2</v>
      </c>
      <c r="E38" s="14">
        <v>2</v>
      </c>
    </row>
    <row r="39" spans="1:5" x14ac:dyDescent="0.25">
      <c r="A39" s="14" t="s">
        <v>56</v>
      </c>
      <c r="B39" s="14">
        <v>21</v>
      </c>
      <c r="C39" s="14">
        <v>21</v>
      </c>
      <c r="D39" s="14">
        <v>22</v>
      </c>
      <c r="E39" s="14">
        <v>21</v>
      </c>
    </row>
    <row r="40" spans="1:5" x14ac:dyDescent="0.25">
      <c r="A40" s="14" t="s">
        <v>57</v>
      </c>
      <c r="B40" s="14">
        <v>19</v>
      </c>
      <c r="C40" s="14">
        <v>26</v>
      </c>
      <c r="D40" s="14">
        <v>36</v>
      </c>
      <c r="E40" s="14">
        <v>26</v>
      </c>
    </row>
    <row r="41" spans="1:5" x14ac:dyDescent="0.25">
      <c r="A41" s="14" t="s">
        <v>58</v>
      </c>
      <c r="B41" s="14">
        <v>2</v>
      </c>
      <c r="C41" s="14">
        <v>4</v>
      </c>
      <c r="D41" s="14">
        <v>4</v>
      </c>
      <c r="E41" s="14">
        <v>4</v>
      </c>
    </row>
    <row r="42" spans="1:5" x14ac:dyDescent="0.25">
      <c r="A42" s="17" t="s">
        <v>59</v>
      </c>
      <c r="B42" s="17">
        <v>4</v>
      </c>
      <c r="C42" s="17">
        <v>0</v>
      </c>
      <c r="D42" s="17">
        <v>0</v>
      </c>
      <c r="E42" s="17">
        <v>0</v>
      </c>
    </row>
    <row r="43" spans="1:5" x14ac:dyDescent="0.25">
      <c r="A43" s="17" t="s">
        <v>60</v>
      </c>
      <c r="B43" s="17">
        <v>15</v>
      </c>
      <c r="C43" s="17">
        <v>6</v>
      </c>
      <c r="D43" s="17">
        <v>8</v>
      </c>
      <c r="E43" s="17">
        <v>6</v>
      </c>
    </row>
    <row r="44" spans="1:5" x14ac:dyDescent="0.25">
      <c r="A44" s="14" t="s">
        <v>61</v>
      </c>
      <c r="B44" s="14">
        <v>2</v>
      </c>
      <c r="C44" s="14">
        <v>2</v>
      </c>
      <c r="D44" s="14">
        <v>2</v>
      </c>
      <c r="E44" s="14">
        <v>2</v>
      </c>
    </row>
    <row r="45" spans="1:5" x14ac:dyDescent="0.25">
      <c r="A45" s="14" t="s">
        <v>62</v>
      </c>
      <c r="B45" s="14">
        <v>27</v>
      </c>
      <c r="C45" s="14">
        <v>27</v>
      </c>
      <c r="D45" s="14">
        <v>28</v>
      </c>
      <c r="E45" s="14">
        <v>27</v>
      </c>
    </row>
    <row r="46" spans="1:5" x14ac:dyDescent="0.25">
      <c r="A46" s="14" t="s">
        <v>63</v>
      </c>
      <c r="B46" s="14">
        <v>26</v>
      </c>
      <c r="C46" s="14">
        <v>26</v>
      </c>
      <c r="D46" s="14">
        <v>26</v>
      </c>
      <c r="E46" s="14">
        <v>26</v>
      </c>
    </row>
    <row r="47" spans="1:5" x14ac:dyDescent="0.25">
      <c r="A47" s="14" t="s">
        <v>64</v>
      </c>
      <c r="B47" s="14">
        <v>15</v>
      </c>
      <c r="C47" s="14">
        <v>17</v>
      </c>
      <c r="D47" s="14">
        <v>20</v>
      </c>
      <c r="E47" s="14">
        <v>17</v>
      </c>
    </row>
    <row r="48" spans="1:5" x14ac:dyDescent="0.25">
      <c r="A48" s="14" t="s">
        <v>65</v>
      </c>
      <c r="B48" s="14">
        <v>14</v>
      </c>
      <c r="C48" s="14">
        <v>15</v>
      </c>
      <c r="D48" s="14">
        <v>15</v>
      </c>
      <c r="E48" s="14">
        <v>15</v>
      </c>
    </row>
    <row r="49" spans="1:5" x14ac:dyDescent="0.25">
      <c r="A49" s="14" t="s">
        <v>66</v>
      </c>
      <c r="B49" s="14">
        <v>1</v>
      </c>
      <c r="C49" s="14">
        <v>23</v>
      </c>
      <c r="D49" s="14">
        <v>23</v>
      </c>
      <c r="E49" s="14">
        <v>23</v>
      </c>
    </row>
    <row r="50" spans="1:5" x14ac:dyDescent="0.25">
      <c r="A50" s="14" t="s">
        <v>67</v>
      </c>
      <c r="B50" s="14">
        <v>16</v>
      </c>
      <c r="C50" s="14">
        <v>16</v>
      </c>
      <c r="D50" s="14">
        <v>17</v>
      </c>
      <c r="E50" s="14">
        <v>16</v>
      </c>
    </row>
    <row r="51" spans="1:5" x14ac:dyDescent="0.25">
      <c r="A51" s="14" t="s">
        <v>68</v>
      </c>
      <c r="B51" s="14">
        <v>7</v>
      </c>
      <c r="C51" s="14">
        <v>7</v>
      </c>
      <c r="D51" s="14">
        <v>10</v>
      </c>
      <c r="E51" s="14">
        <v>7</v>
      </c>
    </row>
    <row r="52" spans="1:5" x14ac:dyDescent="0.25">
      <c r="A52" s="14" t="s">
        <v>69</v>
      </c>
      <c r="B52" s="14">
        <v>18</v>
      </c>
      <c r="C52" s="14">
        <v>21</v>
      </c>
      <c r="D52" s="14">
        <v>22</v>
      </c>
      <c r="E52" s="14">
        <v>21</v>
      </c>
    </row>
    <row r="53" spans="1:5" x14ac:dyDescent="0.25">
      <c r="A53" s="14" t="s">
        <v>70</v>
      </c>
      <c r="B53" s="14">
        <v>18</v>
      </c>
      <c r="C53" s="14">
        <v>18</v>
      </c>
      <c r="D53" s="14">
        <v>2</v>
      </c>
      <c r="E53" s="14">
        <v>18</v>
      </c>
    </row>
    <row r="54" spans="1:5" x14ac:dyDescent="0.25">
      <c r="A54" s="17" t="s">
        <v>71</v>
      </c>
      <c r="B54" s="17">
        <v>28</v>
      </c>
      <c r="C54" s="17">
        <v>27</v>
      </c>
      <c r="D54" s="17">
        <v>19</v>
      </c>
      <c r="E54" s="17">
        <v>27</v>
      </c>
    </row>
    <row r="55" spans="1:5" x14ac:dyDescent="0.25">
      <c r="A55" s="14" t="s">
        <v>72</v>
      </c>
      <c r="B55" s="14">
        <v>9</v>
      </c>
      <c r="C55" s="14">
        <v>9</v>
      </c>
      <c r="D55" s="14">
        <v>38</v>
      </c>
      <c r="E55" s="14">
        <v>9</v>
      </c>
    </row>
    <row r="56" spans="1:5" x14ac:dyDescent="0.25">
      <c r="A56" s="14" t="s">
        <v>73</v>
      </c>
      <c r="B56" s="14">
        <v>7</v>
      </c>
      <c r="C56" s="14">
        <v>8</v>
      </c>
      <c r="D56" s="14">
        <v>9</v>
      </c>
      <c r="E56" s="14">
        <v>8</v>
      </c>
    </row>
    <row r="57" spans="1:5" x14ac:dyDescent="0.25">
      <c r="A57" s="17" t="s">
        <v>74</v>
      </c>
      <c r="B57" s="17">
        <v>50</v>
      </c>
      <c r="C57" s="17">
        <v>53</v>
      </c>
      <c r="D57" s="17">
        <v>8</v>
      </c>
      <c r="E57" s="17">
        <v>53</v>
      </c>
    </row>
    <row r="58" spans="1:5" x14ac:dyDescent="0.25">
      <c r="A58" s="14" t="s">
        <v>75</v>
      </c>
      <c r="B58" s="14">
        <v>25</v>
      </c>
      <c r="C58" s="14">
        <v>21</v>
      </c>
      <c r="D58" s="14">
        <v>58</v>
      </c>
      <c r="E58" s="14">
        <v>21</v>
      </c>
    </row>
    <row r="59" spans="1:5" x14ac:dyDescent="0.25">
      <c r="A59" s="14" t="s">
        <v>76</v>
      </c>
      <c r="B59" s="14">
        <v>1</v>
      </c>
      <c r="C59" s="14">
        <v>1</v>
      </c>
      <c r="D59" s="14">
        <v>21</v>
      </c>
      <c r="E59" s="14">
        <v>1</v>
      </c>
    </row>
    <row r="60" spans="1:5" x14ac:dyDescent="0.25">
      <c r="A60" s="14" t="s">
        <v>17</v>
      </c>
      <c r="B60" s="14">
        <v>108</v>
      </c>
      <c r="C60" s="14">
        <v>112</v>
      </c>
      <c r="D60" s="14">
        <v>120</v>
      </c>
      <c r="E60" s="14">
        <v>112</v>
      </c>
    </row>
    <row r="61" spans="1:5" x14ac:dyDescent="0.25">
      <c r="A61" s="17" t="s">
        <v>18</v>
      </c>
      <c r="B61" s="17">
        <v>75</v>
      </c>
      <c r="C61" s="17">
        <v>72</v>
      </c>
      <c r="D61" s="17">
        <v>73</v>
      </c>
      <c r="E61" s="17">
        <v>72</v>
      </c>
    </row>
    <row r="62" spans="1:5" x14ac:dyDescent="0.25">
      <c r="A62" s="17" t="s">
        <v>77</v>
      </c>
      <c r="B62" s="17">
        <v>37</v>
      </c>
      <c r="C62" s="17">
        <v>36</v>
      </c>
      <c r="D62" s="17">
        <v>36</v>
      </c>
      <c r="E62" s="17">
        <v>36</v>
      </c>
    </row>
    <row r="63" spans="1:5" x14ac:dyDescent="0.25">
      <c r="A63" s="14" t="s">
        <v>78</v>
      </c>
      <c r="B63" s="14">
        <v>16</v>
      </c>
      <c r="C63" s="14">
        <v>16</v>
      </c>
      <c r="D63" s="14">
        <v>16</v>
      </c>
      <c r="E63" s="14">
        <v>16</v>
      </c>
    </row>
    <row r="64" spans="1:5" x14ac:dyDescent="0.25">
      <c r="A64" s="17" t="s">
        <v>79</v>
      </c>
      <c r="B64" s="17">
        <v>14</v>
      </c>
      <c r="C64" s="17">
        <v>13</v>
      </c>
      <c r="D64" s="17">
        <v>13</v>
      </c>
      <c r="E64" s="17">
        <v>13</v>
      </c>
    </row>
    <row r="65" spans="1:6" x14ac:dyDescent="0.25">
      <c r="A65" s="14" t="s">
        <v>80</v>
      </c>
      <c r="B65" s="14">
        <v>18</v>
      </c>
      <c r="C65" s="14">
        <v>18</v>
      </c>
      <c r="D65" s="14">
        <v>18</v>
      </c>
      <c r="E65" s="14">
        <v>18</v>
      </c>
    </row>
    <row r="66" spans="1:6" x14ac:dyDescent="0.25">
      <c r="A66" s="14" t="s">
        <v>19</v>
      </c>
      <c r="B66" s="14">
        <v>12</v>
      </c>
      <c r="C66" s="14">
        <v>12</v>
      </c>
      <c r="D66" s="14">
        <v>12</v>
      </c>
      <c r="E66" s="14">
        <v>12</v>
      </c>
    </row>
    <row r="67" spans="1:6" x14ac:dyDescent="0.25">
      <c r="A67" s="14" t="s">
        <v>81</v>
      </c>
      <c r="B67" s="14">
        <v>10</v>
      </c>
      <c r="C67" s="14">
        <v>10</v>
      </c>
      <c r="D67" s="14">
        <v>14</v>
      </c>
      <c r="E67" s="14">
        <v>10</v>
      </c>
    </row>
    <row r="68" spans="1:6" x14ac:dyDescent="0.25">
      <c r="A68" s="14" t="s">
        <v>82</v>
      </c>
      <c r="B68" s="14">
        <v>14</v>
      </c>
      <c r="C68" s="14">
        <v>15</v>
      </c>
      <c r="D68" s="14">
        <v>15</v>
      </c>
      <c r="E68" s="14">
        <v>15</v>
      </c>
    </row>
    <row r="69" spans="1:6" x14ac:dyDescent="0.25">
      <c r="A69" s="14" t="s">
        <v>83</v>
      </c>
      <c r="B69" s="14">
        <v>7</v>
      </c>
      <c r="C69" s="14">
        <v>7</v>
      </c>
      <c r="D69" s="14">
        <v>6</v>
      </c>
      <c r="E69" s="14">
        <v>7</v>
      </c>
    </row>
    <row r="70" spans="1:6" x14ac:dyDescent="0.25">
      <c r="A70" s="14" t="s">
        <v>84</v>
      </c>
      <c r="B70" s="14">
        <v>7</v>
      </c>
      <c r="C70" s="14">
        <v>7</v>
      </c>
      <c r="D70" s="14">
        <v>9</v>
      </c>
      <c r="E70" s="14">
        <v>7</v>
      </c>
    </row>
    <row r="71" spans="1:6" x14ac:dyDescent="0.25">
      <c r="A71" s="14" t="s">
        <v>85</v>
      </c>
      <c r="B71" s="14">
        <v>22</v>
      </c>
      <c r="C71" s="14">
        <v>24</v>
      </c>
      <c r="D71" s="14">
        <v>25</v>
      </c>
      <c r="E71" s="14">
        <v>24</v>
      </c>
    </row>
    <row r="72" spans="1:6" x14ac:dyDescent="0.25">
      <c r="A72" s="14" t="s">
        <v>86</v>
      </c>
      <c r="B72" s="14">
        <v>6</v>
      </c>
      <c r="C72" s="14">
        <v>3</v>
      </c>
      <c r="D72" s="14">
        <v>5</v>
      </c>
      <c r="E72" s="14">
        <v>3</v>
      </c>
    </row>
    <row r="73" spans="1:6" x14ac:dyDescent="0.25">
      <c r="A73" s="14" t="s">
        <v>87</v>
      </c>
      <c r="B73" s="14">
        <v>12</v>
      </c>
      <c r="C73" s="14">
        <v>0</v>
      </c>
      <c r="D73" s="14">
        <v>9</v>
      </c>
      <c r="E73" s="14">
        <v>0</v>
      </c>
    </row>
    <row r="74" spans="1:6" x14ac:dyDescent="0.25">
      <c r="A74" s="14" t="s">
        <v>88</v>
      </c>
      <c r="B74" s="14">
        <v>120</v>
      </c>
      <c r="C74" s="14">
        <v>119</v>
      </c>
      <c r="D74" s="14">
        <v>132</v>
      </c>
      <c r="E74" s="14">
        <v>119</v>
      </c>
    </row>
    <row r="75" spans="1:6" x14ac:dyDescent="0.25">
      <c r="A75" s="14" t="s">
        <v>89</v>
      </c>
      <c r="B75" s="14">
        <v>72</v>
      </c>
      <c r="C75" s="14">
        <v>65</v>
      </c>
      <c r="D75" s="14">
        <v>74</v>
      </c>
      <c r="E75" s="14">
        <v>65</v>
      </c>
      <c r="F75" s="4"/>
    </row>
    <row r="76" spans="1:6" x14ac:dyDescent="0.25">
      <c r="A76" s="14" t="s">
        <v>90</v>
      </c>
      <c r="B76" s="14">
        <v>32</v>
      </c>
      <c r="C76" s="14">
        <v>32</v>
      </c>
      <c r="D76" s="14">
        <v>32</v>
      </c>
      <c r="E76" s="14">
        <v>32</v>
      </c>
      <c r="F76" s="4"/>
    </row>
    <row r="77" spans="1:6" x14ac:dyDescent="0.25">
      <c r="A77" s="14" t="s">
        <v>91</v>
      </c>
      <c r="B77" s="14">
        <v>113</v>
      </c>
      <c r="C77" s="14">
        <v>113</v>
      </c>
      <c r="D77" s="14">
        <v>129</v>
      </c>
      <c r="E77" s="14">
        <v>113</v>
      </c>
      <c r="F77" s="4"/>
    </row>
    <row r="78" spans="1:6" x14ac:dyDescent="0.25">
      <c r="A78" s="17" t="s">
        <v>92</v>
      </c>
      <c r="B78" s="17">
        <v>20</v>
      </c>
      <c r="C78" s="17">
        <v>18</v>
      </c>
      <c r="D78" s="17">
        <v>18</v>
      </c>
      <c r="E78" s="17">
        <v>18</v>
      </c>
      <c r="F78" s="4"/>
    </row>
    <row r="79" spans="1:6" x14ac:dyDescent="0.25">
      <c r="A79" s="14" t="s">
        <v>93</v>
      </c>
      <c r="B79" s="14">
        <v>1</v>
      </c>
      <c r="C79" s="14">
        <v>1</v>
      </c>
      <c r="D79" s="14">
        <v>1</v>
      </c>
      <c r="E79" s="14">
        <v>1</v>
      </c>
      <c r="F79" s="4"/>
    </row>
    <row r="80" spans="1:6" x14ac:dyDescent="0.25">
      <c r="A80" s="14" t="s">
        <v>94</v>
      </c>
      <c r="B80" s="14">
        <v>6</v>
      </c>
      <c r="C80" s="14">
        <v>7</v>
      </c>
      <c r="D80" s="14">
        <v>7</v>
      </c>
      <c r="E80" s="14">
        <v>7</v>
      </c>
      <c r="F80" s="4"/>
    </row>
    <row r="81" spans="1:6" x14ac:dyDescent="0.25">
      <c r="A81" s="17" t="s">
        <v>95</v>
      </c>
      <c r="B81" s="17">
        <v>25</v>
      </c>
      <c r="C81" s="17">
        <v>0</v>
      </c>
      <c r="D81" s="17">
        <v>0</v>
      </c>
      <c r="E81" s="17">
        <v>0</v>
      </c>
      <c r="F81" s="4"/>
    </row>
    <row r="82" spans="1:6" x14ac:dyDescent="0.25">
      <c r="A82" s="14" t="s">
        <v>96</v>
      </c>
      <c r="B82" s="14">
        <v>3</v>
      </c>
      <c r="C82" s="14">
        <v>3</v>
      </c>
      <c r="D82" s="14">
        <v>3</v>
      </c>
      <c r="E82" s="14">
        <v>3</v>
      </c>
      <c r="F82" s="4"/>
    </row>
    <row r="83" spans="1:6" x14ac:dyDescent="0.25">
      <c r="A83" s="14" t="s">
        <v>97</v>
      </c>
      <c r="B83" s="14">
        <v>19</v>
      </c>
      <c r="C83" s="14">
        <v>19</v>
      </c>
      <c r="D83" s="14">
        <v>23</v>
      </c>
      <c r="E83" s="14">
        <v>19</v>
      </c>
      <c r="F83" s="4"/>
    </row>
    <row r="84" spans="1:6" x14ac:dyDescent="0.25">
      <c r="A84" s="17" t="s">
        <v>98</v>
      </c>
      <c r="B84" s="17">
        <v>34</v>
      </c>
      <c r="C84" s="17">
        <v>32</v>
      </c>
      <c r="D84" s="17">
        <v>32</v>
      </c>
      <c r="E84" s="17">
        <v>32</v>
      </c>
    </row>
    <row r="85" spans="1:6" x14ac:dyDescent="0.25">
      <c r="A85" s="14" t="s">
        <v>99</v>
      </c>
      <c r="B85" s="14">
        <v>13</v>
      </c>
      <c r="C85" s="14">
        <v>13</v>
      </c>
      <c r="D85" s="14">
        <v>13</v>
      </c>
      <c r="E85" s="14">
        <v>13</v>
      </c>
    </row>
    <row r="86" spans="1:6" x14ac:dyDescent="0.25">
      <c r="A86" s="17" t="s">
        <v>100</v>
      </c>
      <c r="B86" s="17">
        <v>19</v>
      </c>
      <c r="C86" s="17">
        <v>0</v>
      </c>
      <c r="D86" s="17">
        <v>0</v>
      </c>
      <c r="E86" s="17">
        <v>0</v>
      </c>
    </row>
    <row r="87" spans="1:6" x14ac:dyDescent="0.25">
      <c r="A87" s="14" t="s">
        <v>101</v>
      </c>
      <c r="B87" s="14">
        <v>11</v>
      </c>
      <c r="C87" s="14">
        <v>11</v>
      </c>
      <c r="D87" s="14">
        <v>12</v>
      </c>
      <c r="E87" s="14">
        <v>11</v>
      </c>
    </row>
    <row r="88" spans="1:6" x14ac:dyDescent="0.25">
      <c r="A88" s="14" t="s">
        <v>102</v>
      </c>
      <c r="B88" s="14">
        <v>0</v>
      </c>
      <c r="C88" s="14">
        <f>C89-SUM(C4:C87)</f>
        <v>41</v>
      </c>
      <c r="D88" s="14">
        <f>7+12+7+15+2</f>
        <v>43</v>
      </c>
      <c r="E88" s="14">
        <f>12+7+15+7</f>
        <v>41</v>
      </c>
    </row>
    <row r="89" spans="1:6" x14ac:dyDescent="0.25">
      <c r="A89" s="19" t="s">
        <v>103</v>
      </c>
      <c r="B89" s="19">
        <f>SUM(B4:B88)</f>
        <v>2286</v>
      </c>
      <c r="C89" s="19">
        <v>2191</v>
      </c>
      <c r="D89" s="19">
        <f>SUM(D4:D88)</f>
        <v>2394</v>
      </c>
      <c r="E89" s="19">
        <f>SUM(E4:E88)</f>
        <v>2445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SX_short</vt:lpstr>
      <vt:lpstr>Table SX_long</vt:lpstr>
      <vt:lpstr>Sheet3</vt:lpstr>
    </vt:vector>
  </TitlesOfParts>
  <Company>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Cristal</dc:creator>
  <cp:lastModifiedBy>Cristal</cp:lastModifiedBy>
  <dcterms:created xsi:type="dcterms:W3CDTF">2015-12-11T03:48:23Z</dcterms:created>
  <dcterms:modified xsi:type="dcterms:W3CDTF">2016-05-26T19:10:08Z</dcterms:modified>
</cp:coreProperties>
</file>