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lo\Desktop\CE_apolo\programas\"/>
    </mc:Choice>
  </mc:AlternateContent>
  <xr:revisionPtr revIDLastSave="0" documentId="13_ncr:11_{8A09D00D-1513-4EB7-B64B-5FDD37FE95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B20" i="1" l="1"/>
  <c r="B17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<sst xmlns="http://schemas.openxmlformats.org/spreadsheetml/2006/main" count="44" uniqueCount="27">
  <si>
    <t>Largura maior da parte liquida</t>
  </si>
  <si>
    <t>[m]</t>
  </si>
  <si>
    <t xml:space="preserve">Base da fossa </t>
  </si>
  <si>
    <t>Profundidade da fossa destinada aos dejetos</t>
  </si>
  <si>
    <t>Área transversal da fossa destinada aos dejetos</t>
  </si>
  <si>
    <t>[m²]</t>
  </si>
  <si>
    <t>Área total transversal</t>
  </si>
  <si>
    <t xml:space="preserve">Área da campana </t>
  </si>
  <si>
    <t xml:space="preserve">Volume total do biodigestor </t>
  </si>
  <si>
    <t>[m³]</t>
  </si>
  <si>
    <t xml:space="preserve">Volume total da fossa </t>
  </si>
  <si>
    <t xml:space="preserve">Volume total destinado ao gás </t>
  </si>
  <si>
    <t xml:space="preserve">Volume útil do biodigestor </t>
  </si>
  <si>
    <t>Volume de segurança</t>
  </si>
  <si>
    <t>Volume do gasômetro</t>
  </si>
  <si>
    <t>Base menor do volume de segurança</t>
  </si>
  <si>
    <t>Base maior do volume de segurança</t>
  </si>
  <si>
    <t>Altura do volume de segurança</t>
  </si>
  <si>
    <t>Area da geomembrana para a fossa</t>
  </si>
  <si>
    <t>Area da geomembrana para o gasômetro</t>
  </si>
  <si>
    <t>Area total da geomembrana</t>
  </si>
  <si>
    <t>Altura da Campana em relação ao solo</t>
  </si>
  <si>
    <t>Comprimento do biodigestor</t>
  </si>
  <si>
    <t>TRH</t>
  </si>
  <si>
    <t>[dia^-1]</t>
  </si>
  <si>
    <t>Carga diária</t>
  </si>
  <si>
    <t>[m³/dia]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</si>
</sst>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sqref="A1:C22"/>
    </sheetView>
  </sheetViews>
  <sheetFormatPr defaultRowHeight="15" x14ac:dyDescent="0.25"/>
  <cols>
    <col min="1" max="1" width="43.7109375" bestFit="1" customWidth="1"/>
    <col min="2" max="2" width="19.85546875" bestFit="1" customWidth="1"/>
  </cols>
  <sheetData>
    <row r="1" spans="1:3" x14ac:dyDescent="0.25">
      <c r="A1" s="1" t="s">
        <v>0</v>
      </c>
      <c r="B1" s="3">
        <v>1.91</v>
      </c>
      <c r="C1" s="1" t="s">
        <v>1</v>
      </c>
    </row>
    <row r="2" spans="1:3" x14ac:dyDescent="0.25">
      <c r="A2" s="1" t="s">
        <v>2</v>
      </c>
      <c r="B2" s="2">
        <v>1.1842547666972001</v>
      </c>
      <c r="C2" s="1" t="s">
        <v>1</v>
      </c>
    </row>
    <row r="3" spans="1:3" x14ac:dyDescent="0.25">
      <c r="A3" s="1" t="s">
        <v>3</v>
      </c>
      <c r="B3" s="2">
        <v>1.1259999999999999</v>
      </c>
      <c r="C3" s="1" t="s">
        <v>1</v>
      </c>
    </row>
    <row r="4" spans="1:3" x14ac:dyDescent="0.25">
      <c r="A4" s="1" t="s">
        <v>4</v>
      </c>
      <c r="B4" s="2">
        <f>0.4755*(B1+B2)*B2</f>
        <v>1.7424155224758471</v>
      </c>
      <c r="C4" s="1" t="s">
        <v>5</v>
      </c>
    </row>
    <row r="5" spans="1:3" x14ac:dyDescent="0.25">
      <c r="A5" s="1" t="s">
        <v>6</v>
      </c>
      <c r="B5" s="2">
        <f>B4/(1-0.4)</f>
        <v>2.9040258707930784</v>
      </c>
      <c r="C5" s="1" t="s">
        <v>5</v>
      </c>
    </row>
    <row r="6" spans="1:3" x14ac:dyDescent="0.25">
      <c r="A6" s="1" t="s">
        <v>7</v>
      </c>
      <c r="B6" s="2">
        <f>B5-B4</f>
        <v>1.1616103483172313</v>
      </c>
      <c r="C6" s="1" t="s">
        <v>5</v>
      </c>
    </row>
    <row r="7" spans="1:3" x14ac:dyDescent="0.25">
      <c r="A7" s="1" t="s">
        <v>8</v>
      </c>
      <c r="B7" s="2">
        <f>B5*5.97</f>
        <v>17.337034448634679</v>
      </c>
      <c r="C7" s="1" t="s">
        <v>9</v>
      </c>
    </row>
    <row r="8" spans="1:3" x14ac:dyDescent="0.25">
      <c r="A8" s="1" t="s">
        <v>10</v>
      </c>
      <c r="B8" s="2">
        <f>B4*5.97</f>
        <v>10.402220669180807</v>
      </c>
      <c r="C8" s="1" t="s">
        <v>9</v>
      </c>
    </row>
    <row r="9" spans="1:3" x14ac:dyDescent="0.25">
      <c r="A9" s="1" t="s">
        <v>11</v>
      </c>
      <c r="B9" s="2">
        <f>B6*5.97</f>
        <v>6.9348137794538705</v>
      </c>
      <c r="C9" s="1" t="s">
        <v>9</v>
      </c>
    </row>
    <row r="10" spans="1:3" x14ac:dyDescent="0.25">
      <c r="A10" s="1" t="s">
        <v>12</v>
      </c>
      <c r="B10" s="3">
        <f>B21*B22</f>
        <v>10.395000000000001</v>
      </c>
      <c r="C10" s="1" t="s">
        <v>9</v>
      </c>
    </row>
    <row r="11" spans="1:3" x14ac:dyDescent="0.25">
      <c r="A11" s="1" t="s">
        <v>13</v>
      </c>
      <c r="B11" s="2">
        <f>B10*0.05</f>
        <v>0.51975000000000005</v>
      </c>
      <c r="C11" s="1" t="s">
        <v>9</v>
      </c>
    </row>
    <row r="12" spans="1:3" x14ac:dyDescent="0.25">
      <c r="A12" s="1" t="s">
        <v>14</v>
      </c>
      <c r="B12" s="2">
        <f>B9*0.95</f>
        <v>6.5880730904811768</v>
      </c>
      <c r="C12" s="1" t="s">
        <v>9</v>
      </c>
    </row>
    <row r="13" spans="1:3" x14ac:dyDescent="0.25">
      <c r="A13" s="1" t="s">
        <v>15</v>
      </c>
      <c r="B13" s="2">
        <v>1.91</v>
      </c>
      <c r="C13" s="1" t="s">
        <v>1</v>
      </c>
    </row>
    <row r="14" spans="1:3" x14ac:dyDescent="0.25">
      <c r="A14" s="1" t="s">
        <v>16</v>
      </c>
      <c r="B14" s="2">
        <v>1.95</v>
      </c>
      <c r="C14" s="1" t="s">
        <v>1</v>
      </c>
    </row>
    <row r="15" spans="1:3" x14ac:dyDescent="0.25">
      <c r="A15" s="1" t="s">
        <v>17</v>
      </c>
      <c r="B15" s="2">
        <v>5.6000000000000001E-2</v>
      </c>
      <c r="C15" s="1" t="s">
        <v>1</v>
      </c>
    </row>
    <row r="16" spans="1:3" x14ac:dyDescent="0.25">
      <c r="A16" s="1" t="s">
        <v>18</v>
      </c>
      <c r="B16" s="2">
        <v>17.170000000000002</v>
      </c>
      <c r="C16" s="1" t="s">
        <v>5</v>
      </c>
    </row>
    <row r="17" spans="1:3" x14ac:dyDescent="0.25">
      <c r="A17" s="1" t="s">
        <v>19</v>
      </c>
      <c r="B17" s="2">
        <f>B18-B16</f>
        <v>26.622999999999998</v>
      </c>
      <c r="C17" s="1" t="s">
        <v>5</v>
      </c>
    </row>
    <row r="18" spans="1:3" x14ac:dyDescent="0.25">
      <c r="A18" s="1" t="s">
        <v>20</v>
      </c>
      <c r="B18" s="2">
        <v>43.792999999999999</v>
      </c>
      <c r="C18" s="1" t="s">
        <v>5</v>
      </c>
    </row>
    <row r="19" spans="1:3" x14ac:dyDescent="0.25">
      <c r="A19" s="1" t="s">
        <v>21</v>
      </c>
      <c r="B19" s="2">
        <v>0.74</v>
      </c>
      <c r="C19" s="1" t="s">
        <v>1</v>
      </c>
    </row>
    <row r="20" spans="1:3" x14ac:dyDescent="0.25">
      <c r="A20" s="1" t="s">
        <v>22</v>
      </c>
      <c r="B20" s="2">
        <f>B10/B4</f>
        <v>5.965855943035594</v>
      </c>
      <c r="C20" s="1" t="s">
        <v>1</v>
      </c>
    </row>
    <row r="21" spans="1:3" x14ac:dyDescent="0.25">
      <c r="A21" s="1" t="s">
        <v>23</v>
      </c>
      <c r="B21" s="2">
        <v>45</v>
      </c>
      <c r="C21" s="1" t="s">
        <v>24</v>
      </c>
    </row>
    <row r="22" spans="1:3" x14ac:dyDescent="0.25">
      <c r="A22" s="1" t="s">
        <v>25</v>
      </c>
      <c r="B22" s="2">
        <v>0.23100000000000001</v>
      </c>
      <c r="C22" s="1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apolo augusto</dc:creator>
  <cp:lastModifiedBy>apolo augusto</cp:lastModifiedBy>
  <dcterms:created xsi:type="dcterms:W3CDTF">2021-02-17T03:56:21Z</dcterms:created>
  <dcterms:modified xsi:type="dcterms:W3CDTF">2021-02-17T18:14:48Z</dcterms:modified>
</cp:coreProperties>
</file>