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obin\Downloads\"/>
    </mc:Choice>
  </mc:AlternateContent>
  <xr:revisionPtr revIDLastSave="0" documentId="13_ncr:1_{AC450272-1835-4B95-91C5-7762A768F418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C52" i="1"/>
  <c r="C46" i="1"/>
  <c r="C37" i="1"/>
  <c r="C32" i="1"/>
  <c r="C19" i="1"/>
  <c r="C9" i="1"/>
  <c r="D58" i="1"/>
</calcChain>
</file>

<file path=xl/sharedStrings.xml><?xml version="1.0" encoding="utf-8"?>
<sst xmlns="http://schemas.openxmlformats.org/spreadsheetml/2006/main" count="55" uniqueCount="54">
  <si>
    <t>QTY</t>
  </si>
  <si>
    <t>FRAME</t>
  </si>
  <si>
    <t>Rough Price</t>
  </si>
  <si>
    <t>HARDWARE</t>
  </si>
  <si>
    <t>M5 Washers</t>
  </si>
  <si>
    <t>M5 x 35mm Socket Head</t>
  </si>
  <si>
    <t>M5 x 10mm Button Head</t>
  </si>
  <si>
    <t>260pcs M3 Assortment</t>
  </si>
  <si>
    <t>100 PCS M3 X 5 X 4 Inset Nut</t>
  </si>
  <si>
    <t>MOTION</t>
  </si>
  <si>
    <r>
      <rPr>
        <sz val="12"/>
        <color theme="1"/>
        <rFont val="Arial"/>
      </rPr>
      <t xml:space="preserve">MGN9H Linear Rail </t>
    </r>
    <r>
      <rPr>
        <b/>
        <sz val="12"/>
        <color theme="1"/>
        <rFont val="Arial"/>
      </rPr>
      <t>300mm</t>
    </r>
    <r>
      <rPr>
        <sz val="12"/>
        <color theme="1"/>
        <rFont val="Arial"/>
      </rPr>
      <t xml:space="preserve"> for Z</t>
    </r>
  </si>
  <si>
    <t>10Pcs F695-2RS Bearing 5*13*4 mm ABEC-7</t>
  </si>
  <si>
    <t>20 Tooth Pulley for X and Y Stepper</t>
  </si>
  <si>
    <t>GT2 20T (6mm wide) Toothed Idler (5mm bore)</t>
  </si>
  <si>
    <t>Extruder</t>
  </si>
  <si>
    <t>ELECTRONICS</t>
  </si>
  <si>
    <t>10 pcs Endstop</t>
  </si>
  <si>
    <t>Power Inlet</t>
  </si>
  <si>
    <t>HOTEND</t>
  </si>
  <si>
    <t>BED</t>
  </si>
  <si>
    <t>460mm 2020 Extrusion</t>
  </si>
  <si>
    <t>500mm 2020 Extrusion</t>
  </si>
  <si>
    <t>450mm 2020 Extrusion</t>
  </si>
  <si>
    <t>280mm 2020 Extrusion</t>
  </si>
  <si>
    <t>120mm 2020 Extrusion</t>
  </si>
  <si>
    <t>330mm 2020 Extrusion</t>
  </si>
  <si>
    <t>420mm 2020 Extrusion</t>
  </si>
  <si>
    <t>Nema 17 Motor For Y</t>
  </si>
  <si>
    <t>HGX Lite Kit</t>
  </si>
  <si>
    <t>Nema 14 36mm Pancake Motor</t>
  </si>
  <si>
    <t>Revo Heatercore 40W 24V</t>
  </si>
  <si>
    <t>Revo Voron Heatsink</t>
  </si>
  <si>
    <t xml:space="preserve"> 4 pcs Revo Nozzle Clone 0.2mm-0.8mm</t>
  </si>
  <si>
    <t>Anycubic Kobra Plus Bed</t>
  </si>
  <si>
    <t>BTT Octopus + 8X TMC 2209</t>
  </si>
  <si>
    <t>24V 5015 Blower Fan</t>
  </si>
  <si>
    <t>24V 20A PSU</t>
  </si>
  <si>
    <t>https://www.amazon.de/Schaltnetzteil-LED-Netzteil-Transformator-Schaltwandler/dp/B0CL96G521/ref=sr_1_27?crid=L2HSR2HQLSQD&amp;dib=eyJ2IjoiMSJ9.SzBSHW3KWUHCEePtwV91_Cg3O5_xVQtPFFhcvmnOhw16QduSquTLscqrwlSxNwWly4wEj4B_MDUtmrSNoL9b2HyAPRlQ_HIhEck-9cREnOCEML6x8WZjUAvHQszV9mMW5D3kFnmcYVac8Ru2tMzmFWYuIplPJaBzumNIUl1DoDzMuRZkGKYrCEnLHyjvYF0VJzceFPd5ryOEOf-psLDt4yjdDEhWRZ307hEuEF-C8TU8JJcLBlND73zk9B89BpyXNAdxqEnmiKgQ5HX6FMFv6dRyHacwD96oj9cRkinQ14c.3bBnC-FwE3XZDyRYNloJ7me7u9VM7A-BxNChOMNTdhI&amp;dib_tag=se&amp;keywords=24v+netzteil&amp;qid=1725131377&amp;sprefix=24v+,aps,73&amp;sr=8-27&amp;th=1</t>
  </si>
  <si>
    <t xml:space="preserve">300mm Lead Screw </t>
  </si>
  <si>
    <t>Nema 14 Motor For Z</t>
  </si>
  <si>
    <t>5 pcs</t>
  </si>
  <si>
    <r>
      <t xml:space="preserve">MGN9H Linear Rail </t>
    </r>
    <r>
      <rPr>
        <b/>
        <sz val="12"/>
        <color theme="1"/>
        <rFont val="Arial"/>
      </rPr>
      <t>400mm</t>
    </r>
    <r>
      <rPr>
        <sz val="12"/>
        <color theme="1"/>
        <rFont val="Arial"/>
      </rPr>
      <t xml:space="preserve"> for Y</t>
    </r>
  </si>
  <si>
    <r>
      <t xml:space="preserve">MGN12H Linear Rail </t>
    </r>
    <r>
      <rPr>
        <b/>
        <sz val="12"/>
        <color theme="1"/>
        <rFont val="Arial"/>
      </rPr>
      <t>400mm</t>
    </r>
    <r>
      <rPr>
        <sz val="12"/>
        <color theme="1"/>
        <rFont val="Arial"/>
      </rPr>
      <t xml:space="preserve"> for X</t>
    </r>
  </si>
  <si>
    <t>GT2 Open Belt LL-2GT-6 (6mm wide) 5 Meters</t>
  </si>
  <si>
    <t>6x5x1mm washers (4x 20pcs)</t>
  </si>
  <si>
    <t>https://meltbro.de/original-omron-g3nb-210b-1-dc5-24v-solid-state-relais-ssr-fuer-voron-2-4-v01-trident.html</t>
  </si>
  <si>
    <t xml:space="preserve">Omron G3NB-210B-1 </t>
  </si>
  <si>
    <t>https://www.profilzuschnitt24.de/nutprofil-20x20-silber-Nut6.html</t>
  </si>
  <si>
    <t>Aliexpress</t>
  </si>
  <si>
    <t>Rough Cost with shipping in EUR</t>
  </si>
  <si>
    <t>T-Slot Nut L-Shape</t>
  </si>
  <si>
    <t>Amazon</t>
  </si>
  <si>
    <t>Remaining cost</t>
  </si>
  <si>
    <t>whatever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</si>
</sst>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14" x14ac:knownFonts="1">
    <font>
      <sz val="10"/>
      <color rgb="FF000000"/>
      <name val="Arial"/>
      <scheme val="minor"/>
    </font>
    <font>
      <b/>
      <sz val="12"/>
      <color theme="1"/>
      <name val="Arial"/>
    </font>
    <font>
      <b/>
      <sz val="12"/>
      <color theme="1"/>
      <name val="Arial"/>
      <scheme val="minor"/>
    </font>
    <font>
      <sz val="12"/>
      <color theme="1"/>
      <name val="Arial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2"/>
      <color rgb="FF222222"/>
      <name val="Arial"/>
    </font>
    <font>
      <sz val="10"/>
      <color theme="1"/>
      <name val="Arial"/>
    </font>
    <font>
      <b/>
      <sz val="14"/>
      <color rgb="FF000000"/>
      <name val="Inconsolata"/>
    </font>
    <font>
      <u/>
      <sz val="10"/>
      <color theme="10"/>
      <name val="Arial"/>
      <scheme val="minor"/>
    </font>
    <font>
      <sz val="12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164" fontId="9" fillId="2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10" fillId="0" borderId="0" xfId="1" applyNumberFormat="1" applyAlignment="1">
      <alignment horizontal="left"/>
    </xf>
    <xf numFmtId="164" fontId="1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center"/>
    </xf>
    <xf numFmtId="44" fontId="3" fillId="0" borderId="0" xfId="2" applyFont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64" fontId="3" fillId="0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1005002346587722.html?algo_pvid=092789c2-6984-4b03-9eb7-182410cc6eb0&amp;algo_exp_id=092789c2-6984-4b03-9eb7-182410cc6eb0-1&amp;pdp_npi=4@dis!EUR!1.64!0.99!!!1.77!1.07!@211b613917251332631304811e6f92!12000020266319185!sea!DE!0!ABX&amp;curPageLogUid=H5kvEFdDAoYd&amp;utparam-url=scene:search%7Cquery_from:" TargetMode="External"/><Relationship Id="rId2" Type="http://schemas.openxmlformats.org/officeDocument/2006/relationships/hyperlink" Target="https://de.aliexpress.com/item/4000026671295.html?algo_pvid=29286979-27a3-4acc-a504-1463ca8d1d62&amp;algo_exp_id=29286979-27a3-4acc-a504-1463ca8d1d62-1&amp;pdp_npi=4@dis!EUR!2.07!0.99!!!2.24!1.07!@211b613917251332080733256e6f92!10000000060275794!sea!DE!0!ABX&amp;curPageLogUid=teNnQoRvSknJ&amp;utparam-url=scene:search%7Cquery_from:" TargetMode="External"/><Relationship Id="rId1" Type="http://schemas.openxmlformats.org/officeDocument/2006/relationships/hyperlink" Target="https://meltbro.de/original-omron-g3nb-210b-1-dc5-24v-solid-state-relais-ssr-fuer-voron-2-4-v01-trident.html" TargetMode="External"/><Relationship Id="rId4" Type="http://schemas.openxmlformats.org/officeDocument/2006/relationships/hyperlink" Target="https://www.amazon.de/AUTOUTLET-Aluprofil-Schraube-Befestigungsmaterial-Befestigung/dp/B07PJNNP6N/ref=pd_day0_d_sccl_1_2/260-0333344-6001802?pd_rd_w=lzeHy&amp;content-id=amzn1.sym.a3fbe34d-f78c-44d7-9aa7-253cb614f569&amp;pf_rd_p=a3fbe34d-f78c-44d7-9aa7-253cb614f569&amp;pf_rd_r=PRN3Q88G96FVNRZ9592B&amp;pd_rd_wg=guPPc&amp;pd_rd_r=b4932b70-eb49-4b0e-90a2-e30e2e891b16&amp;pd_rd_i=B07PDBD2H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0"/>
  <sheetViews>
    <sheetView tabSelected="1" zoomScale="145" zoomScaleNormal="145" workbookViewId="0">
      <selection activeCell="C9" sqref="C9"/>
    </sheetView>
  </sheetViews>
  <sheetFormatPr baseColWidth="10" defaultColWidth="12.5703125" defaultRowHeight="15.75" customHeight="1" x14ac:dyDescent="0.2"/>
  <cols>
    <col min="2" max="2" width="5.85546875" bestFit="1" customWidth="1"/>
    <col min="3" max="3" width="86.28515625" bestFit="1" customWidth="1"/>
    <col min="4" max="4" width="16.42578125" customWidth="1"/>
    <col min="5" max="5" width="255.7109375" bestFit="1" customWidth="1"/>
  </cols>
  <sheetData>
    <row r="1" spans="1:5" ht="15.75" customHeight="1" x14ac:dyDescent="0.25">
      <c r="B1" s="1" t="s">
        <v>0</v>
      </c>
      <c r="C1" s="1" t="s">
        <v>1</v>
      </c>
      <c r="D1" s="2" t="s">
        <v>2</v>
      </c>
      <c r="E1" s="12"/>
    </row>
    <row r="2" spans="1:5" ht="15" x14ac:dyDescent="0.2">
      <c r="A2" s="22" t="b">
        <v>0</v>
      </c>
      <c r="B2" s="3">
        <v>4</v>
      </c>
      <c r="C2" s="3" t="s">
        <v>21</v>
      </c>
      <c r="D2" s="8">
        <v>17.760000000000002</v>
      </c>
      <c r="E2" s="12" t="s">
        <v>47</v>
      </c>
    </row>
    <row r="3" spans="1:5" ht="15" x14ac:dyDescent="0.2">
      <c r="A3" s="22" t="b">
        <v>0</v>
      </c>
      <c r="B3" s="3">
        <v>11</v>
      </c>
      <c r="C3" s="3" t="s">
        <v>20</v>
      </c>
      <c r="D3" s="8">
        <v>45.54</v>
      </c>
      <c r="E3" s="12"/>
    </row>
    <row r="4" spans="1:5" ht="15.75" customHeight="1" x14ac:dyDescent="0.2">
      <c r="A4" s="22" t="b">
        <v>0</v>
      </c>
      <c r="B4" s="3">
        <v>1</v>
      </c>
      <c r="C4" s="3" t="s">
        <v>22</v>
      </c>
      <c r="D4" s="8">
        <v>4.16</v>
      </c>
      <c r="E4" s="12"/>
    </row>
    <row r="5" spans="1:5" ht="15" x14ac:dyDescent="0.2">
      <c r="A5" s="22" t="b">
        <v>0</v>
      </c>
      <c r="B5" s="3">
        <v>1</v>
      </c>
      <c r="C5" s="3" t="s">
        <v>26</v>
      </c>
      <c r="D5" s="8">
        <v>3.99</v>
      </c>
      <c r="E5" s="12"/>
    </row>
    <row r="6" spans="1:5" ht="15" x14ac:dyDescent="0.2">
      <c r="A6" s="22" t="b">
        <v>0</v>
      </c>
      <c r="B6" s="3">
        <v>1</v>
      </c>
      <c r="C6" s="3" t="s">
        <v>25</v>
      </c>
      <c r="D6" s="8">
        <v>3.45</v>
      </c>
      <c r="E6" s="12"/>
    </row>
    <row r="7" spans="1:5" ht="15" x14ac:dyDescent="0.2">
      <c r="A7" s="22" t="b">
        <v>0</v>
      </c>
      <c r="B7" s="3">
        <v>1</v>
      </c>
      <c r="C7" s="3" t="s">
        <v>23</v>
      </c>
      <c r="D7" s="8">
        <v>3.16</v>
      </c>
      <c r="E7" s="12"/>
    </row>
    <row r="8" spans="1:5" ht="15" x14ac:dyDescent="0.2">
      <c r="A8" s="22" t="b">
        <v>0</v>
      </c>
      <c r="B8" s="3">
        <v>2</v>
      </c>
      <c r="C8" s="3" t="s">
        <v>24</v>
      </c>
      <c r="D8" s="8">
        <v>4.38</v>
      </c>
      <c r="E8" s="12"/>
    </row>
    <row r="9" spans="1:5" ht="15" x14ac:dyDescent="0.2">
      <c r="C9" s="24" t="str">
        <f>TEXT("Sum: ",)&amp;SUM(D2:D8)&amp;TEXT("€",)</f>
        <v>Sum: 82,44€</v>
      </c>
      <c r="D9" s="8"/>
      <c r="E9" s="12"/>
    </row>
    <row r="10" spans="1:5" ht="15" x14ac:dyDescent="0.2">
      <c r="D10" s="8"/>
      <c r="E10" s="12"/>
    </row>
    <row r="11" spans="1:5" x14ac:dyDescent="0.25">
      <c r="B11" s="3"/>
      <c r="C11" s="1" t="s">
        <v>3</v>
      </c>
      <c r="D11" s="8"/>
      <c r="E11" s="12"/>
    </row>
    <row r="12" spans="1:5" ht="15.75" customHeight="1" x14ac:dyDescent="0.2">
      <c r="A12" s="22" t="b">
        <v>0</v>
      </c>
      <c r="B12" s="3"/>
      <c r="C12" s="3" t="s">
        <v>4</v>
      </c>
      <c r="D12" s="8">
        <v>10</v>
      </c>
      <c r="E12" s="12" t="s">
        <v>53</v>
      </c>
    </row>
    <row r="13" spans="1:5" ht="15.75" customHeight="1" x14ac:dyDescent="0.2">
      <c r="A13" s="22" t="b">
        <v>0</v>
      </c>
      <c r="B13" s="3">
        <v>60</v>
      </c>
      <c r="C13" s="11" t="s">
        <v>44</v>
      </c>
      <c r="D13" s="8">
        <v>7.5</v>
      </c>
      <c r="E13" s="12"/>
    </row>
    <row r="14" spans="1:5" ht="15.75" customHeight="1" x14ac:dyDescent="0.2">
      <c r="A14" s="22" t="b">
        <v>0</v>
      </c>
      <c r="B14" s="3">
        <v>10</v>
      </c>
      <c r="C14" s="3" t="s">
        <v>5</v>
      </c>
      <c r="D14" s="8">
        <v>1.49</v>
      </c>
      <c r="E14" s="14" t="s">
        <v>48</v>
      </c>
    </row>
    <row r="15" spans="1:5" ht="15.75" customHeight="1" x14ac:dyDescent="0.2">
      <c r="A15" s="22" t="b">
        <v>0</v>
      </c>
      <c r="B15" s="3">
        <v>50</v>
      </c>
      <c r="C15" s="3" t="s">
        <v>6</v>
      </c>
      <c r="D15" s="8">
        <v>4.95</v>
      </c>
      <c r="E15" s="14" t="s">
        <v>48</v>
      </c>
    </row>
    <row r="16" spans="1:5" ht="15" x14ac:dyDescent="0.2">
      <c r="A16" s="22" t="b">
        <v>0</v>
      </c>
      <c r="B16" s="3">
        <v>2</v>
      </c>
      <c r="C16" s="17" t="s">
        <v>7</v>
      </c>
      <c r="D16" s="8">
        <v>3.14</v>
      </c>
      <c r="E16" s="12"/>
    </row>
    <row r="17" spans="1:5" ht="15" x14ac:dyDescent="0.2">
      <c r="A17" s="22" t="b">
        <v>0</v>
      </c>
      <c r="B17" s="3">
        <v>1</v>
      </c>
      <c r="C17" s="15" t="s">
        <v>8</v>
      </c>
      <c r="D17" s="8">
        <v>5</v>
      </c>
      <c r="E17" s="12"/>
    </row>
    <row r="18" spans="1:5" ht="15" x14ac:dyDescent="0.2">
      <c r="A18" s="22" t="b">
        <v>0</v>
      </c>
      <c r="B18" s="3">
        <v>8</v>
      </c>
      <c r="C18" s="15" t="s">
        <v>50</v>
      </c>
      <c r="D18" s="16">
        <v>8.99</v>
      </c>
      <c r="E18" s="13" t="s">
        <v>51</v>
      </c>
    </row>
    <row r="19" spans="1:5" ht="15" x14ac:dyDescent="0.2">
      <c r="B19" s="3"/>
      <c r="C19" s="23" t="str">
        <f>TEXT("Sum: ",)&amp;SUM(D13:D18)&amp;TEXT("€",)</f>
        <v>Sum: 31,07€</v>
      </c>
      <c r="D19" s="8"/>
      <c r="E19" s="12"/>
    </row>
    <row r="20" spans="1:5" ht="15" x14ac:dyDescent="0.2">
      <c r="B20" s="3"/>
      <c r="C20" s="15"/>
      <c r="D20" s="8"/>
      <c r="E20" s="12"/>
    </row>
    <row r="21" spans="1:5" x14ac:dyDescent="0.25">
      <c r="B21" s="5"/>
      <c r="C21" s="18" t="s">
        <v>9</v>
      </c>
      <c r="D21" s="8"/>
      <c r="E21" s="12"/>
    </row>
    <row r="22" spans="1:5" x14ac:dyDescent="0.25">
      <c r="A22" s="22" t="b">
        <v>0</v>
      </c>
      <c r="B22" s="3">
        <v>1</v>
      </c>
      <c r="C22" s="19" t="s">
        <v>42</v>
      </c>
      <c r="D22" s="8">
        <v>16.39</v>
      </c>
      <c r="E22" s="12"/>
    </row>
    <row r="23" spans="1:5" x14ac:dyDescent="0.25">
      <c r="A23" s="22" t="b">
        <v>0</v>
      </c>
      <c r="B23" s="3">
        <v>2</v>
      </c>
      <c r="C23" s="19" t="s">
        <v>41</v>
      </c>
      <c r="D23" s="8">
        <v>26.98</v>
      </c>
      <c r="E23" s="12"/>
    </row>
    <row r="24" spans="1:5" ht="15.75" customHeight="1" x14ac:dyDescent="0.25">
      <c r="A24" s="22" t="b">
        <v>0</v>
      </c>
      <c r="B24" s="3">
        <v>3</v>
      </c>
      <c r="C24" s="15" t="s">
        <v>10</v>
      </c>
      <c r="D24" s="8">
        <v>32.97</v>
      </c>
      <c r="E24" s="12"/>
    </row>
    <row r="25" spans="1:5" ht="15.75" customHeight="1" x14ac:dyDescent="0.2">
      <c r="A25" s="22" t="b">
        <v>0</v>
      </c>
      <c r="B25" s="3">
        <v>2</v>
      </c>
      <c r="C25" s="15" t="s">
        <v>27</v>
      </c>
      <c r="D25" s="8">
        <v>26.5</v>
      </c>
      <c r="E25" s="12"/>
    </row>
    <row r="26" spans="1:5" ht="15.75" customHeight="1" x14ac:dyDescent="0.2">
      <c r="A26" s="22" t="b">
        <v>0</v>
      </c>
      <c r="B26" s="3">
        <v>3</v>
      </c>
      <c r="C26" s="19" t="s">
        <v>39</v>
      </c>
      <c r="D26" s="8">
        <v>35</v>
      </c>
      <c r="E26" s="12" t="s">
        <v>40</v>
      </c>
    </row>
    <row r="27" spans="1:5" ht="15" x14ac:dyDescent="0.2">
      <c r="A27" s="22" t="b">
        <v>0</v>
      </c>
      <c r="B27" s="3">
        <v>3</v>
      </c>
      <c r="C27" s="19" t="s">
        <v>38</v>
      </c>
      <c r="D27" s="8">
        <v>13.94</v>
      </c>
      <c r="E27" s="12"/>
    </row>
    <row r="28" spans="1:5" ht="15" x14ac:dyDescent="0.2">
      <c r="A28" s="22" t="b">
        <v>0</v>
      </c>
      <c r="B28" s="3">
        <v>2</v>
      </c>
      <c r="C28" s="17" t="s">
        <v>11</v>
      </c>
      <c r="D28" s="8">
        <v>8.7799999999999994</v>
      </c>
      <c r="E28" s="12"/>
    </row>
    <row r="29" spans="1:5" ht="15" x14ac:dyDescent="0.2">
      <c r="A29" s="22" t="b">
        <v>0</v>
      </c>
      <c r="B29" s="3">
        <v>1</v>
      </c>
      <c r="C29" s="19" t="s">
        <v>43</v>
      </c>
      <c r="D29" s="8">
        <v>6.99</v>
      </c>
      <c r="E29" s="12"/>
    </row>
    <row r="30" spans="1:5" ht="15.75" customHeight="1" x14ac:dyDescent="0.2">
      <c r="A30" s="22" t="b">
        <v>0</v>
      </c>
      <c r="B30" s="3">
        <v>1</v>
      </c>
      <c r="C30" s="15" t="s">
        <v>12</v>
      </c>
      <c r="D30" s="8">
        <v>6.72</v>
      </c>
      <c r="E30" s="12"/>
    </row>
    <row r="31" spans="1:5" ht="15" x14ac:dyDescent="0.2">
      <c r="A31" s="22" t="b">
        <v>0</v>
      </c>
      <c r="B31" s="3">
        <v>1</v>
      </c>
      <c r="C31" s="15" t="s">
        <v>13</v>
      </c>
      <c r="D31" s="8">
        <v>5.78</v>
      </c>
      <c r="E31" s="12"/>
    </row>
    <row r="32" spans="1:5" ht="15" x14ac:dyDescent="0.2">
      <c r="B32" s="3"/>
      <c r="C32" s="23" t="str">
        <f>TEXT("Sum: ",)&amp;SUM(D22:D31)&amp;TEXT("€",)</f>
        <v>Sum: 180,05€</v>
      </c>
      <c r="D32" s="8"/>
      <c r="E32" s="12"/>
    </row>
    <row r="33" spans="1:5" x14ac:dyDescent="0.25">
      <c r="B33" s="1"/>
      <c r="C33" s="15"/>
      <c r="D33" s="8"/>
      <c r="E33" s="12"/>
    </row>
    <row r="34" spans="1:5" x14ac:dyDescent="0.25">
      <c r="B34" s="5"/>
      <c r="C34" s="18" t="s">
        <v>14</v>
      </c>
      <c r="D34" s="8"/>
      <c r="E34" s="12"/>
    </row>
    <row r="35" spans="1:5" ht="15" x14ac:dyDescent="0.2">
      <c r="A35" s="22" t="b">
        <v>0</v>
      </c>
      <c r="B35" s="6">
        <v>1</v>
      </c>
      <c r="C35" s="15" t="s">
        <v>28</v>
      </c>
      <c r="D35" s="8">
        <v>14.59</v>
      </c>
      <c r="E35" s="12"/>
    </row>
    <row r="36" spans="1:5" ht="15" x14ac:dyDescent="0.2">
      <c r="A36" s="22" t="b">
        <v>0</v>
      </c>
      <c r="B36" s="6">
        <v>1</v>
      </c>
      <c r="C36" s="15" t="s">
        <v>29</v>
      </c>
      <c r="D36" s="8">
        <v>13.39</v>
      </c>
      <c r="E36" s="12"/>
    </row>
    <row r="37" spans="1:5" ht="15" x14ac:dyDescent="0.2">
      <c r="B37" s="6"/>
      <c r="C37" s="23" t="str">
        <f>TEXT("Sum: ",)&amp;SUM(D35:D36)&amp;TEXT("€",)</f>
        <v>Sum: 27,98€</v>
      </c>
      <c r="D37" s="8"/>
      <c r="E37" s="12"/>
    </row>
    <row r="38" spans="1:5" ht="15" x14ac:dyDescent="0.2">
      <c r="B38" s="6"/>
      <c r="C38" s="15"/>
      <c r="D38" s="8"/>
      <c r="E38" s="12"/>
    </row>
    <row r="39" spans="1:5" x14ac:dyDescent="0.25">
      <c r="B39" s="5"/>
      <c r="C39" s="18" t="s">
        <v>15</v>
      </c>
      <c r="D39" s="8"/>
      <c r="E39" s="12"/>
    </row>
    <row r="40" spans="1:5" ht="15.75" customHeight="1" x14ac:dyDescent="0.2">
      <c r="A40" s="22" t="b">
        <v>0</v>
      </c>
      <c r="B40" s="3">
        <v>1</v>
      </c>
      <c r="C40" s="15" t="s">
        <v>34</v>
      </c>
      <c r="D40" s="8">
        <v>47.86</v>
      </c>
      <c r="E40" s="12"/>
    </row>
    <row r="41" spans="1:5" ht="15" x14ac:dyDescent="0.2">
      <c r="A41" s="22" t="b">
        <v>0</v>
      </c>
      <c r="B41" s="3">
        <v>1</v>
      </c>
      <c r="C41" s="15" t="s">
        <v>16</v>
      </c>
      <c r="D41" s="8">
        <v>4</v>
      </c>
      <c r="E41" s="12"/>
    </row>
    <row r="42" spans="1:5" ht="15" x14ac:dyDescent="0.2">
      <c r="A42" s="22" t="b">
        <v>0</v>
      </c>
      <c r="B42" s="3">
        <v>1</v>
      </c>
      <c r="C42" s="15" t="s">
        <v>17</v>
      </c>
      <c r="D42" s="8">
        <v>2.86</v>
      </c>
      <c r="E42" s="12"/>
    </row>
    <row r="43" spans="1:5" ht="15" x14ac:dyDescent="0.2">
      <c r="A43" s="22" t="b">
        <v>0</v>
      </c>
      <c r="B43" s="3">
        <v>1</v>
      </c>
      <c r="C43" s="15" t="s">
        <v>36</v>
      </c>
      <c r="D43" s="8">
        <v>30.99</v>
      </c>
      <c r="E43" s="4" t="s">
        <v>37</v>
      </c>
    </row>
    <row r="44" spans="1:5" ht="15" x14ac:dyDescent="0.2">
      <c r="A44" s="22" t="b">
        <v>0</v>
      </c>
      <c r="B44" s="3">
        <v>1</v>
      </c>
      <c r="C44" s="15" t="s">
        <v>35</v>
      </c>
      <c r="D44" s="8">
        <v>1.81</v>
      </c>
      <c r="E44" s="12"/>
    </row>
    <row r="45" spans="1:5" ht="15" x14ac:dyDescent="0.2">
      <c r="A45" s="22" t="b">
        <v>0</v>
      </c>
      <c r="B45" s="3">
        <v>1</v>
      </c>
      <c r="C45" s="19" t="s">
        <v>46</v>
      </c>
      <c r="D45" s="8">
        <v>29.99</v>
      </c>
      <c r="E45" s="13" t="s">
        <v>45</v>
      </c>
    </row>
    <row r="46" spans="1:5" ht="15" x14ac:dyDescent="0.2">
      <c r="B46" s="3"/>
      <c r="C46" s="23" t="str">
        <f>TEXT("Sum: ",)&amp;SUM(D40:D45)&amp;TEXT("€",)</f>
        <v>Sum: 117,51€</v>
      </c>
      <c r="D46" s="8"/>
      <c r="E46" s="12"/>
    </row>
    <row r="47" spans="1:5" ht="15.75" customHeight="1" x14ac:dyDescent="0.2">
      <c r="B47" s="3"/>
      <c r="C47" s="15"/>
      <c r="D47" s="8"/>
      <c r="E47" s="12"/>
    </row>
    <row r="48" spans="1:5" x14ac:dyDescent="0.25">
      <c r="B48" s="5"/>
      <c r="C48" s="18" t="s">
        <v>18</v>
      </c>
      <c r="D48" s="8"/>
      <c r="E48" s="12"/>
    </row>
    <row r="49" spans="1:5" ht="15.75" customHeight="1" x14ac:dyDescent="0.2">
      <c r="A49" s="22" t="b">
        <v>0</v>
      </c>
      <c r="B49" s="3">
        <v>1</v>
      </c>
      <c r="C49" s="15" t="s">
        <v>30</v>
      </c>
      <c r="D49" s="8">
        <v>29.33</v>
      </c>
      <c r="E49" s="12"/>
    </row>
    <row r="50" spans="1:5" ht="15.75" customHeight="1" x14ac:dyDescent="0.2">
      <c r="A50" s="22" t="b">
        <v>0</v>
      </c>
      <c r="B50" s="3">
        <v>1</v>
      </c>
      <c r="C50" s="15" t="s">
        <v>31</v>
      </c>
      <c r="D50" s="8">
        <v>34.99</v>
      </c>
      <c r="E50" s="12"/>
    </row>
    <row r="51" spans="1:5" ht="15.75" customHeight="1" x14ac:dyDescent="0.2">
      <c r="A51" s="22" t="b">
        <v>0</v>
      </c>
      <c r="B51" s="3">
        <v>1</v>
      </c>
      <c r="C51" s="15" t="s">
        <v>32</v>
      </c>
      <c r="D51" s="8">
        <v>18.989999999999998</v>
      </c>
      <c r="E51" s="12"/>
    </row>
    <row r="52" spans="1:5" ht="15.75" customHeight="1" x14ac:dyDescent="0.2">
      <c r="C52" s="20" t="str">
        <f>TEXT("Sum: ",)&amp;SUM(D49:D51)&amp;TEXT("€",)</f>
        <v>Sum: 83,31€</v>
      </c>
      <c r="D52" s="8"/>
      <c r="E52" s="12"/>
    </row>
    <row r="53" spans="1:5" ht="15.75" customHeight="1" x14ac:dyDescent="0.2">
      <c r="C53" s="21"/>
      <c r="D53" s="8"/>
      <c r="E53" s="12"/>
    </row>
    <row r="54" spans="1:5" ht="15.75" customHeight="1" x14ac:dyDescent="0.25">
      <c r="C54" s="18" t="s">
        <v>19</v>
      </c>
      <c r="D54" s="8"/>
      <c r="E54" s="12"/>
    </row>
    <row r="55" spans="1:5" ht="15.75" customHeight="1" x14ac:dyDescent="0.2">
      <c r="A55" s="22" t="b">
        <v>0</v>
      </c>
      <c r="B55" s="3">
        <v>1</v>
      </c>
      <c r="C55" s="15" t="s">
        <v>33</v>
      </c>
      <c r="D55" s="8">
        <v>39.99</v>
      </c>
      <c r="E55" s="12"/>
    </row>
    <row r="56" spans="1:5" ht="15.75" customHeight="1" x14ac:dyDescent="0.2">
      <c r="B56" s="3"/>
      <c r="C56" s="3"/>
      <c r="D56" s="8"/>
      <c r="E56" s="12"/>
    </row>
    <row r="57" spans="1:5" ht="15" customHeight="1" x14ac:dyDescent="0.2">
      <c r="D57" s="9"/>
      <c r="E57" s="12"/>
    </row>
    <row r="58" spans="1:5" ht="21.75" x14ac:dyDescent="0.5">
      <c r="C58" s="7" t="s">
        <v>49</v>
      </c>
      <c r="D58" s="10">
        <f>SUM(D2:D56)</f>
        <v>572.34999999999991</v>
      </c>
      <c r="E58" s="12"/>
    </row>
    <row r="59" spans="1:5" ht="15.75" customHeight="1" x14ac:dyDescent="0.2">
      <c r="E59" s="12"/>
    </row>
    <row r="60" spans="1:5" ht="15.75" customHeight="1" x14ac:dyDescent="0.25">
      <c r="C60" s="7" t="s">
        <v>52</v>
      </c>
      <c r="D60">
        <f>SUMIF(A2:A55,FALSE,D2:D55)</f>
        <v>572.34999999999991</v>
      </c>
    </row>
  </sheetData>
  <hyperlinks>
    <hyperlink ref="E45" r:id="rId1" xr:uid="{DBDFFD2F-63C6-49D6-8401-1B85A3128FFC}"/>
    <hyperlink ref="E14" r:id="rId2" display="https://de.aliexpress.com/item/4000026671295.html?algo_pvid=29286979-27a3-4acc-a504-1463ca8d1d62&amp;algo_exp_id=29286979-27a3-4acc-a504-1463ca8d1d62-1&amp;pdp_npi=4@dis!EUR!2.07!0.99!!!2.24!1.07!@211b613917251332080733256e6f92!10000000060275794!sea!DE!0!ABX&amp;curPageLogUid=teNnQoRvSknJ&amp;utparam-url=scene:search%7Cquery_from:" xr:uid="{C5630FDC-8159-4972-B98E-18C355A122C6}"/>
    <hyperlink ref="E15" r:id="rId3" display="https://de.aliexpress.com/item/1005002346587722.html?algo_pvid=092789c2-6984-4b03-9eb7-182410cc6eb0&amp;algo_exp_id=092789c2-6984-4b03-9eb7-182410cc6eb0-1&amp;pdp_npi=4@dis!EUR!1.64!0.99!!!1.77!1.07!@211b613917251332631304811e6f92!12000020266319185!sea!DE!0!ABX&amp;curPageLogUid=H5kvEFdDAoYd&amp;utparam-url=scene:search%7Cquery_from:" xr:uid="{AD011237-3E4D-4F26-A24E-4EEC7D328155}"/>
    <hyperlink ref="E18" r:id="rId4" display="https://www.amazon.de/AUTOUTLET-Aluprofil-Schraube-Befestigungsmaterial-Befestigung/dp/B07PJNNP6N/ref=pd_day0_d_sccl_1_2/260-0333344-6001802?pd_rd_w=lzeHy&amp;content-id=amzn1.sym.a3fbe34d-f78c-44d7-9aa7-253cb614f569&amp;pf_rd_p=a3fbe34d-f78c-44d7-9aa7-253cb614f569&amp;pf_rd_r=PRN3Q88G96FVNRZ9592B&amp;pd_rd_wg=guPPc&amp;pd_rd_r=b4932b70-eb49-4b0e-90a2-e30e2e891b16&amp;pd_rd_i=B07PDBD2H8&amp;th=1" xr:uid="{674A1ED4-8482-4A07-A609-3503BF9510B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Hempel</cp:lastModifiedBy>
  <dcterms:modified xsi:type="dcterms:W3CDTF">2024-08-31T20:22:30Z</dcterms:modified>
</cp:coreProperties>
</file>